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vuanhduc/Downloads/chốt_os/"/>
    </mc:Choice>
  </mc:AlternateContent>
  <xr:revisionPtr revIDLastSave="0" documentId="13_ncr:1_{45BBD033-D8A5-8944-B2A1-2F70AAEA143B}" xr6:coauthVersionLast="47" xr6:coauthVersionMax="47" xr10:uidLastSave="{00000000-0000-0000-0000-000000000000}"/>
  <bookViews>
    <workbookView xWindow="0" yWindow="740" windowWidth="28800" windowHeight="11580" activeTab="3" xr2:uid="{00000000-000D-0000-FFFF-FFFF00000000}"/>
  </bookViews>
  <sheets>
    <sheet name="Sheet2" sheetId="3" r:id="rId1"/>
    <sheet name="Sheet5" sheetId="6" r:id="rId2"/>
    <sheet name="Sheet8" sheetId="9" r:id="rId3"/>
    <sheet name="Sheet0" sheetId="1" r:id="rId4"/>
  </sheets>
  <externalReferences>
    <externalReference r:id="rId5"/>
    <externalReference r:id="rId6"/>
  </externalReferences>
  <definedNames>
    <definedName name="_xlnm._FilterDatabase" localSheetId="3" hidden="1">Sheet0!$A$1:$O$1463</definedName>
    <definedName name="_xlnm._FilterDatabase" localSheetId="0" hidden="1">Sheet2!$A$1:$G$16</definedName>
  </definedNames>
  <calcPr calcId="191029"/>
  <pivotCaches>
    <pivotCache cacheId="3" r:id="rId7"/>
    <pivotCache cacheId="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64" i="1" l="1"/>
  <c r="I1464" i="1"/>
  <c r="J1464" i="1"/>
  <c r="K1464" i="1"/>
  <c r="M1464" i="1" s="1"/>
  <c r="N1464" i="1" s="1"/>
  <c r="L1464" i="1"/>
  <c r="H1465" i="1"/>
  <c r="I1465" i="1"/>
  <c r="J1465" i="1"/>
  <c r="O1465" i="1" s="1"/>
  <c r="K1465" i="1"/>
  <c r="M1465" i="1" s="1"/>
  <c r="N1465" i="1" s="1"/>
  <c r="L1465" i="1"/>
  <c r="H1466" i="1"/>
  <c r="I1466" i="1"/>
  <c r="J1466" i="1"/>
  <c r="O1466" i="1" s="1"/>
  <c r="K1466" i="1"/>
  <c r="M1466" i="1" s="1"/>
  <c r="N1466" i="1" s="1"/>
  <c r="L1466" i="1"/>
  <c r="H1467" i="1"/>
  <c r="I1467" i="1"/>
  <c r="J1467" i="1"/>
  <c r="K1467" i="1"/>
  <c r="M1467" i="1" s="1"/>
  <c r="N1467" i="1" s="1"/>
  <c r="L1467" i="1"/>
  <c r="H1468" i="1"/>
  <c r="I1468" i="1"/>
  <c r="J1468" i="1"/>
  <c r="K1468" i="1"/>
  <c r="M1468" i="1" s="1"/>
  <c r="N1468" i="1" s="1"/>
  <c r="L1468" i="1"/>
  <c r="H1469" i="1"/>
  <c r="I1469" i="1"/>
  <c r="J1469" i="1"/>
  <c r="O1469" i="1" s="1"/>
  <c r="K1469" i="1"/>
  <c r="M1469" i="1" s="1"/>
  <c r="N1469" i="1" s="1"/>
  <c r="L1469" i="1"/>
  <c r="H1470" i="1"/>
  <c r="I1470" i="1"/>
  <c r="J1470" i="1"/>
  <c r="K1470" i="1"/>
  <c r="M1470" i="1" s="1"/>
  <c r="N1470" i="1" s="1"/>
  <c r="L1470" i="1"/>
  <c r="H1471" i="1"/>
  <c r="I1471" i="1"/>
  <c r="J1471" i="1"/>
  <c r="K1471" i="1"/>
  <c r="M1471" i="1" s="1"/>
  <c r="N1471" i="1" s="1"/>
  <c r="L1471" i="1"/>
  <c r="B1464" i="1"/>
  <c r="B1465" i="1"/>
  <c r="B1466" i="1"/>
  <c r="B1467" i="1"/>
  <c r="B1468" i="1"/>
  <c r="B1469" i="1"/>
  <c r="B1470" i="1"/>
  <c r="B1471" i="1"/>
  <c r="O1471" i="1" l="1"/>
  <c r="O1468" i="1"/>
  <c r="O1470" i="1"/>
  <c r="O1467" i="1"/>
  <c r="O1464" i="1"/>
  <c r="K3" i="1"/>
  <c r="M3" i="1" s="1"/>
  <c r="N3" i="1" s="1"/>
  <c r="K4" i="1"/>
  <c r="M4" i="1" s="1"/>
  <c r="N4" i="1" s="1"/>
  <c r="K5" i="1"/>
  <c r="M5" i="1" s="1"/>
  <c r="N5" i="1" s="1"/>
  <c r="K6" i="1"/>
  <c r="M6" i="1" s="1"/>
  <c r="N6" i="1" s="1"/>
  <c r="K7" i="1"/>
  <c r="M7" i="1" s="1"/>
  <c r="N7" i="1" s="1"/>
  <c r="K8" i="1"/>
  <c r="M8" i="1" s="1"/>
  <c r="N8" i="1" s="1"/>
  <c r="K9" i="1"/>
  <c r="M9" i="1" s="1"/>
  <c r="N9" i="1" s="1"/>
  <c r="K10" i="1"/>
  <c r="M10" i="1" s="1"/>
  <c r="N10" i="1" s="1"/>
  <c r="K11" i="1"/>
  <c r="M11" i="1" s="1"/>
  <c r="N11" i="1" s="1"/>
  <c r="K12" i="1"/>
  <c r="M12" i="1" s="1"/>
  <c r="N12" i="1" s="1"/>
  <c r="K13" i="1"/>
  <c r="M13" i="1" s="1"/>
  <c r="N13" i="1" s="1"/>
  <c r="K14" i="1"/>
  <c r="M14" i="1" s="1"/>
  <c r="N14" i="1" s="1"/>
  <c r="K15" i="1"/>
  <c r="M15" i="1" s="1"/>
  <c r="N15" i="1" s="1"/>
  <c r="K16" i="1"/>
  <c r="M16" i="1" s="1"/>
  <c r="N16" i="1" s="1"/>
  <c r="K17" i="1"/>
  <c r="M17" i="1" s="1"/>
  <c r="N17" i="1" s="1"/>
  <c r="K18" i="1"/>
  <c r="M18" i="1" s="1"/>
  <c r="N18" i="1" s="1"/>
  <c r="K19" i="1"/>
  <c r="M19" i="1" s="1"/>
  <c r="N19" i="1" s="1"/>
  <c r="K20" i="1"/>
  <c r="M20" i="1" s="1"/>
  <c r="N20" i="1" s="1"/>
  <c r="K21" i="1"/>
  <c r="M21" i="1" s="1"/>
  <c r="N21" i="1" s="1"/>
  <c r="K22" i="1"/>
  <c r="M22" i="1" s="1"/>
  <c r="N22" i="1" s="1"/>
  <c r="K23" i="1"/>
  <c r="M23" i="1" s="1"/>
  <c r="N23" i="1" s="1"/>
  <c r="K24" i="1"/>
  <c r="M24" i="1" s="1"/>
  <c r="N24" i="1" s="1"/>
  <c r="K25" i="1"/>
  <c r="M25" i="1" s="1"/>
  <c r="N25" i="1" s="1"/>
  <c r="K26" i="1"/>
  <c r="M26" i="1" s="1"/>
  <c r="N26" i="1" s="1"/>
  <c r="K27" i="1"/>
  <c r="M27" i="1" s="1"/>
  <c r="N27" i="1" s="1"/>
  <c r="K28" i="1"/>
  <c r="M28" i="1" s="1"/>
  <c r="N28" i="1" s="1"/>
  <c r="K29" i="1"/>
  <c r="M29" i="1" s="1"/>
  <c r="N29" i="1" s="1"/>
  <c r="K30" i="1"/>
  <c r="M30" i="1" s="1"/>
  <c r="N30" i="1" s="1"/>
  <c r="K31" i="1"/>
  <c r="M31" i="1" s="1"/>
  <c r="N31" i="1" s="1"/>
  <c r="K32" i="1"/>
  <c r="M32" i="1" s="1"/>
  <c r="N32" i="1" s="1"/>
  <c r="K33" i="1"/>
  <c r="M33" i="1" s="1"/>
  <c r="N33" i="1" s="1"/>
  <c r="K34" i="1"/>
  <c r="M34" i="1" s="1"/>
  <c r="N34" i="1" s="1"/>
  <c r="K35" i="1"/>
  <c r="M35" i="1" s="1"/>
  <c r="N35" i="1" s="1"/>
  <c r="K36" i="1"/>
  <c r="M36" i="1" s="1"/>
  <c r="N36" i="1" s="1"/>
  <c r="K37" i="1"/>
  <c r="M37" i="1" s="1"/>
  <c r="N37" i="1" s="1"/>
  <c r="K38" i="1"/>
  <c r="M38" i="1" s="1"/>
  <c r="N38" i="1" s="1"/>
  <c r="K39" i="1"/>
  <c r="M39" i="1" s="1"/>
  <c r="N39" i="1" s="1"/>
  <c r="K40" i="1"/>
  <c r="M40" i="1" s="1"/>
  <c r="N40" i="1" s="1"/>
  <c r="K41" i="1"/>
  <c r="M41" i="1" s="1"/>
  <c r="N41" i="1" s="1"/>
  <c r="K42" i="1"/>
  <c r="M42" i="1" s="1"/>
  <c r="N42" i="1" s="1"/>
  <c r="K43" i="1"/>
  <c r="M43" i="1" s="1"/>
  <c r="N43" i="1" s="1"/>
  <c r="K44" i="1"/>
  <c r="M44" i="1" s="1"/>
  <c r="N44" i="1" s="1"/>
  <c r="K45" i="1"/>
  <c r="M45" i="1" s="1"/>
  <c r="N45" i="1" s="1"/>
  <c r="K46" i="1"/>
  <c r="M46" i="1" s="1"/>
  <c r="N46" i="1" s="1"/>
  <c r="K47" i="1"/>
  <c r="M47" i="1" s="1"/>
  <c r="N47" i="1" s="1"/>
  <c r="K48" i="1"/>
  <c r="M48" i="1" s="1"/>
  <c r="N48" i="1" s="1"/>
  <c r="K49" i="1"/>
  <c r="M49" i="1" s="1"/>
  <c r="N49" i="1" s="1"/>
  <c r="K50" i="1"/>
  <c r="M50" i="1" s="1"/>
  <c r="N50" i="1" s="1"/>
  <c r="K51" i="1"/>
  <c r="M51" i="1" s="1"/>
  <c r="N51" i="1" s="1"/>
  <c r="K52" i="1"/>
  <c r="M52" i="1" s="1"/>
  <c r="N52" i="1" s="1"/>
  <c r="K53" i="1"/>
  <c r="M53" i="1" s="1"/>
  <c r="N53" i="1" s="1"/>
  <c r="K54" i="1"/>
  <c r="M54" i="1" s="1"/>
  <c r="N54" i="1" s="1"/>
  <c r="K55" i="1"/>
  <c r="M55" i="1" s="1"/>
  <c r="N55" i="1" s="1"/>
  <c r="K56" i="1"/>
  <c r="M56" i="1" s="1"/>
  <c r="N56" i="1" s="1"/>
  <c r="K57" i="1"/>
  <c r="M57" i="1" s="1"/>
  <c r="N57" i="1" s="1"/>
  <c r="K58" i="1"/>
  <c r="M58" i="1" s="1"/>
  <c r="N58" i="1" s="1"/>
  <c r="K59" i="1"/>
  <c r="M59" i="1" s="1"/>
  <c r="N59" i="1" s="1"/>
  <c r="K60" i="1"/>
  <c r="M60" i="1" s="1"/>
  <c r="N60" i="1" s="1"/>
  <c r="K61" i="1"/>
  <c r="M61" i="1" s="1"/>
  <c r="N61" i="1" s="1"/>
  <c r="K62" i="1"/>
  <c r="M62" i="1" s="1"/>
  <c r="N62" i="1" s="1"/>
  <c r="K63" i="1"/>
  <c r="M63" i="1" s="1"/>
  <c r="N63" i="1" s="1"/>
  <c r="K64" i="1"/>
  <c r="M64" i="1" s="1"/>
  <c r="N64" i="1" s="1"/>
  <c r="K65" i="1"/>
  <c r="M65" i="1" s="1"/>
  <c r="N65" i="1" s="1"/>
  <c r="K66" i="1"/>
  <c r="M66" i="1" s="1"/>
  <c r="N66" i="1" s="1"/>
  <c r="K67" i="1"/>
  <c r="M67" i="1" s="1"/>
  <c r="N67" i="1" s="1"/>
  <c r="K68" i="1"/>
  <c r="M68" i="1" s="1"/>
  <c r="N68" i="1" s="1"/>
  <c r="K69" i="1"/>
  <c r="M69" i="1" s="1"/>
  <c r="N69" i="1" s="1"/>
  <c r="K70" i="1"/>
  <c r="M70" i="1" s="1"/>
  <c r="N70" i="1" s="1"/>
  <c r="K71" i="1"/>
  <c r="M71" i="1" s="1"/>
  <c r="N71" i="1" s="1"/>
  <c r="K72" i="1"/>
  <c r="M72" i="1" s="1"/>
  <c r="N72" i="1" s="1"/>
  <c r="K73" i="1"/>
  <c r="M73" i="1" s="1"/>
  <c r="N73" i="1" s="1"/>
  <c r="K74" i="1"/>
  <c r="M74" i="1" s="1"/>
  <c r="N74" i="1" s="1"/>
  <c r="K75" i="1"/>
  <c r="M75" i="1" s="1"/>
  <c r="N75" i="1" s="1"/>
  <c r="K76" i="1"/>
  <c r="M76" i="1" s="1"/>
  <c r="N76" i="1" s="1"/>
  <c r="K77" i="1"/>
  <c r="M77" i="1" s="1"/>
  <c r="N77" i="1" s="1"/>
  <c r="K78" i="1"/>
  <c r="M78" i="1" s="1"/>
  <c r="N78" i="1" s="1"/>
  <c r="K79" i="1"/>
  <c r="M79" i="1" s="1"/>
  <c r="N79" i="1" s="1"/>
  <c r="K80" i="1"/>
  <c r="M80" i="1" s="1"/>
  <c r="N80" i="1" s="1"/>
  <c r="K81" i="1"/>
  <c r="M81" i="1" s="1"/>
  <c r="N81" i="1" s="1"/>
  <c r="K82" i="1"/>
  <c r="M82" i="1" s="1"/>
  <c r="N82" i="1" s="1"/>
  <c r="K83" i="1"/>
  <c r="M83" i="1" s="1"/>
  <c r="N83" i="1" s="1"/>
  <c r="K84" i="1"/>
  <c r="M84" i="1" s="1"/>
  <c r="N84" i="1" s="1"/>
  <c r="K85" i="1"/>
  <c r="M85" i="1" s="1"/>
  <c r="N85" i="1" s="1"/>
  <c r="K86" i="1"/>
  <c r="M86" i="1" s="1"/>
  <c r="N86" i="1" s="1"/>
  <c r="K87" i="1"/>
  <c r="M87" i="1" s="1"/>
  <c r="N87" i="1" s="1"/>
  <c r="K88" i="1"/>
  <c r="M88" i="1" s="1"/>
  <c r="N88" i="1" s="1"/>
  <c r="K89" i="1"/>
  <c r="M89" i="1" s="1"/>
  <c r="N89" i="1" s="1"/>
  <c r="K90" i="1"/>
  <c r="M90" i="1" s="1"/>
  <c r="N90" i="1" s="1"/>
  <c r="K91" i="1"/>
  <c r="M91" i="1" s="1"/>
  <c r="N91" i="1" s="1"/>
  <c r="K92" i="1"/>
  <c r="M92" i="1" s="1"/>
  <c r="N92" i="1" s="1"/>
  <c r="K93" i="1"/>
  <c r="M93" i="1" s="1"/>
  <c r="N93" i="1" s="1"/>
  <c r="K94" i="1"/>
  <c r="M94" i="1" s="1"/>
  <c r="N94" i="1" s="1"/>
  <c r="K95" i="1"/>
  <c r="M95" i="1" s="1"/>
  <c r="N95" i="1" s="1"/>
  <c r="K96" i="1"/>
  <c r="M96" i="1" s="1"/>
  <c r="N96" i="1" s="1"/>
  <c r="K97" i="1"/>
  <c r="M97" i="1" s="1"/>
  <c r="N97" i="1" s="1"/>
  <c r="K98" i="1"/>
  <c r="M98" i="1" s="1"/>
  <c r="N98" i="1" s="1"/>
  <c r="K99" i="1"/>
  <c r="M99" i="1" s="1"/>
  <c r="N99" i="1" s="1"/>
  <c r="K100" i="1"/>
  <c r="M100" i="1" s="1"/>
  <c r="N100" i="1" s="1"/>
  <c r="K101" i="1"/>
  <c r="M101" i="1" s="1"/>
  <c r="N101" i="1" s="1"/>
  <c r="K102" i="1"/>
  <c r="M102" i="1" s="1"/>
  <c r="N102" i="1" s="1"/>
  <c r="K103" i="1"/>
  <c r="M103" i="1" s="1"/>
  <c r="N103" i="1" s="1"/>
  <c r="K104" i="1"/>
  <c r="M104" i="1" s="1"/>
  <c r="N104" i="1" s="1"/>
  <c r="K105" i="1"/>
  <c r="M105" i="1" s="1"/>
  <c r="N105" i="1" s="1"/>
  <c r="K106" i="1"/>
  <c r="M106" i="1" s="1"/>
  <c r="N106" i="1" s="1"/>
  <c r="K107" i="1"/>
  <c r="M107" i="1" s="1"/>
  <c r="N107" i="1" s="1"/>
  <c r="K108" i="1"/>
  <c r="M108" i="1" s="1"/>
  <c r="N108" i="1" s="1"/>
  <c r="K109" i="1"/>
  <c r="M109" i="1" s="1"/>
  <c r="N109" i="1" s="1"/>
  <c r="K110" i="1"/>
  <c r="M110" i="1" s="1"/>
  <c r="N110" i="1" s="1"/>
  <c r="K111" i="1"/>
  <c r="M111" i="1" s="1"/>
  <c r="N111" i="1" s="1"/>
  <c r="K112" i="1"/>
  <c r="M112" i="1" s="1"/>
  <c r="N112" i="1" s="1"/>
  <c r="K113" i="1"/>
  <c r="M113" i="1" s="1"/>
  <c r="N113" i="1" s="1"/>
  <c r="K114" i="1"/>
  <c r="M114" i="1" s="1"/>
  <c r="N114" i="1" s="1"/>
  <c r="K115" i="1"/>
  <c r="M115" i="1" s="1"/>
  <c r="N115" i="1" s="1"/>
  <c r="K116" i="1"/>
  <c r="M116" i="1" s="1"/>
  <c r="N116" i="1" s="1"/>
  <c r="K117" i="1"/>
  <c r="M117" i="1" s="1"/>
  <c r="N117" i="1" s="1"/>
  <c r="K118" i="1"/>
  <c r="M118" i="1" s="1"/>
  <c r="N118" i="1" s="1"/>
  <c r="K119" i="1"/>
  <c r="M119" i="1" s="1"/>
  <c r="N119" i="1" s="1"/>
  <c r="K120" i="1"/>
  <c r="M120" i="1" s="1"/>
  <c r="N120" i="1" s="1"/>
  <c r="K121" i="1"/>
  <c r="M121" i="1" s="1"/>
  <c r="N121" i="1" s="1"/>
  <c r="K122" i="1"/>
  <c r="M122" i="1" s="1"/>
  <c r="N122" i="1" s="1"/>
  <c r="K123" i="1"/>
  <c r="M123" i="1" s="1"/>
  <c r="N123" i="1" s="1"/>
  <c r="K124" i="1"/>
  <c r="M124" i="1" s="1"/>
  <c r="N124" i="1" s="1"/>
  <c r="K125" i="1"/>
  <c r="M125" i="1" s="1"/>
  <c r="N125" i="1" s="1"/>
  <c r="K126" i="1"/>
  <c r="M126" i="1" s="1"/>
  <c r="N126" i="1" s="1"/>
  <c r="K127" i="1"/>
  <c r="M127" i="1" s="1"/>
  <c r="N127" i="1" s="1"/>
  <c r="K128" i="1"/>
  <c r="M128" i="1" s="1"/>
  <c r="N128" i="1" s="1"/>
  <c r="K129" i="1"/>
  <c r="M129" i="1" s="1"/>
  <c r="N129" i="1" s="1"/>
  <c r="K130" i="1"/>
  <c r="M130" i="1" s="1"/>
  <c r="N130" i="1" s="1"/>
  <c r="K131" i="1"/>
  <c r="M131" i="1" s="1"/>
  <c r="N131" i="1" s="1"/>
  <c r="K132" i="1"/>
  <c r="M132" i="1" s="1"/>
  <c r="N132" i="1" s="1"/>
  <c r="K133" i="1"/>
  <c r="M133" i="1" s="1"/>
  <c r="N133" i="1" s="1"/>
  <c r="K134" i="1"/>
  <c r="M134" i="1" s="1"/>
  <c r="N134" i="1" s="1"/>
  <c r="K135" i="1"/>
  <c r="M135" i="1" s="1"/>
  <c r="N135" i="1" s="1"/>
  <c r="K136" i="1"/>
  <c r="M136" i="1" s="1"/>
  <c r="N136" i="1" s="1"/>
  <c r="K137" i="1"/>
  <c r="M137" i="1" s="1"/>
  <c r="N137" i="1" s="1"/>
  <c r="K138" i="1"/>
  <c r="M138" i="1" s="1"/>
  <c r="N138" i="1" s="1"/>
  <c r="K139" i="1"/>
  <c r="M139" i="1" s="1"/>
  <c r="N139" i="1" s="1"/>
  <c r="K140" i="1"/>
  <c r="M140" i="1" s="1"/>
  <c r="N140" i="1" s="1"/>
  <c r="K141" i="1"/>
  <c r="M141" i="1" s="1"/>
  <c r="N141" i="1" s="1"/>
  <c r="K142" i="1"/>
  <c r="M142" i="1" s="1"/>
  <c r="N142" i="1" s="1"/>
  <c r="K143" i="1"/>
  <c r="M143" i="1" s="1"/>
  <c r="N143" i="1" s="1"/>
  <c r="K144" i="1"/>
  <c r="M144" i="1" s="1"/>
  <c r="N144" i="1" s="1"/>
  <c r="K145" i="1"/>
  <c r="M145" i="1" s="1"/>
  <c r="N145" i="1" s="1"/>
  <c r="K146" i="1"/>
  <c r="M146" i="1" s="1"/>
  <c r="N146" i="1" s="1"/>
  <c r="K147" i="1"/>
  <c r="M147" i="1" s="1"/>
  <c r="N147" i="1" s="1"/>
  <c r="K148" i="1"/>
  <c r="M148" i="1" s="1"/>
  <c r="N148" i="1" s="1"/>
  <c r="K149" i="1"/>
  <c r="M149" i="1" s="1"/>
  <c r="N149" i="1" s="1"/>
  <c r="K150" i="1"/>
  <c r="M150" i="1" s="1"/>
  <c r="N150" i="1" s="1"/>
  <c r="K151" i="1"/>
  <c r="M151" i="1" s="1"/>
  <c r="N151" i="1" s="1"/>
  <c r="K152" i="1"/>
  <c r="M152" i="1" s="1"/>
  <c r="N152" i="1" s="1"/>
  <c r="K153" i="1"/>
  <c r="M153" i="1" s="1"/>
  <c r="N153" i="1" s="1"/>
  <c r="K154" i="1"/>
  <c r="M154" i="1" s="1"/>
  <c r="N154" i="1" s="1"/>
  <c r="K155" i="1"/>
  <c r="M155" i="1" s="1"/>
  <c r="N155" i="1" s="1"/>
  <c r="K156" i="1"/>
  <c r="M156" i="1" s="1"/>
  <c r="N156" i="1" s="1"/>
  <c r="K157" i="1"/>
  <c r="M157" i="1" s="1"/>
  <c r="N157" i="1" s="1"/>
  <c r="K158" i="1"/>
  <c r="M158" i="1" s="1"/>
  <c r="N158" i="1" s="1"/>
  <c r="K159" i="1"/>
  <c r="M159" i="1" s="1"/>
  <c r="N159" i="1" s="1"/>
  <c r="K160" i="1"/>
  <c r="M160" i="1" s="1"/>
  <c r="N160" i="1" s="1"/>
  <c r="K161" i="1"/>
  <c r="M161" i="1" s="1"/>
  <c r="N161" i="1" s="1"/>
  <c r="K162" i="1"/>
  <c r="M162" i="1" s="1"/>
  <c r="N162" i="1" s="1"/>
  <c r="K163" i="1"/>
  <c r="M163" i="1" s="1"/>
  <c r="N163" i="1" s="1"/>
  <c r="K164" i="1"/>
  <c r="M164" i="1" s="1"/>
  <c r="N164" i="1" s="1"/>
  <c r="K165" i="1"/>
  <c r="M165" i="1" s="1"/>
  <c r="N165" i="1" s="1"/>
  <c r="K166" i="1"/>
  <c r="M166" i="1" s="1"/>
  <c r="N166" i="1" s="1"/>
  <c r="K167" i="1"/>
  <c r="M167" i="1" s="1"/>
  <c r="N167" i="1" s="1"/>
  <c r="K168" i="1"/>
  <c r="M168" i="1" s="1"/>
  <c r="N168" i="1" s="1"/>
  <c r="K169" i="1"/>
  <c r="M169" i="1" s="1"/>
  <c r="N169" i="1" s="1"/>
  <c r="K170" i="1"/>
  <c r="M170" i="1" s="1"/>
  <c r="N170" i="1" s="1"/>
  <c r="K171" i="1"/>
  <c r="M171" i="1" s="1"/>
  <c r="N171" i="1" s="1"/>
  <c r="K172" i="1"/>
  <c r="M172" i="1" s="1"/>
  <c r="N172" i="1" s="1"/>
  <c r="K173" i="1"/>
  <c r="M173" i="1" s="1"/>
  <c r="N173" i="1" s="1"/>
  <c r="K174" i="1"/>
  <c r="M174" i="1" s="1"/>
  <c r="N174" i="1" s="1"/>
  <c r="K175" i="1"/>
  <c r="M175" i="1" s="1"/>
  <c r="N175" i="1" s="1"/>
  <c r="K176" i="1"/>
  <c r="M176" i="1" s="1"/>
  <c r="N176" i="1" s="1"/>
  <c r="K177" i="1"/>
  <c r="M177" i="1" s="1"/>
  <c r="N177" i="1" s="1"/>
  <c r="K178" i="1"/>
  <c r="M178" i="1" s="1"/>
  <c r="N178" i="1" s="1"/>
  <c r="K179" i="1"/>
  <c r="M179" i="1" s="1"/>
  <c r="N179" i="1" s="1"/>
  <c r="K180" i="1"/>
  <c r="M180" i="1" s="1"/>
  <c r="N180" i="1" s="1"/>
  <c r="K181" i="1"/>
  <c r="M181" i="1" s="1"/>
  <c r="N181" i="1" s="1"/>
  <c r="K182" i="1"/>
  <c r="M182" i="1" s="1"/>
  <c r="N182" i="1" s="1"/>
  <c r="K183" i="1"/>
  <c r="M183" i="1" s="1"/>
  <c r="N183" i="1" s="1"/>
  <c r="K184" i="1"/>
  <c r="M184" i="1" s="1"/>
  <c r="N184" i="1" s="1"/>
  <c r="K185" i="1"/>
  <c r="M185" i="1" s="1"/>
  <c r="N185" i="1" s="1"/>
  <c r="K186" i="1"/>
  <c r="M186" i="1" s="1"/>
  <c r="N186" i="1" s="1"/>
  <c r="K187" i="1"/>
  <c r="M187" i="1" s="1"/>
  <c r="N187" i="1" s="1"/>
  <c r="K188" i="1"/>
  <c r="M188" i="1" s="1"/>
  <c r="N188" i="1" s="1"/>
  <c r="K189" i="1"/>
  <c r="M189" i="1" s="1"/>
  <c r="N189" i="1" s="1"/>
  <c r="K190" i="1"/>
  <c r="M190" i="1" s="1"/>
  <c r="N190" i="1" s="1"/>
  <c r="K191" i="1"/>
  <c r="M191" i="1" s="1"/>
  <c r="N191" i="1" s="1"/>
  <c r="K192" i="1"/>
  <c r="M192" i="1" s="1"/>
  <c r="N192" i="1" s="1"/>
  <c r="K193" i="1"/>
  <c r="M193" i="1" s="1"/>
  <c r="N193" i="1" s="1"/>
  <c r="K194" i="1"/>
  <c r="M194" i="1" s="1"/>
  <c r="N194" i="1" s="1"/>
  <c r="K195" i="1"/>
  <c r="M195" i="1" s="1"/>
  <c r="N195" i="1" s="1"/>
  <c r="K196" i="1"/>
  <c r="M196" i="1" s="1"/>
  <c r="N196" i="1" s="1"/>
  <c r="K197" i="1"/>
  <c r="M197" i="1" s="1"/>
  <c r="N197" i="1" s="1"/>
  <c r="K198" i="1"/>
  <c r="M198" i="1" s="1"/>
  <c r="N198" i="1" s="1"/>
  <c r="K199" i="1"/>
  <c r="M199" i="1" s="1"/>
  <c r="N199" i="1" s="1"/>
  <c r="K200" i="1"/>
  <c r="M200" i="1" s="1"/>
  <c r="N200" i="1" s="1"/>
  <c r="K201" i="1"/>
  <c r="M201" i="1" s="1"/>
  <c r="N201" i="1" s="1"/>
  <c r="K202" i="1"/>
  <c r="M202" i="1" s="1"/>
  <c r="N202" i="1" s="1"/>
  <c r="K203" i="1"/>
  <c r="M203" i="1" s="1"/>
  <c r="N203" i="1" s="1"/>
  <c r="K204" i="1"/>
  <c r="M204" i="1" s="1"/>
  <c r="N204" i="1" s="1"/>
  <c r="K205" i="1"/>
  <c r="M205" i="1" s="1"/>
  <c r="N205" i="1" s="1"/>
  <c r="K206" i="1"/>
  <c r="M206" i="1" s="1"/>
  <c r="N206" i="1" s="1"/>
  <c r="K207" i="1"/>
  <c r="M207" i="1" s="1"/>
  <c r="N207" i="1" s="1"/>
  <c r="K208" i="1"/>
  <c r="M208" i="1" s="1"/>
  <c r="N208" i="1" s="1"/>
  <c r="K209" i="1"/>
  <c r="M209" i="1" s="1"/>
  <c r="N209" i="1" s="1"/>
  <c r="K210" i="1"/>
  <c r="M210" i="1" s="1"/>
  <c r="N210" i="1" s="1"/>
  <c r="K211" i="1"/>
  <c r="M211" i="1" s="1"/>
  <c r="N211" i="1" s="1"/>
  <c r="K212" i="1"/>
  <c r="M212" i="1" s="1"/>
  <c r="N212" i="1" s="1"/>
  <c r="K213" i="1"/>
  <c r="M213" i="1" s="1"/>
  <c r="N213" i="1" s="1"/>
  <c r="K214" i="1"/>
  <c r="M214" i="1" s="1"/>
  <c r="N214" i="1" s="1"/>
  <c r="K215" i="1"/>
  <c r="M215" i="1" s="1"/>
  <c r="N215" i="1" s="1"/>
  <c r="K216" i="1"/>
  <c r="M216" i="1" s="1"/>
  <c r="N216" i="1" s="1"/>
  <c r="K217" i="1"/>
  <c r="M217" i="1" s="1"/>
  <c r="N217" i="1" s="1"/>
  <c r="K218" i="1"/>
  <c r="M218" i="1" s="1"/>
  <c r="N218" i="1" s="1"/>
  <c r="K219" i="1"/>
  <c r="M219" i="1" s="1"/>
  <c r="N219" i="1" s="1"/>
  <c r="K220" i="1"/>
  <c r="M220" i="1" s="1"/>
  <c r="N220" i="1" s="1"/>
  <c r="K221" i="1"/>
  <c r="M221" i="1" s="1"/>
  <c r="N221" i="1" s="1"/>
  <c r="K222" i="1"/>
  <c r="M222" i="1" s="1"/>
  <c r="N222" i="1" s="1"/>
  <c r="K223" i="1"/>
  <c r="M223" i="1" s="1"/>
  <c r="N223" i="1" s="1"/>
  <c r="K224" i="1"/>
  <c r="M224" i="1" s="1"/>
  <c r="N224" i="1" s="1"/>
  <c r="K225" i="1"/>
  <c r="M225" i="1" s="1"/>
  <c r="N225" i="1" s="1"/>
  <c r="K226" i="1"/>
  <c r="M226" i="1" s="1"/>
  <c r="N226" i="1" s="1"/>
  <c r="K227" i="1"/>
  <c r="M227" i="1" s="1"/>
  <c r="N227" i="1" s="1"/>
  <c r="K228" i="1"/>
  <c r="M228" i="1" s="1"/>
  <c r="N228" i="1" s="1"/>
  <c r="K229" i="1"/>
  <c r="M229" i="1" s="1"/>
  <c r="N229" i="1" s="1"/>
  <c r="K230" i="1"/>
  <c r="M230" i="1" s="1"/>
  <c r="N230" i="1" s="1"/>
  <c r="K231" i="1"/>
  <c r="M231" i="1" s="1"/>
  <c r="N231" i="1" s="1"/>
  <c r="K232" i="1"/>
  <c r="M232" i="1" s="1"/>
  <c r="N232" i="1" s="1"/>
  <c r="K233" i="1"/>
  <c r="M233" i="1" s="1"/>
  <c r="N233" i="1" s="1"/>
  <c r="K234" i="1"/>
  <c r="M234" i="1" s="1"/>
  <c r="N234" i="1" s="1"/>
  <c r="K235" i="1"/>
  <c r="M235" i="1" s="1"/>
  <c r="N235" i="1" s="1"/>
  <c r="K236" i="1"/>
  <c r="M236" i="1" s="1"/>
  <c r="N236" i="1" s="1"/>
  <c r="K237" i="1"/>
  <c r="M237" i="1" s="1"/>
  <c r="N237" i="1" s="1"/>
  <c r="K238" i="1"/>
  <c r="M238" i="1" s="1"/>
  <c r="N238" i="1" s="1"/>
  <c r="K239" i="1"/>
  <c r="M239" i="1" s="1"/>
  <c r="N239" i="1" s="1"/>
  <c r="K240" i="1"/>
  <c r="M240" i="1" s="1"/>
  <c r="N240" i="1" s="1"/>
  <c r="K241" i="1"/>
  <c r="M241" i="1" s="1"/>
  <c r="N241" i="1" s="1"/>
  <c r="K242" i="1"/>
  <c r="M242" i="1" s="1"/>
  <c r="N242" i="1" s="1"/>
  <c r="K243" i="1"/>
  <c r="M243" i="1" s="1"/>
  <c r="N243" i="1" s="1"/>
  <c r="K244" i="1"/>
  <c r="M244" i="1" s="1"/>
  <c r="N244" i="1" s="1"/>
  <c r="K245" i="1"/>
  <c r="M245" i="1" s="1"/>
  <c r="N245" i="1" s="1"/>
  <c r="K246" i="1"/>
  <c r="M246" i="1" s="1"/>
  <c r="N246" i="1" s="1"/>
  <c r="K247" i="1"/>
  <c r="M247" i="1" s="1"/>
  <c r="N247" i="1" s="1"/>
  <c r="K248" i="1"/>
  <c r="M248" i="1" s="1"/>
  <c r="N248" i="1" s="1"/>
  <c r="K249" i="1"/>
  <c r="M249" i="1" s="1"/>
  <c r="N249" i="1" s="1"/>
  <c r="K250" i="1"/>
  <c r="M250" i="1" s="1"/>
  <c r="N250" i="1" s="1"/>
  <c r="K251" i="1"/>
  <c r="M251" i="1" s="1"/>
  <c r="N251" i="1" s="1"/>
  <c r="K252" i="1"/>
  <c r="M252" i="1" s="1"/>
  <c r="N252" i="1" s="1"/>
  <c r="K253" i="1"/>
  <c r="M253" i="1" s="1"/>
  <c r="N253" i="1" s="1"/>
  <c r="K254" i="1"/>
  <c r="M254" i="1" s="1"/>
  <c r="N254" i="1" s="1"/>
  <c r="K255" i="1"/>
  <c r="M255" i="1" s="1"/>
  <c r="N255" i="1" s="1"/>
  <c r="K256" i="1"/>
  <c r="M256" i="1" s="1"/>
  <c r="N256" i="1" s="1"/>
  <c r="K257" i="1"/>
  <c r="M257" i="1" s="1"/>
  <c r="N257" i="1" s="1"/>
  <c r="K258" i="1"/>
  <c r="M258" i="1" s="1"/>
  <c r="N258" i="1" s="1"/>
  <c r="K259" i="1"/>
  <c r="M259" i="1" s="1"/>
  <c r="N259" i="1" s="1"/>
  <c r="K260" i="1"/>
  <c r="M260" i="1" s="1"/>
  <c r="N260" i="1" s="1"/>
  <c r="K261" i="1"/>
  <c r="M261" i="1" s="1"/>
  <c r="N261" i="1" s="1"/>
  <c r="K262" i="1"/>
  <c r="M262" i="1" s="1"/>
  <c r="N262" i="1" s="1"/>
  <c r="K263" i="1"/>
  <c r="M263" i="1" s="1"/>
  <c r="N263" i="1" s="1"/>
  <c r="K264" i="1"/>
  <c r="M264" i="1" s="1"/>
  <c r="N264" i="1" s="1"/>
  <c r="K265" i="1"/>
  <c r="M265" i="1" s="1"/>
  <c r="N265" i="1" s="1"/>
  <c r="K266" i="1"/>
  <c r="M266" i="1" s="1"/>
  <c r="N266" i="1" s="1"/>
  <c r="K267" i="1"/>
  <c r="M267" i="1" s="1"/>
  <c r="N267" i="1" s="1"/>
  <c r="K268" i="1"/>
  <c r="M268" i="1" s="1"/>
  <c r="N268" i="1" s="1"/>
  <c r="K269" i="1"/>
  <c r="M269" i="1" s="1"/>
  <c r="N269" i="1" s="1"/>
  <c r="K270" i="1"/>
  <c r="M270" i="1" s="1"/>
  <c r="N270" i="1" s="1"/>
  <c r="K271" i="1"/>
  <c r="M271" i="1" s="1"/>
  <c r="N271" i="1" s="1"/>
  <c r="K272" i="1"/>
  <c r="M272" i="1" s="1"/>
  <c r="N272" i="1" s="1"/>
  <c r="K273" i="1"/>
  <c r="M273" i="1" s="1"/>
  <c r="N273" i="1" s="1"/>
  <c r="K274" i="1"/>
  <c r="M274" i="1" s="1"/>
  <c r="N274" i="1" s="1"/>
  <c r="K275" i="1"/>
  <c r="M275" i="1" s="1"/>
  <c r="N275" i="1" s="1"/>
  <c r="K276" i="1"/>
  <c r="M276" i="1" s="1"/>
  <c r="N276" i="1" s="1"/>
  <c r="K277" i="1"/>
  <c r="M277" i="1" s="1"/>
  <c r="N277" i="1" s="1"/>
  <c r="K278" i="1"/>
  <c r="M278" i="1" s="1"/>
  <c r="N278" i="1" s="1"/>
  <c r="K279" i="1"/>
  <c r="M279" i="1" s="1"/>
  <c r="N279" i="1" s="1"/>
  <c r="K280" i="1"/>
  <c r="M280" i="1" s="1"/>
  <c r="N280" i="1" s="1"/>
  <c r="K281" i="1"/>
  <c r="M281" i="1" s="1"/>
  <c r="N281" i="1" s="1"/>
  <c r="K282" i="1"/>
  <c r="M282" i="1" s="1"/>
  <c r="N282" i="1" s="1"/>
  <c r="K283" i="1"/>
  <c r="M283" i="1" s="1"/>
  <c r="N283" i="1" s="1"/>
  <c r="K284" i="1"/>
  <c r="M284" i="1" s="1"/>
  <c r="N284" i="1" s="1"/>
  <c r="K285" i="1"/>
  <c r="M285" i="1" s="1"/>
  <c r="N285" i="1" s="1"/>
  <c r="K286" i="1"/>
  <c r="M286" i="1" s="1"/>
  <c r="N286" i="1" s="1"/>
  <c r="K287" i="1"/>
  <c r="M287" i="1" s="1"/>
  <c r="N287" i="1" s="1"/>
  <c r="K288" i="1"/>
  <c r="M288" i="1" s="1"/>
  <c r="N288" i="1" s="1"/>
  <c r="K289" i="1"/>
  <c r="M289" i="1" s="1"/>
  <c r="N289" i="1" s="1"/>
  <c r="K290" i="1"/>
  <c r="M290" i="1" s="1"/>
  <c r="N290" i="1" s="1"/>
  <c r="K291" i="1"/>
  <c r="M291" i="1" s="1"/>
  <c r="N291" i="1" s="1"/>
  <c r="K292" i="1"/>
  <c r="M292" i="1" s="1"/>
  <c r="N292" i="1" s="1"/>
  <c r="K293" i="1"/>
  <c r="M293" i="1" s="1"/>
  <c r="N293" i="1" s="1"/>
  <c r="K294" i="1"/>
  <c r="M294" i="1" s="1"/>
  <c r="N294" i="1" s="1"/>
  <c r="K295" i="1"/>
  <c r="M295" i="1" s="1"/>
  <c r="N295" i="1" s="1"/>
  <c r="K296" i="1"/>
  <c r="M296" i="1" s="1"/>
  <c r="N296" i="1" s="1"/>
  <c r="K297" i="1"/>
  <c r="M297" i="1" s="1"/>
  <c r="N297" i="1" s="1"/>
  <c r="K298" i="1"/>
  <c r="M298" i="1" s="1"/>
  <c r="N298" i="1" s="1"/>
  <c r="K299" i="1"/>
  <c r="M299" i="1" s="1"/>
  <c r="N299" i="1" s="1"/>
  <c r="K300" i="1"/>
  <c r="M300" i="1" s="1"/>
  <c r="N300" i="1" s="1"/>
  <c r="K301" i="1"/>
  <c r="M301" i="1" s="1"/>
  <c r="N301" i="1" s="1"/>
  <c r="K302" i="1"/>
  <c r="M302" i="1" s="1"/>
  <c r="N302" i="1" s="1"/>
  <c r="K303" i="1"/>
  <c r="M303" i="1" s="1"/>
  <c r="N303" i="1" s="1"/>
  <c r="K304" i="1"/>
  <c r="M304" i="1" s="1"/>
  <c r="N304" i="1" s="1"/>
  <c r="K305" i="1"/>
  <c r="M305" i="1" s="1"/>
  <c r="N305" i="1" s="1"/>
  <c r="K306" i="1"/>
  <c r="M306" i="1" s="1"/>
  <c r="N306" i="1" s="1"/>
  <c r="K307" i="1"/>
  <c r="M307" i="1" s="1"/>
  <c r="N307" i="1" s="1"/>
  <c r="K308" i="1"/>
  <c r="M308" i="1" s="1"/>
  <c r="N308" i="1" s="1"/>
  <c r="K309" i="1"/>
  <c r="M309" i="1" s="1"/>
  <c r="N309" i="1" s="1"/>
  <c r="K310" i="1"/>
  <c r="M310" i="1" s="1"/>
  <c r="N310" i="1" s="1"/>
  <c r="K311" i="1"/>
  <c r="M311" i="1" s="1"/>
  <c r="N311" i="1" s="1"/>
  <c r="K312" i="1"/>
  <c r="M312" i="1" s="1"/>
  <c r="N312" i="1" s="1"/>
  <c r="K313" i="1"/>
  <c r="M313" i="1" s="1"/>
  <c r="N313" i="1" s="1"/>
  <c r="K314" i="1"/>
  <c r="M314" i="1" s="1"/>
  <c r="N314" i="1" s="1"/>
  <c r="K315" i="1"/>
  <c r="M315" i="1" s="1"/>
  <c r="N315" i="1" s="1"/>
  <c r="K316" i="1"/>
  <c r="M316" i="1" s="1"/>
  <c r="N316" i="1" s="1"/>
  <c r="K317" i="1"/>
  <c r="M317" i="1" s="1"/>
  <c r="N317" i="1" s="1"/>
  <c r="K318" i="1"/>
  <c r="M318" i="1" s="1"/>
  <c r="N318" i="1" s="1"/>
  <c r="K319" i="1"/>
  <c r="M319" i="1" s="1"/>
  <c r="N319" i="1" s="1"/>
  <c r="K320" i="1"/>
  <c r="M320" i="1" s="1"/>
  <c r="N320" i="1" s="1"/>
  <c r="K321" i="1"/>
  <c r="M321" i="1" s="1"/>
  <c r="N321" i="1" s="1"/>
  <c r="K322" i="1"/>
  <c r="M322" i="1" s="1"/>
  <c r="N322" i="1" s="1"/>
  <c r="K323" i="1"/>
  <c r="M323" i="1" s="1"/>
  <c r="N323" i="1" s="1"/>
  <c r="K324" i="1"/>
  <c r="M324" i="1" s="1"/>
  <c r="N324" i="1" s="1"/>
  <c r="K325" i="1"/>
  <c r="M325" i="1" s="1"/>
  <c r="N325" i="1" s="1"/>
  <c r="K326" i="1"/>
  <c r="M326" i="1" s="1"/>
  <c r="N326" i="1" s="1"/>
  <c r="K327" i="1"/>
  <c r="M327" i="1" s="1"/>
  <c r="N327" i="1" s="1"/>
  <c r="K328" i="1"/>
  <c r="M328" i="1" s="1"/>
  <c r="N328" i="1" s="1"/>
  <c r="K329" i="1"/>
  <c r="M329" i="1" s="1"/>
  <c r="N329" i="1" s="1"/>
  <c r="K330" i="1"/>
  <c r="M330" i="1" s="1"/>
  <c r="N330" i="1" s="1"/>
  <c r="K331" i="1"/>
  <c r="M331" i="1" s="1"/>
  <c r="N331" i="1" s="1"/>
  <c r="K332" i="1"/>
  <c r="M332" i="1" s="1"/>
  <c r="N332" i="1" s="1"/>
  <c r="K333" i="1"/>
  <c r="M333" i="1" s="1"/>
  <c r="N333" i="1" s="1"/>
  <c r="K334" i="1"/>
  <c r="M334" i="1" s="1"/>
  <c r="N334" i="1" s="1"/>
  <c r="K335" i="1"/>
  <c r="M335" i="1" s="1"/>
  <c r="N335" i="1" s="1"/>
  <c r="K336" i="1"/>
  <c r="M336" i="1" s="1"/>
  <c r="N336" i="1" s="1"/>
  <c r="K337" i="1"/>
  <c r="M337" i="1" s="1"/>
  <c r="N337" i="1" s="1"/>
  <c r="K338" i="1"/>
  <c r="M338" i="1" s="1"/>
  <c r="N338" i="1" s="1"/>
  <c r="K339" i="1"/>
  <c r="M339" i="1" s="1"/>
  <c r="N339" i="1" s="1"/>
  <c r="K340" i="1"/>
  <c r="M340" i="1" s="1"/>
  <c r="N340" i="1" s="1"/>
  <c r="K341" i="1"/>
  <c r="M341" i="1" s="1"/>
  <c r="N341" i="1" s="1"/>
  <c r="K342" i="1"/>
  <c r="M342" i="1" s="1"/>
  <c r="N342" i="1" s="1"/>
  <c r="K343" i="1"/>
  <c r="M343" i="1" s="1"/>
  <c r="N343" i="1" s="1"/>
  <c r="K344" i="1"/>
  <c r="M344" i="1" s="1"/>
  <c r="N344" i="1" s="1"/>
  <c r="K345" i="1"/>
  <c r="M345" i="1" s="1"/>
  <c r="N345" i="1" s="1"/>
  <c r="K346" i="1"/>
  <c r="M346" i="1" s="1"/>
  <c r="N346" i="1" s="1"/>
  <c r="K347" i="1"/>
  <c r="M347" i="1" s="1"/>
  <c r="N347" i="1" s="1"/>
  <c r="K348" i="1"/>
  <c r="M348" i="1" s="1"/>
  <c r="N348" i="1" s="1"/>
  <c r="K349" i="1"/>
  <c r="M349" i="1" s="1"/>
  <c r="N349" i="1" s="1"/>
  <c r="K350" i="1"/>
  <c r="M350" i="1" s="1"/>
  <c r="N350" i="1" s="1"/>
  <c r="K351" i="1"/>
  <c r="M351" i="1" s="1"/>
  <c r="N351" i="1" s="1"/>
  <c r="K352" i="1"/>
  <c r="M352" i="1" s="1"/>
  <c r="N352" i="1" s="1"/>
  <c r="K353" i="1"/>
  <c r="M353" i="1" s="1"/>
  <c r="N353" i="1" s="1"/>
  <c r="K354" i="1"/>
  <c r="M354" i="1" s="1"/>
  <c r="N354" i="1" s="1"/>
  <c r="K355" i="1"/>
  <c r="M355" i="1" s="1"/>
  <c r="N355" i="1" s="1"/>
  <c r="K356" i="1"/>
  <c r="M356" i="1" s="1"/>
  <c r="N356" i="1" s="1"/>
  <c r="K357" i="1"/>
  <c r="M357" i="1" s="1"/>
  <c r="N357" i="1" s="1"/>
  <c r="K358" i="1"/>
  <c r="M358" i="1" s="1"/>
  <c r="N358" i="1" s="1"/>
  <c r="K359" i="1"/>
  <c r="M359" i="1" s="1"/>
  <c r="N359" i="1" s="1"/>
  <c r="K360" i="1"/>
  <c r="M360" i="1" s="1"/>
  <c r="N360" i="1" s="1"/>
  <c r="K361" i="1"/>
  <c r="M361" i="1" s="1"/>
  <c r="N361" i="1" s="1"/>
  <c r="K362" i="1"/>
  <c r="M362" i="1" s="1"/>
  <c r="N362" i="1" s="1"/>
  <c r="K363" i="1"/>
  <c r="M363" i="1" s="1"/>
  <c r="N363" i="1" s="1"/>
  <c r="K364" i="1"/>
  <c r="M364" i="1" s="1"/>
  <c r="N364" i="1" s="1"/>
  <c r="K365" i="1"/>
  <c r="M365" i="1" s="1"/>
  <c r="N365" i="1" s="1"/>
  <c r="K366" i="1"/>
  <c r="M366" i="1" s="1"/>
  <c r="N366" i="1" s="1"/>
  <c r="K367" i="1"/>
  <c r="M367" i="1" s="1"/>
  <c r="N367" i="1" s="1"/>
  <c r="K368" i="1"/>
  <c r="M368" i="1" s="1"/>
  <c r="N368" i="1" s="1"/>
  <c r="K369" i="1"/>
  <c r="M369" i="1" s="1"/>
  <c r="N369" i="1" s="1"/>
  <c r="K370" i="1"/>
  <c r="M370" i="1" s="1"/>
  <c r="N370" i="1" s="1"/>
  <c r="K371" i="1"/>
  <c r="M371" i="1" s="1"/>
  <c r="N371" i="1" s="1"/>
  <c r="K372" i="1"/>
  <c r="M372" i="1" s="1"/>
  <c r="N372" i="1" s="1"/>
  <c r="K373" i="1"/>
  <c r="M373" i="1" s="1"/>
  <c r="N373" i="1" s="1"/>
  <c r="K374" i="1"/>
  <c r="M374" i="1" s="1"/>
  <c r="N374" i="1" s="1"/>
  <c r="K375" i="1"/>
  <c r="M375" i="1" s="1"/>
  <c r="N375" i="1" s="1"/>
  <c r="K376" i="1"/>
  <c r="M376" i="1" s="1"/>
  <c r="N376" i="1" s="1"/>
  <c r="K377" i="1"/>
  <c r="M377" i="1" s="1"/>
  <c r="N377" i="1" s="1"/>
  <c r="K378" i="1"/>
  <c r="M378" i="1" s="1"/>
  <c r="N378" i="1" s="1"/>
  <c r="K379" i="1"/>
  <c r="M379" i="1" s="1"/>
  <c r="N379" i="1" s="1"/>
  <c r="K380" i="1"/>
  <c r="M380" i="1" s="1"/>
  <c r="N380" i="1" s="1"/>
  <c r="K381" i="1"/>
  <c r="M381" i="1" s="1"/>
  <c r="N381" i="1" s="1"/>
  <c r="K382" i="1"/>
  <c r="M382" i="1" s="1"/>
  <c r="N382" i="1" s="1"/>
  <c r="K383" i="1"/>
  <c r="M383" i="1" s="1"/>
  <c r="N383" i="1" s="1"/>
  <c r="K384" i="1"/>
  <c r="M384" i="1" s="1"/>
  <c r="N384" i="1" s="1"/>
  <c r="K385" i="1"/>
  <c r="M385" i="1" s="1"/>
  <c r="N385" i="1" s="1"/>
  <c r="K386" i="1"/>
  <c r="M386" i="1" s="1"/>
  <c r="N386" i="1" s="1"/>
  <c r="K387" i="1"/>
  <c r="M387" i="1" s="1"/>
  <c r="N387" i="1" s="1"/>
  <c r="K388" i="1"/>
  <c r="M388" i="1" s="1"/>
  <c r="N388" i="1" s="1"/>
  <c r="K389" i="1"/>
  <c r="M389" i="1" s="1"/>
  <c r="N389" i="1" s="1"/>
  <c r="K390" i="1"/>
  <c r="M390" i="1" s="1"/>
  <c r="N390" i="1" s="1"/>
  <c r="K391" i="1"/>
  <c r="M391" i="1" s="1"/>
  <c r="N391" i="1" s="1"/>
  <c r="K392" i="1"/>
  <c r="M392" i="1" s="1"/>
  <c r="N392" i="1" s="1"/>
  <c r="K393" i="1"/>
  <c r="M393" i="1" s="1"/>
  <c r="N393" i="1" s="1"/>
  <c r="K394" i="1"/>
  <c r="M394" i="1" s="1"/>
  <c r="N394" i="1" s="1"/>
  <c r="K395" i="1"/>
  <c r="M395" i="1" s="1"/>
  <c r="N395" i="1" s="1"/>
  <c r="K396" i="1"/>
  <c r="M396" i="1" s="1"/>
  <c r="N396" i="1" s="1"/>
  <c r="K397" i="1"/>
  <c r="M397" i="1" s="1"/>
  <c r="N397" i="1" s="1"/>
  <c r="K398" i="1"/>
  <c r="M398" i="1" s="1"/>
  <c r="N398" i="1" s="1"/>
  <c r="K399" i="1"/>
  <c r="M399" i="1" s="1"/>
  <c r="N399" i="1" s="1"/>
  <c r="K400" i="1"/>
  <c r="M400" i="1" s="1"/>
  <c r="N400" i="1" s="1"/>
  <c r="K401" i="1"/>
  <c r="M401" i="1" s="1"/>
  <c r="N401" i="1" s="1"/>
  <c r="K402" i="1"/>
  <c r="M402" i="1" s="1"/>
  <c r="N402" i="1" s="1"/>
  <c r="K403" i="1"/>
  <c r="M403" i="1" s="1"/>
  <c r="N403" i="1" s="1"/>
  <c r="K404" i="1"/>
  <c r="M404" i="1" s="1"/>
  <c r="N404" i="1" s="1"/>
  <c r="K405" i="1"/>
  <c r="M405" i="1" s="1"/>
  <c r="N405" i="1" s="1"/>
  <c r="K406" i="1"/>
  <c r="M406" i="1" s="1"/>
  <c r="N406" i="1" s="1"/>
  <c r="K407" i="1"/>
  <c r="M407" i="1" s="1"/>
  <c r="N407" i="1" s="1"/>
  <c r="K408" i="1"/>
  <c r="M408" i="1" s="1"/>
  <c r="N408" i="1" s="1"/>
  <c r="K409" i="1"/>
  <c r="M409" i="1" s="1"/>
  <c r="N409" i="1" s="1"/>
  <c r="K410" i="1"/>
  <c r="M410" i="1" s="1"/>
  <c r="N410" i="1" s="1"/>
  <c r="K411" i="1"/>
  <c r="M411" i="1" s="1"/>
  <c r="N411" i="1" s="1"/>
  <c r="K412" i="1"/>
  <c r="M412" i="1" s="1"/>
  <c r="N412" i="1" s="1"/>
  <c r="K413" i="1"/>
  <c r="M413" i="1" s="1"/>
  <c r="N413" i="1" s="1"/>
  <c r="K414" i="1"/>
  <c r="M414" i="1" s="1"/>
  <c r="N414" i="1" s="1"/>
  <c r="K415" i="1"/>
  <c r="M415" i="1" s="1"/>
  <c r="N415" i="1" s="1"/>
  <c r="K416" i="1"/>
  <c r="M416" i="1" s="1"/>
  <c r="N416" i="1" s="1"/>
  <c r="K417" i="1"/>
  <c r="M417" i="1" s="1"/>
  <c r="N417" i="1" s="1"/>
  <c r="K418" i="1"/>
  <c r="M418" i="1" s="1"/>
  <c r="N418" i="1" s="1"/>
  <c r="K419" i="1"/>
  <c r="M419" i="1" s="1"/>
  <c r="N419" i="1" s="1"/>
  <c r="K420" i="1"/>
  <c r="M420" i="1" s="1"/>
  <c r="N420" i="1" s="1"/>
  <c r="K421" i="1"/>
  <c r="M421" i="1" s="1"/>
  <c r="N421" i="1" s="1"/>
  <c r="K422" i="1"/>
  <c r="M422" i="1" s="1"/>
  <c r="N422" i="1" s="1"/>
  <c r="K423" i="1"/>
  <c r="M423" i="1" s="1"/>
  <c r="N423" i="1" s="1"/>
  <c r="K424" i="1"/>
  <c r="M424" i="1" s="1"/>
  <c r="N424" i="1" s="1"/>
  <c r="K425" i="1"/>
  <c r="M425" i="1" s="1"/>
  <c r="N425" i="1" s="1"/>
  <c r="K426" i="1"/>
  <c r="M426" i="1" s="1"/>
  <c r="N426" i="1" s="1"/>
  <c r="K427" i="1"/>
  <c r="M427" i="1" s="1"/>
  <c r="N427" i="1" s="1"/>
  <c r="K428" i="1"/>
  <c r="M428" i="1" s="1"/>
  <c r="N428" i="1" s="1"/>
  <c r="K429" i="1"/>
  <c r="M429" i="1" s="1"/>
  <c r="N429" i="1" s="1"/>
  <c r="K430" i="1"/>
  <c r="M430" i="1" s="1"/>
  <c r="N430" i="1" s="1"/>
  <c r="K431" i="1"/>
  <c r="M431" i="1" s="1"/>
  <c r="N431" i="1" s="1"/>
  <c r="K432" i="1"/>
  <c r="M432" i="1" s="1"/>
  <c r="N432" i="1" s="1"/>
  <c r="K433" i="1"/>
  <c r="M433" i="1" s="1"/>
  <c r="N433" i="1" s="1"/>
  <c r="K434" i="1"/>
  <c r="M434" i="1" s="1"/>
  <c r="N434" i="1" s="1"/>
  <c r="K435" i="1"/>
  <c r="M435" i="1" s="1"/>
  <c r="N435" i="1" s="1"/>
  <c r="K436" i="1"/>
  <c r="M436" i="1" s="1"/>
  <c r="N436" i="1" s="1"/>
  <c r="K437" i="1"/>
  <c r="M437" i="1" s="1"/>
  <c r="N437" i="1" s="1"/>
  <c r="K438" i="1"/>
  <c r="M438" i="1" s="1"/>
  <c r="N438" i="1" s="1"/>
  <c r="K439" i="1"/>
  <c r="M439" i="1" s="1"/>
  <c r="N439" i="1" s="1"/>
  <c r="K440" i="1"/>
  <c r="M440" i="1" s="1"/>
  <c r="N440" i="1" s="1"/>
  <c r="K441" i="1"/>
  <c r="M441" i="1" s="1"/>
  <c r="N441" i="1" s="1"/>
  <c r="K442" i="1"/>
  <c r="M442" i="1" s="1"/>
  <c r="N442" i="1" s="1"/>
  <c r="K443" i="1"/>
  <c r="M443" i="1" s="1"/>
  <c r="N443" i="1" s="1"/>
  <c r="K444" i="1"/>
  <c r="M444" i="1" s="1"/>
  <c r="N444" i="1" s="1"/>
  <c r="K445" i="1"/>
  <c r="M445" i="1" s="1"/>
  <c r="N445" i="1" s="1"/>
  <c r="K446" i="1"/>
  <c r="M446" i="1" s="1"/>
  <c r="N446" i="1" s="1"/>
  <c r="K447" i="1"/>
  <c r="M447" i="1" s="1"/>
  <c r="N447" i="1" s="1"/>
  <c r="K448" i="1"/>
  <c r="M448" i="1" s="1"/>
  <c r="N448" i="1" s="1"/>
  <c r="K449" i="1"/>
  <c r="M449" i="1" s="1"/>
  <c r="N449" i="1" s="1"/>
  <c r="K450" i="1"/>
  <c r="M450" i="1" s="1"/>
  <c r="N450" i="1" s="1"/>
  <c r="K451" i="1"/>
  <c r="M451" i="1" s="1"/>
  <c r="N451" i="1" s="1"/>
  <c r="K452" i="1"/>
  <c r="M452" i="1" s="1"/>
  <c r="N452" i="1" s="1"/>
  <c r="K453" i="1"/>
  <c r="M453" i="1" s="1"/>
  <c r="N453" i="1" s="1"/>
  <c r="K454" i="1"/>
  <c r="M454" i="1" s="1"/>
  <c r="N454" i="1" s="1"/>
  <c r="K455" i="1"/>
  <c r="M455" i="1" s="1"/>
  <c r="N455" i="1" s="1"/>
  <c r="K456" i="1"/>
  <c r="M456" i="1" s="1"/>
  <c r="N456" i="1" s="1"/>
  <c r="K457" i="1"/>
  <c r="M457" i="1" s="1"/>
  <c r="N457" i="1" s="1"/>
  <c r="K458" i="1"/>
  <c r="M458" i="1" s="1"/>
  <c r="N458" i="1" s="1"/>
  <c r="K459" i="1"/>
  <c r="M459" i="1" s="1"/>
  <c r="N459" i="1" s="1"/>
  <c r="K460" i="1"/>
  <c r="M460" i="1" s="1"/>
  <c r="N460" i="1" s="1"/>
  <c r="K461" i="1"/>
  <c r="M461" i="1" s="1"/>
  <c r="N461" i="1" s="1"/>
  <c r="K462" i="1"/>
  <c r="M462" i="1" s="1"/>
  <c r="N462" i="1" s="1"/>
  <c r="K463" i="1"/>
  <c r="M463" i="1" s="1"/>
  <c r="N463" i="1" s="1"/>
  <c r="K464" i="1"/>
  <c r="M464" i="1" s="1"/>
  <c r="N464" i="1" s="1"/>
  <c r="K465" i="1"/>
  <c r="M465" i="1" s="1"/>
  <c r="N465" i="1" s="1"/>
  <c r="K466" i="1"/>
  <c r="M466" i="1" s="1"/>
  <c r="N466" i="1" s="1"/>
  <c r="K467" i="1"/>
  <c r="M467" i="1" s="1"/>
  <c r="N467" i="1" s="1"/>
  <c r="K468" i="1"/>
  <c r="M468" i="1" s="1"/>
  <c r="N468" i="1" s="1"/>
  <c r="K469" i="1"/>
  <c r="M469" i="1" s="1"/>
  <c r="N469" i="1" s="1"/>
  <c r="K470" i="1"/>
  <c r="M470" i="1" s="1"/>
  <c r="N470" i="1" s="1"/>
  <c r="K471" i="1"/>
  <c r="M471" i="1" s="1"/>
  <c r="N471" i="1" s="1"/>
  <c r="K472" i="1"/>
  <c r="M472" i="1" s="1"/>
  <c r="N472" i="1" s="1"/>
  <c r="K473" i="1"/>
  <c r="M473" i="1" s="1"/>
  <c r="N473" i="1" s="1"/>
  <c r="K474" i="1"/>
  <c r="M474" i="1" s="1"/>
  <c r="N474" i="1" s="1"/>
  <c r="K475" i="1"/>
  <c r="M475" i="1" s="1"/>
  <c r="N475" i="1" s="1"/>
  <c r="K476" i="1"/>
  <c r="M476" i="1" s="1"/>
  <c r="N476" i="1" s="1"/>
  <c r="K477" i="1"/>
  <c r="M477" i="1" s="1"/>
  <c r="N477" i="1" s="1"/>
  <c r="K478" i="1"/>
  <c r="M478" i="1" s="1"/>
  <c r="N478" i="1" s="1"/>
  <c r="K479" i="1"/>
  <c r="M479" i="1" s="1"/>
  <c r="N479" i="1" s="1"/>
  <c r="K480" i="1"/>
  <c r="M480" i="1" s="1"/>
  <c r="N480" i="1" s="1"/>
  <c r="K481" i="1"/>
  <c r="M481" i="1" s="1"/>
  <c r="N481" i="1" s="1"/>
  <c r="K482" i="1"/>
  <c r="M482" i="1" s="1"/>
  <c r="N482" i="1" s="1"/>
  <c r="K483" i="1"/>
  <c r="M483" i="1" s="1"/>
  <c r="N483" i="1" s="1"/>
  <c r="K484" i="1"/>
  <c r="M484" i="1" s="1"/>
  <c r="N484" i="1" s="1"/>
  <c r="K485" i="1"/>
  <c r="M485" i="1" s="1"/>
  <c r="N485" i="1" s="1"/>
  <c r="K486" i="1"/>
  <c r="M486" i="1" s="1"/>
  <c r="N486" i="1" s="1"/>
  <c r="K487" i="1"/>
  <c r="M487" i="1" s="1"/>
  <c r="N487" i="1" s="1"/>
  <c r="K488" i="1"/>
  <c r="M488" i="1" s="1"/>
  <c r="N488" i="1" s="1"/>
  <c r="K489" i="1"/>
  <c r="M489" i="1" s="1"/>
  <c r="N489" i="1" s="1"/>
  <c r="K490" i="1"/>
  <c r="M490" i="1" s="1"/>
  <c r="N490" i="1" s="1"/>
  <c r="K491" i="1"/>
  <c r="M491" i="1" s="1"/>
  <c r="N491" i="1" s="1"/>
  <c r="K492" i="1"/>
  <c r="M492" i="1" s="1"/>
  <c r="N492" i="1" s="1"/>
  <c r="K493" i="1"/>
  <c r="M493" i="1" s="1"/>
  <c r="N493" i="1" s="1"/>
  <c r="K494" i="1"/>
  <c r="M494" i="1" s="1"/>
  <c r="N494" i="1" s="1"/>
  <c r="K495" i="1"/>
  <c r="M495" i="1" s="1"/>
  <c r="N495" i="1" s="1"/>
  <c r="K496" i="1"/>
  <c r="M496" i="1" s="1"/>
  <c r="N496" i="1" s="1"/>
  <c r="K497" i="1"/>
  <c r="M497" i="1" s="1"/>
  <c r="N497" i="1" s="1"/>
  <c r="K498" i="1"/>
  <c r="M498" i="1" s="1"/>
  <c r="N498" i="1" s="1"/>
  <c r="K499" i="1"/>
  <c r="M499" i="1" s="1"/>
  <c r="N499" i="1" s="1"/>
  <c r="K500" i="1"/>
  <c r="M500" i="1" s="1"/>
  <c r="N500" i="1" s="1"/>
  <c r="K501" i="1"/>
  <c r="M501" i="1" s="1"/>
  <c r="N501" i="1" s="1"/>
  <c r="K502" i="1"/>
  <c r="M502" i="1" s="1"/>
  <c r="N502" i="1" s="1"/>
  <c r="K503" i="1"/>
  <c r="M503" i="1" s="1"/>
  <c r="N503" i="1" s="1"/>
  <c r="K504" i="1"/>
  <c r="M504" i="1" s="1"/>
  <c r="N504" i="1" s="1"/>
  <c r="K505" i="1"/>
  <c r="M505" i="1" s="1"/>
  <c r="N505" i="1" s="1"/>
  <c r="K506" i="1"/>
  <c r="M506" i="1" s="1"/>
  <c r="N506" i="1" s="1"/>
  <c r="K507" i="1"/>
  <c r="M507" i="1" s="1"/>
  <c r="N507" i="1" s="1"/>
  <c r="K508" i="1"/>
  <c r="M508" i="1" s="1"/>
  <c r="N508" i="1" s="1"/>
  <c r="K509" i="1"/>
  <c r="M509" i="1" s="1"/>
  <c r="N509" i="1" s="1"/>
  <c r="K510" i="1"/>
  <c r="M510" i="1" s="1"/>
  <c r="N510" i="1" s="1"/>
  <c r="K511" i="1"/>
  <c r="M511" i="1" s="1"/>
  <c r="N511" i="1" s="1"/>
  <c r="K512" i="1"/>
  <c r="M512" i="1" s="1"/>
  <c r="N512" i="1" s="1"/>
  <c r="K513" i="1"/>
  <c r="M513" i="1" s="1"/>
  <c r="N513" i="1" s="1"/>
  <c r="K514" i="1"/>
  <c r="M514" i="1" s="1"/>
  <c r="N514" i="1" s="1"/>
  <c r="K515" i="1"/>
  <c r="M515" i="1" s="1"/>
  <c r="N515" i="1" s="1"/>
  <c r="K516" i="1"/>
  <c r="M516" i="1" s="1"/>
  <c r="N516" i="1" s="1"/>
  <c r="K517" i="1"/>
  <c r="M517" i="1" s="1"/>
  <c r="N517" i="1" s="1"/>
  <c r="K518" i="1"/>
  <c r="M518" i="1" s="1"/>
  <c r="N518" i="1" s="1"/>
  <c r="K519" i="1"/>
  <c r="M519" i="1" s="1"/>
  <c r="N519" i="1" s="1"/>
  <c r="K520" i="1"/>
  <c r="M520" i="1" s="1"/>
  <c r="N520" i="1" s="1"/>
  <c r="K521" i="1"/>
  <c r="M521" i="1" s="1"/>
  <c r="N521" i="1" s="1"/>
  <c r="K522" i="1"/>
  <c r="M522" i="1" s="1"/>
  <c r="N522" i="1" s="1"/>
  <c r="K523" i="1"/>
  <c r="M523" i="1" s="1"/>
  <c r="N523" i="1" s="1"/>
  <c r="K524" i="1"/>
  <c r="M524" i="1" s="1"/>
  <c r="N524" i="1" s="1"/>
  <c r="K525" i="1"/>
  <c r="M525" i="1" s="1"/>
  <c r="N525" i="1" s="1"/>
  <c r="K526" i="1"/>
  <c r="M526" i="1" s="1"/>
  <c r="N526" i="1" s="1"/>
  <c r="K527" i="1"/>
  <c r="M527" i="1" s="1"/>
  <c r="N527" i="1" s="1"/>
  <c r="K528" i="1"/>
  <c r="M528" i="1" s="1"/>
  <c r="N528" i="1" s="1"/>
  <c r="K529" i="1"/>
  <c r="M529" i="1" s="1"/>
  <c r="N529" i="1" s="1"/>
  <c r="K530" i="1"/>
  <c r="M530" i="1" s="1"/>
  <c r="N530" i="1" s="1"/>
  <c r="K531" i="1"/>
  <c r="M531" i="1" s="1"/>
  <c r="N531" i="1" s="1"/>
  <c r="K532" i="1"/>
  <c r="M532" i="1" s="1"/>
  <c r="N532" i="1" s="1"/>
  <c r="K533" i="1"/>
  <c r="M533" i="1" s="1"/>
  <c r="N533" i="1" s="1"/>
  <c r="K534" i="1"/>
  <c r="M534" i="1" s="1"/>
  <c r="N534" i="1" s="1"/>
  <c r="K535" i="1"/>
  <c r="M535" i="1" s="1"/>
  <c r="N535" i="1" s="1"/>
  <c r="K536" i="1"/>
  <c r="M536" i="1" s="1"/>
  <c r="N536" i="1" s="1"/>
  <c r="K537" i="1"/>
  <c r="M537" i="1" s="1"/>
  <c r="N537" i="1" s="1"/>
  <c r="K538" i="1"/>
  <c r="M538" i="1" s="1"/>
  <c r="N538" i="1" s="1"/>
  <c r="K539" i="1"/>
  <c r="M539" i="1" s="1"/>
  <c r="N539" i="1" s="1"/>
  <c r="K540" i="1"/>
  <c r="M540" i="1" s="1"/>
  <c r="N540" i="1" s="1"/>
  <c r="K541" i="1"/>
  <c r="M541" i="1" s="1"/>
  <c r="N541" i="1" s="1"/>
  <c r="K542" i="1"/>
  <c r="M542" i="1" s="1"/>
  <c r="N542" i="1" s="1"/>
  <c r="K543" i="1"/>
  <c r="M543" i="1" s="1"/>
  <c r="N543" i="1" s="1"/>
  <c r="K544" i="1"/>
  <c r="M544" i="1" s="1"/>
  <c r="N544" i="1" s="1"/>
  <c r="K545" i="1"/>
  <c r="M545" i="1" s="1"/>
  <c r="N545" i="1" s="1"/>
  <c r="K546" i="1"/>
  <c r="M546" i="1" s="1"/>
  <c r="N546" i="1" s="1"/>
  <c r="K547" i="1"/>
  <c r="M547" i="1" s="1"/>
  <c r="N547" i="1" s="1"/>
  <c r="K548" i="1"/>
  <c r="M548" i="1" s="1"/>
  <c r="N548" i="1" s="1"/>
  <c r="K549" i="1"/>
  <c r="M549" i="1" s="1"/>
  <c r="N549" i="1" s="1"/>
  <c r="K550" i="1"/>
  <c r="M550" i="1" s="1"/>
  <c r="N550" i="1" s="1"/>
  <c r="K551" i="1"/>
  <c r="M551" i="1" s="1"/>
  <c r="N551" i="1" s="1"/>
  <c r="K552" i="1"/>
  <c r="M552" i="1" s="1"/>
  <c r="N552" i="1" s="1"/>
  <c r="K553" i="1"/>
  <c r="M553" i="1" s="1"/>
  <c r="N553" i="1" s="1"/>
  <c r="K554" i="1"/>
  <c r="M554" i="1" s="1"/>
  <c r="N554" i="1" s="1"/>
  <c r="K555" i="1"/>
  <c r="M555" i="1" s="1"/>
  <c r="N555" i="1" s="1"/>
  <c r="K556" i="1"/>
  <c r="M556" i="1" s="1"/>
  <c r="N556" i="1" s="1"/>
  <c r="K557" i="1"/>
  <c r="M557" i="1" s="1"/>
  <c r="N557" i="1" s="1"/>
  <c r="K558" i="1"/>
  <c r="M558" i="1" s="1"/>
  <c r="N558" i="1" s="1"/>
  <c r="K559" i="1"/>
  <c r="M559" i="1" s="1"/>
  <c r="N559" i="1" s="1"/>
  <c r="K560" i="1"/>
  <c r="M560" i="1" s="1"/>
  <c r="N560" i="1" s="1"/>
  <c r="K561" i="1"/>
  <c r="M561" i="1" s="1"/>
  <c r="N561" i="1" s="1"/>
  <c r="K562" i="1"/>
  <c r="M562" i="1" s="1"/>
  <c r="N562" i="1" s="1"/>
  <c r="K563" i="1"/>
  <c r="M563" i="1" s="1"/>
  <c r="N563" i="1" s="1"/>
  <c r="K564" i="1"/>
  <c r="M564" i="1" s="1"/>
  <c r="N564" i="1" s="1"/>
  <c r="K565" i="1"/>
  <c r="M565" i="1" s="1"/>
  <c r="N565" i="1" s="1"/>
  <c r="K566" i="1"/>
  <c r="M566" i="1" s="1"/>
  <c r="N566" i="1" s="1"/>
  <c r="K567" i="1"/>
  <c r="M567" i="1" s="1"/>
  <c r="N567" i="1" s="1"/>
  <c r="K568" i="1"/>
  <c r="M568" i="1" s="1"/>
  <c r="N568" i="1" s="1"/>
  <c r="K569" i="1"/>
  <c r="M569" i="1" s="1"/>
  <c r="N569" i="1" s="1"/>
  <c r="K570" i="1"/>
  <c r="M570" i="1" s="1"/>
  <c r="N570" i="1" s="1"/>
  <c r="K571" i="1"/>
  <c r="M571" i="1" s="1"/>
  <c r="N571" i="1" s="1"/>
  <c r="K572" i="1"/>
  <c r="M572" i="1" s="1"/>
  <c r="N572" i="1" s="1"/>
  <c r="K573" i="1"/>
  <c r="M573" i="1" s="1"/>
  <c r="N573" i="1" s="1"/>
  <c r="K574" i="1"/>
  <c r="M574" i="1" s="1"/>
  <c r="N574" i="1" s="1"/>
  <c r="K575" i="1"/>
  <c r="M575" i="1" s="1"/>
  <c r="N575" i="1" s="1"/>
  <c r="K576" i="1"/>
  <c r="M576" i="1" s="1"/>
  <c r="N576" i="1" s="1"/>
  <c r="K577" i="1"/>
  <c r="M577" i="1" s="1"/>
  <c r="N577" i="1" s="1"/>
  <c r="K578" i="1"/>
  <c r="M578" i="1" s="1"/>
  <c r="N578" i="1" s="1"/>
  <c r="K579" i="1"/>
  <c r="M579" i="1" s="1"/>
  <c r="N579" i="1" s="1"/>
  <c r="K580" i="1"/>
  <c r="M580" i="1" s="1"/>
  <c r="N580" i="1" s="1"/>
  <c r="K581" i="1"/>
  <c r="M581" i="1" s="1"/>
  <c r="N581" i="1" s="1"/>
  <c r="K582" i="1"/>
  <c r="M582" i="1" s="1"/>
  <c r="N582" i="1" s="1"/>
  <c r="K583" i="1"/>
  <c r="M583" i="1" s="1"/>
  <c r="N583" i="1" s="1"/>
  <c r="K584" i="1"/>
  <c r="M584" i="1" s="1"/>
  <c r="N584" i="1" s="1"/>
  <c r="K585" i="1"/>
  <c r="M585" i="1" s="1"/>
  <c r="N585" i="1" s="1"/>
  <c r="K586" i="1"/>
  <c r="M586" i="1" s="1"/>
  <c r="N586" i="1" s="1"/>
  <c r="K587" i="1"/>
  <c r="M587" i="1" s="1"/>
  <c r="N587" i="1" s="1"/>
  <c r="K588" i="1"/>
  <c r="M588" i="1" s="1"/>
  <c r="N588" i="1" s="1"/>
  <c r="K589" i="1"/>
  <c r="M589" i="1" s="1"/>
  <c r="N589" i="1" s="1"/>
  <c r="K590" i="1"/>
  <c r="M590" i="1" s="1"/>
  <c r="N590" i="1" s="1"/>
  <c r="K591" i="1"/>
  <c r="M591" i="1" s="1"/>
  <c r="N591" i="1" s="1"/>
  <c r="K592" i="1"/>
  <c r="M592" i="1" s="1"/>
  <c r="N592" i="1" s="1"/>
  <c r="K593" i="1"/>
  <c r="M593" i="1" s="1"/>
  <c r="N593" i="1" s="1"/>
  <c r="K594" i="1"/>
  <c r="M594" i="1" s="1"/>
  <c r="N594" i="1" s="1"/>
  <c r="K595" i="1"/>
  <c r="M595" i="1" s="1"/>
  <c r="N595" i="1" s="1"/>
  <c r="K596" i="1"/>
  <c r="M596" i="1" s="1"/>
  <c r="N596" i="1" s="1"/>
  <c r="K597" i="1"/>
  <c r="M597" i="1" s="1"/>
  <c r="N597" i="1" s="1"/>
  <c r="K598" i="1"/>
  <c r="M598" i="1" s="1"/>
  <c r="N598" i="1" s="1"/>
  <c r="K599" i="1"/>
  <c r="M599" i="1" s="1"/>
  <c r="N599" i="1" s="1"/>
  <c r="K600" i="1"/>
  <c r="M600" i="1" s="1"/>
  <c r="N600" i="1" s="1"/>
  <c r="K601" i="1"/>
  <c r="M601" i="1" s="1"/>
  <c r="N601" i="1" s="1"/>
  <c r="K602" i="1"/>
  <c r="M602" i="1" s="1"/>
  <c r="N602" i="1" s="1"/>
  <c r="K603" i="1"/>
  <c r="M603" i="1" s="1"/>
  <c r="N603" i="1" s="1"/>
  <c r="K604" i="1"/>
  <c r="M604" i="1" s="1"/>
  <c r="N604" i="1" s="1"/>
  <c r="K605" i="1"/>
  <c r="M605" i="1" s="1"/>
  <c r="N605" i="1" s="1"/>
  <c r="K606" i="1"/>
  <c r="M606" i="1" s="1"/>
  <c r="N606" i="1" s="1"/>
  <c r="K607" i="1"/>
  <c r="M607" i="1" s="1"/>
  <c r="N607" i="1" s="1"/>
  <c r="K608" i="1"/>
  <c r="M608" i="1" s="1"/>
  <c r="N608" i="1" s="1"/>
  <c r="K609" i="1"/>
  <c r="M609" i="1" s="1"/>
  <c r="N609" i="1" s="1"/>
  <c r="K610" i="1"/>
  <c r="M610" i="1" s="1"/>
  <c r="N610" i="1" s="1"/>
  <c r="K611" i="1"/>
  <c r="M611" i="1" s="1"/>
  <c r="N611" i="1" s="1"/>
  <c r="K612" i="1"/>
  <c r="M612" i="1" s="1"/>
  <c r="N612" i="1" s="1"/>
  <c r="K613" i="1"/>
  <c r="M613" i="1" s="1"/>
  <c r="N613" i="1" s="1"/>
  <c r="K614" i="1"/>
  <c r="M614" i="1" s="1"/>
  <c r="N614" i="1" s="1"/>
  <c r="K615" i="1"/>
  <c r="M615" i="1" s="1"/>
  <c r="N615" i="1" s="1"/>
  <c r="K616" i="1"/>
  <c r="M616" i="1" s="1"/>
  <c r="N616" i="1" s="1"/>
  <c r="K617" i="1"/>
  <c r="M617" i="1" s="1"/>
  <c r="N617" i="1" s="1"/>
  <c r="K618" i="1"/>
  <c r="M618" i="1" s="1"/>
  <c r="N618" i="1" s="1"/>
  <c r="K619" i="1"/>
  <c r="M619" i="1" s="1"/>
  <c r="N619" i="1" s="1"/>
  <c r="K620" i="1"/>
  <c r="M620" i="1" s="1"/>
  <c r="N620" i="1" s="1"/>
  <c r="K621" i="1"/>
  <c r="M621" i="1" s="1"/>
  <c r="N621" i="1" s="1"/>
  <c r="K622" i="1"/>
  <c r="M622" i="1" s="1"/>
  <c r="N622" i="1" s="1"/>
  <c r="K623" i="1"/>
  <c r="M623" i="1" s="1"/>
  <c r="N623" i="1" s="1"/>
  <c r="K624" i="1"/>
  <c r="M624" i="1" s="1"/>
  <c r="N624" i="1" s="1"/>
  <c r="K625" i="1"/>
  <c r="M625" i="1" s="1"/>
  <c r="N625" i="1" s="1"/>
  <c r="K626" i="1"/>
  <c r="M626" i="1" s="1"/>
  <c r="N626" i="1" s="1"/>
  <c r="K627" i="1"/>
  <c r="M627" i="1" s="1"/>
  <c r="N627" i="1" s="1"/>
  <c r="K628" i="1"/>
  <c r="M628" i="1" s="1"/>
  <c r="N628" i="1" s="1"/>
  <c r="K629" i="1"/>
  <c r="M629" i="1" s="1"/>
  <c r="N629" i="1" s="1"/>
  <c r="K630" i="1"/>
  <c r="M630" i="1" s="1"/>
  <c r="N630" i="1" s="1"/>
  <c r="K631" i="1"/>
  <c r="M631" i="1" s="1"/>
  <c r="N631" i="1" s="1"/>
  <c r="K632" i="1"/>
  <c r="M632" i="1" s="1"/>
  <c r="N632" i="1" s="1"/>
  <c r="K633" i="1"/>
  <c r="M633" i="1" s="1"/>
  <c r="N633" i="1" s="1"/>
  <c r="K634" i="1"/>
  <c r="M634" i="1" s="1"/>
  <c r="N634" i="1" s="1"/>
  <c r="K635" i="1"/>
  <c r="M635" i="1" s="1"/>
  <c r="N635" i="1" s="1"/>
  <c r="K636" i="1"/>
  <c r="M636" i="1" s="1"/>
  <c r="N636" i="1" s="1"/>
  <c r="K637" i="1"/>
  <c r="M637" i="1" s="1"/>
  <c r="N637" i="1" s="1"/>
  <c r="K638" i="1"/>
  <c r="M638" i="1" s="1"/>
  <c r="N638" i="1" s="1"/>
  <c r="K639" i="1"/>
  <c r="M639" i="1" s="1"/>
  <c r="N639" i="1" s="1"/>
  <c r="K640" i="1"/>
  <c r="M640" i="1" s="1"/>
  <c r="N640" i="1" s="1"/>
  <c r="K641" i="1"/>
  <c r="M641" i="1" s="1"/>
  <c r="N641" i="1" s="1"/>
  <c r="K642" i="1"/>
  <c r="M642" i="1" s="1"/>
  <c r="N642" i="1" s="1"/>
  <c r="K643" i="1"/>
  <c r="M643" i="1" s="1"/>
  <c r="N643" i="1" s="1"/>
  <c r="K644" i="1"/>
  <c r="M644" i="1" s="1"/>
  <c r="N644" i="1" s="1"/>
  <c r="K645" i="1"/>
  <c r="M645" i="1" s="1"/>
  <c r="N645" i="1" s="1"/>
  <c r="K646" i="1"/>
  <c r="M646" i="1" s="1"/>
  <c r="N646" i="1" s="1"/>
  <c r="K647" i="1"/>
  <c r="M647" i="1" s="1"/>
  <c r="N647" i="1" s="1"/>
  <c r="K648" i="1"/>
  <c r="M648" i="1" s="1"/>
  <c r="N648" i="1" s="1"/>
  <c r="K649" i="1"/>
  <c r="M649" i="1" s="1"/>
  <c r="N649" i="1" s="1"/>
  <c r="K650" i="1"/>
  <c r="M650" i="1" s="1"/>
  <c r="N650" i="1" s="1"/>
  <c r="K651" i="1"/>
  <c r="M651" i="1" s="1"/>
  <c r="N651" i="1" s="1"/>
  <c r="K652" i="1"/>
  <c r="M652" i="1" s="1"/>
  <c r="N652" i="1" s="1"/>
  <c r="K653" i="1"/>
  <c r="M653" i="1" s="1"/>
  <c r="N653" i="1" s="1"/>
  <c r="K654" i="1"/>
  <c r="M654" i="1" s="1"/>
  <c r="N654" i="1" s="1"/>
  <c r="K655" i="1"/>
  <c r="M655" i="1" s="1"/>
  <c r="N655" i="1" s="1"/>
  <c r="K656" i="1"/>
  <c r="M656" i="1" s="1"/>
  <c r="N656" i="1" s="1"/>
  <c r="K657" i="1"/>
  <c r="M657" i="1" s="1"/>
  <c r="N657" i="1" s="1"/>
  <c r="K658" i="1"/>
  <c r="M658" i="1" s="1"/>
  <c r="N658" i="1" s="1"/>
  <c r="K659" i="1"/>
  <c r="M659" i="1" s="1"/>
  <c r="N659" i="1" s="1"/>
  <c r="K660" i="1"/>
  <c r="M660" i="1" s="1"/>
  <c r="N660" i="1" s="1"/>
  <c r="K661" i="1"/>
  <c r="M661" i="1" s="1"/>
  <c r="N661" i="1" s="1"/>
  <c r="K662" i="1"/>
  <c r="M662" i="1" s="1"/>
  <c r="N662" i="1" s="1"/>
  <c r="K663" i="1"/>
  <c r="M663" i="1" s="1"/>
  <c r="N663" i="1" s="1"/>
  <c r="K664" i="1"/>
  <c r="M664" i="1" s="1"/>
  <c r="N664" i="1" s="1"/>
  <c r="K665" i="1"/>
  <c r="M665" i="1" s="1"/>
  <c r="N665" i="1" s="1"/>
  <c r="K666" i="1"/>
  <c r="M666" i="1" s="1"/>
  <c r="N666" i="1" s="1"/>
  <c r="K667" i="1"/>
  <c r="M667" i="1" s="1"/>
  <c r="N667" i="1" s="1"/>
  <c r="K668" i="1"/>
  <c r="M668" i="1" s="1"/>
  <c r="N668" i="1" s="1"/>
  <c r="K669" i="1"/>
  <c r="M669" i="1" s="1"/>
  <c r="N669" i="1" s="1"/>
  <c r="K670" i="1"/>
  <c r="M670" i="1" s="1"/>
  <c r="N670" i="1" s="1"/>
  <c r="K671" i="1"/>
  <c r="M671" i="1" s="1"/>
  <c r="N671" i="1" s="1"/>
  <c r="K672" i="1"/>
  <c r="M672" i="1" s="1"/>
  <c r="N672" i="1" s="1"/>
  <c r="K673" i="1"/>
  <c r="M673" i="1" s="1"/>
  <c r="N673" i="1" s="1"/>
  <c r="K674" i="1"/>
  <c r="M674" i="1" s="1"/>
  <c r="N674" i="1" s="1"/>
  <c r="K675" i="1"/>
  <c r="M675" i="1" s="1"/>
  <c r="N675" i="1" s="1"/>
  <c r="K676" i="1"/>
  <c r="M676" i="1" s="1"/>
  <c r="N676" i="1" s="1"/>
  <c r="K677" i="1"/>
  <c r="M677" i="1" s="1"/>
  <c r="N677" i="1" s="1"/>
  <c r="K678" i="1"/>
  <c r="M678" i="1" s="1"/>
  <c r="N678" i="1" s="1"/>
  <c r="K679" i="1"/>
  <c r="M679" i="1" s="1"/>
  <c r="N679" i="1" s="1"/>
  <c r="K680" i="1"/>
  <c r="M680" i="1" s="1"/>
  <c r="N680" i="1" s="1"/>
  <c r="K681" i="1"/>
  <c r="M681" i="1" s="1"/>
  <c r="N681" i="1" s="1"/>
  <c r="K682" i="1"/>
  <c r="M682" i="1" s="1"/>
  <c r="N682" i="1" s="1"/>
  <c r="K683" i="1"/>
  <c r="M683" i="1" s="1"/>
  <c r="N683" i="1" s="1"/>
  <c r="K684" i="1"/>
  <c r="M684" i="1" s="1"/>
  <c r="N684" i="1" s="1"/>
  <c r="K685" i="1"/>
  <c r="M685" i="1" s="1"/>
  <c r="N685" i="1" s="1"/>
  <c r="K686" i="1"/>
  <c r="M686" i="1" s="1"/>
  <c r="N686" i="1" s="1"/>
  <c r="K687" i="1"/>
  <c r="M687" i="1" s="1"/>
  <c r="N687" i="1" s="1"/>
  <c r="K688" i="1"/>
  <c r="M688" i="1" s="1"/>
  <c r="N688" i="1" s="1"/>
  <c r="K689" i="1"/>
  <c r="M689" i="1" s="1"/>
  <c r="N689" i="1" s="1"/>
  <c r="K690" i="1"/>
  <c r="M690" i="1" s="1"/>
  <c r="N690" i="1" s="1"/>
  <c r="K691" i="1"/>
  <c r="M691" i="1" s="1"/>
  <c r="N691" i="1" s="1"/>
  <c r="K692" i="1"/>
  <c r="M692" i="1" s="1"/>
  <c r="N692" i="1" s="1"/>
  <c r="K693" i="1"/>
  <c r="M693" i="1" s="1"/>
  <c r="N693" i="1" s="1"/>
  <c r="K694" i="1"/>
  <c r="M694" i="1" s="1"/>
  <c r="N694" i="1" s="1"/>
  <c r="K695" i="1"/>
  <c r="M695" i="1" s="1"/>
  <c r="N695" i="1" s="1"/>
  <c r="K696" i="1"/>
  <c r="M696" i="1" s="1"/>
  <c r="N696" i="1" s="1"/>
  <c r="K697" i="1"/>
  <c r="M697" i="1" s="1"/>
  <c r="N697" i="1" s="1"/>
  <c r="K698" i="1"/>
  <c r="M698" i="1" s="1"/>
  <c r="N698" i="1" s="1"/>
  <c r="K699" i="1"/>
  <c r="M699" i="1" s="1"/>
  <c r="N699" i="1" s="1"/>
  <c r="K700" i="1"/>
  <c r="M700" i="1" s="1"/>
  <c r="N700" i="1" s="1"/>
  <c r="K701" i="1"/>
  <c r="M701" i="1" s="1"/>
  <c r="N701" i="1" s="1"/>
  <c r="K702" i="1"/>
  <c r="M702" i="1" s="1"/>
  <c r="N702" i="1" s="1"/>
  <c r="K703" i="1"/>
  <c r="M703" i="1" s="1"/>
  <c r="N703" i="1" s="1"/>
  <c r="K704" i="1"/>
  <c r="M704" i="1" s="1"/>
  <c r="N704" i="1" s="1"/>
  <c r="K705" i="1"/>
  <c r="M705" i="1" s="1"/>
  <c r="N705" i="1" s="1"/>
  <c r="K706" i="1"/>
  <c r="M706" i="1" s="1"/>
  <c r="N706" i="1" s="1"/>
  <c r="K707" i="1"/>
  <c r="M707" i="1" s="1"/>
  <c r="N707" i="1" s="1"/>
  <c r="K708" i="1"/>
  <c r="M708" i="1" s="1"/>
  <c r="N708" i="1" s="1"/>
  <c r="K709" i="1"/>
  <c r="M709" i="1" s="1"/>
  <c r="N709" i="1" s="1"/>
  <c r="K710" i="1"/>
  <c r="M710" i="1" s="1"/>
  <c r="N710" i="1" s="1"/>
  <c r="K711" i="1"/>
  <c r="M711" i="1" s="1"/>
  <c r="N711" i="1" s="1"/>
  <c r="K712" i="1"/>
  <c r="M712" i="1" s="1"/>
  <c r="N712" i="1" s="1"/>
  <c r="K713" i="1"/>
  <c r="M713" i="1" s="1"/>
  <c r="N713" i="1" s="1"/>
  <c r="K714" i="1"/>
  <c r="M714" i="1" s="1"/>
  <c r="N714" i="1" s="1"/>
  <c r="K715" i="1"/>
  <c r="M715" i="1" s="1"/>
  <c r="N715" i="1" s="1"/>
  <c r="K716" i="1"/>
  <c r="M716" i="1" s="1"/>
  <c r="N716" i="1" s="1"/>
  <c r="K717" i="1"/>
  <c r="M717" i="1" s="1"/>
  <c r="N717" i="1" s="1"/>
  <c r="K718" i="1"/>
  <c r="M718" i="1" s="1"/>
  <c r="N718" i="1" s="1"/>
  <c r="K719" i="1"/>
  <c r="M719" i="1" s="1"/>
  <c r="N719" i="1" s="1"/>
  <c r="K720" i="1"/>
  <c r="M720" i="1" s="1"/>
  <c r="N720" i="1" s="1"/>
  <c r="K721" i="1"/>
  <c r="M721" i="1" s="1"/>
  <c r="N721" i="1" s="1"/>
  <c r="K722" i="1"/>
  <c r="M722" i="1" s="1"/>
  <c r="N722" i="1" s="1"/>
  <c r="K723" i="1"/>
  <c r="M723" i="1" s="1"/>
  <c r="N723" i="1" s="1"/>
  <c r="K724" i="1"/>
  <c r="M724" i="1" s="1"/>
  <c r="N724" i="1" s="1"/>
  <c r="K725" i="1"/>
  <c r="M725" i="1" s="1"/>
  <c r="N725" i="1" s="1"/>
  <c r="K726" i="1"/>
  <c r="M726" i="1" s="1"/>
  <c r="N726" i="1" s="1"/>
  <c r="K727" i="1"/>
  <c r="M727" i="1" s="1"/>
  <c r="N727" i="1" s="1"/>
  <c r="K728" i="1"/>
  <c r="M728" i="1" s="1"/>
  <c r="N728" i="1" s="1"/>
  <c r="K729" i="1"/>
  <c r="M729" i="1" s="1"/>
  <c r="N729" i="1" s="1"/>
  <c r="K730" i="1"/>
  <c r="M730" i="1" s="1"/>
  <c r="N730" i="1" s="1"/>
  <c r="K731" i="1"/>
  <c r="M731" i="1" s="1"/>
  <c r="N731" i="1" s="1"/>
  <c r="K732" i="1"/>
  <c r="M732" i="1" s="1"/>
  <c r="N732" i="1" s="1"/>
  <c r="K733" i="1"/>
  <c r="M733" i="1" s="1"/>
  <c r="N733" i="1" s="1"/>
  <c r="K734" i="1"/>
  <c r="M734" i="1" s="1"/>
  <c r="N734" i="1" s="1"/>
  <c r="K735" i="1"/>
  <c r="M735" i="1" s="1"/>
  <c r="N735" i="1" s="1"/>
  <c r="K736" i="1"/>
  <c r="M736" i="1" s="1"/>
  <c r="N736" i="1" s="1"/>
  <c r="K737" i="1"/>
  <c r="M737" i="1" s="1"/>
  <c r="N737" i="1" s="1"/>
  <c r="K738" i="1"/>
  <c r="M738" i="1" s="1"/>
  <c r="N738" i="1" s="1"/>
  <c r="K739" i="1"/>
  <c r="M739" i="1" s="1"/>
  <c r="N739" i="1" s="1"/>
  <c r="K740" i="1"/>
  <c r="M740" i="1" s="1"/>
  <c r="N740" i="1" s="1"/>
  <c r="K741" i="1"/>
  <c r="M741" i="1" s="1"/>
  <c r="N741" i="1" s="1"/>
  <c r="K742" i="1"/>
  <c r="M742" i="1" s="1"/>
  <c r="N742" i="1" s="1"/>
  <c r="K743" i="1"/>
  <c r="M743" i="1" s="1"/>
  <c r="N743" i="1" s="1"/>
  <c r="K744" i="1"/>
  <c r="M744" i="1" s="1"/>
  <c r="N744" i="1" s="1"/>
  <c r="K745" i="1"/>
  <c r="M745" i="1" s="1"/>
  <c r="N745" i="1" s="1"/>
  <c r="K746" i="1"/>
  <c r="M746" i="1" s="1"/>
  <c r="N746" i="1" s="1"/>
  <c r="K747" i="1"/>
  <c r="M747" i="1" s="1"/>
  <c r="N747" i="1" s="1"/>
  <c r="K748" i="1"/>
  <c r="M748" i="1" s="1"/>
  <c r="N748" i="1" s="1"/>
  <c r="K749" i="1"/>
  <c r="M749" i="1" s="1"/>
  <c r="N749" i="1" s="1"/>
  <c r="K750" i="1"/>
  <c r="M750" i="1" s="1"/>
  <c r="N750" i="1" s="1"/>
  <c r="K751" i="1"/>
  <c r="M751" i="1" s="1"/>
  <c r="N751" i="1" s="1"/>
  <c r="K752" i="1"/>
  <c r="M752" i="1" s="1"/>
  <c r="N752" i="1" s="1"/>
  <c r="K753" i="1"/>
  <c r="M753" i="1" s="1"/>
  <c r="N753" i="1" s="1"/>
  <c r="K754" i="1"/>
  <c r="M754" i="1" s="1"/>
  <c r="N754" i="1" s="1"/>
  <c r="K755" i="1"/>
  <c r="M755" i="1" s="1"/>
  <c r="N755" i="1" s="1"/>
  <c r="K756" i="1"/>
  <c r="M756" i="1" s="1"/>
  <c r="N756" i="1" s="1"/>
  <c r="K757" i="1"/>
  <c r="M757" i="1" s="1"/>
  <c r="N757" i="1" s="1"/>
  <c r="K758" i="1"/>
  <c r="M758" i="1" s="1"/>
  <c r="N758" i="1" s="1"/>
  <c r="K759" i="1"/>
  <c r="M759" i="1" s="1"/>
  <c r="N759" i="1" s="1"/>
  <c r="K760" i="1"/>
  <c r="M760" i="1" s="1"/>
  <c r="N760" i="1" s="1"/>
  <c r="K761" i="1"/>
  <c r="M761" i="1" s="1"/>
  <c r="N761" i="1" s="1"/>
  <c r="K762" i="1"/>
  <c r="M762" i="1" s="1"/>
  <c r="N762" i="1" s="1"/>
  <c r="K763" i="1"/>
  <c r="M763" i="1" s="1"/>
  <c r="N763" i="1" s="1"/>
  <c r="K764" i="1"/>
  <c r="M764" i="1" s="1"/>
  <c r="N764" i="1" s="1"/>
  <c r="K765" i="1"/>
  <c r="M765" i="1" s="1"/>
  <c r="N765" i="1" s="1"/>
  <c r="K766" i="1"/>
  <c r="M766" i="1" s="1"/>
  <c r="N766" i="1" s="1"/>
  <c r="K767" i="1"/>
  <c r="M767" i="1" s="1"/>
  <c r="N767" i="1" s="1"/>
  <c r="K768" i="1"/>
  <c r="M768" i="1" s="1"/>
  <c r="N768" i="1" s="1"/>
  <c r="K769" i="1"/>
  <c r="M769" i="1" s="1"/>
  <c r="N769" i="1" s="1"/>
  <c r="K770" i="1"/>
  <c r="M770" i="1" s="1"/>
  <c r="N770" i="1" s="1"/>
  <c r="K771" i="1"/>
  <c r="M771" i="1" s="1"/>
  <c r="N771" i="1" s="1"/>
  <c r="K772" i="1"/>
  <c r="M772" i="1" s="1"/>
  <c r="N772" i="1" s="1"/>
  <c r="K773" i="1"/>
  <c r="M773" i="1" s="1"/>
  <c r="N773" i="1" s="1"/>
  <c r="K774" i="1"/>
  <c r="M774" i="1" s="1"/>
  <c r="N774" i="1" s="1"/>
  <c r="K775" i="1"/>
  <c r="M775" i="1" s="1"/>
  <c r="N775" i="1" s="1"/>
  <c r="K776" i="1"/>
  <c r="M776" i="1" s="1"/>
  <c r="N776" i="1" s="1"/>
  <c r="K777" i="1"/>
  <c r="M777" i="1" s="1"/>
  <c r="N777" i="1" s="1"/>
  <c r="K778" i="1"/>
  <c r="M778" i="1" s="1"/>
  <c r="N778" i="1" s="1"/>
  <c r="K779" i="1"/>
  <c r="M779" i="1" s="1"/>
  <c r="N779" i="1" s="1"/>
  <c r="K780" i="1"/>
  <c r="M780" i="1" s="1"/>
  <c r="N780" i="1" s="1"/>
  <c r="K781" i="1"/>
  <c r="M781" i="1" s="1"/>
  <c r="N781" i="1" s="1"/>
  <c r="K782" i="1"/>
  <c r="M782" i="1" s="1"/>
  <c r="N782" i="1" s="1"/>
  <c r="K783" i="1"/>
  <c r="M783" i="1" s="1"/>
  <c r="N783" i="1" s="1"/>
  <c r="K784" i="1"/>
  <c r="M784" i="1" s="1"/>
  <c r="N784" i="1" s="1"/>
  <c r="K785" i="1"/>
  <c r="M785" i="1" s="1"/>
  <c r="N785" i="1" s="1"/>
  <c r="K786" i="1"/>
  <c r="M786" i="1" s="1"/>
  <c r="N786" i="1" s="1"/>
  <c r="K787" i="1"/>
  <c r="M787" i="1" s="1"/>
  <c r="N787" i="1" s="1"/>
  <c r="K788" i="1"/>
  <c r="M788" i="1" s="1"/>
  <c r="N788" i="1" s="1"/>
  <c r="K789" i="1"/>
  <c r="M789" i="1" s="1"/>
  <c r="N789" i="1" s="1"/>
  <c r="K790" i="1"/>
  <c r="M790" i="1" s="1"/>
  <c r="N790" i="1" s="1"/>
  <c r="K791" i="1"/>
  <c r="M791" i="1" s="1"/>
  <c r="N791" i="1" s="1"/>
  <c r="K792" i="1"/>
  <c r="M792" i="1" s="1"/>
  <c r="N792" i="1" s="1"/>
  <c r="K793" i="1"/>
  <c r="M793" i="1" s="1"/>
  <c r="N793" i="1" s="1"/>
  <c r="K794" i="1"/>
  <c r="M794" i="1" s="1"/>
  <c r="N794" i="1" s="1"/>
  <c r="K795" i="1"/>
  <c r="M795" i="1" s="1"/>
  <c r="N795" i="1" s="1"/>
  <c r="K796" i="1"/>
  <c r="M796" i="1" s="1"/>
  <c r="N796" i="1" s="1"/>
  <c r="K797" i="1"/>
  <c r="M797" i="1" s="1"/>
  <c r="N797" i="1" s="1"/>
  <c r="K798" i="1"/>
  <c r="M798" i="1" s="1"/>
  <c r="N798" i="1" s="1"/>
  <c r="K799" i="1"/>
  <c r="M799" i="1" s="1"/>
  <c r="N799" i="1" s="1"/>
  <c r="K800" i="1"/>
  <c r="M800" i="1" s="1"/>
  <c r="N800" i="1" s="1"/>
  <c r="K801" i="1"/>
  <c r="M801" i="1" s="1"/>
  <c r="N801" i="1" s="1"/>
  <c r="K802" i="1"/>
  <c r="M802" i="1" s="1"/>
  <c r="N802" i="1" s="1"/>
  <c r="K803" i="1"/>
  <c r="M803" i="1" s="1"/>
  <c r="N803" i="1" s="1"/>
  <c r="K804" i="1"/>
  <c r="M804" i="1" s="1"/>
  <c r="N804" i="1" s="1"/>
  <c r="K805" i="1"/>
  <c r="M805" i="1" s="1"/>
  <c r="N805" i="1" s="1"/>
  <c r="K806" i="1"/>
  <c r="M806" i="1" s="1"/>
  <c r="N806" i="1" s="1"/>
  <c r="K807" i="1"/>
  <c r="M807" i="1" s="1"/>
  <c r="N807" i="1" s="1"/>
  <c r="K808" i="1"/>
  <c r="M808" i="1" s="1"/>
  <c r="N808" i="1" s="1"/>
  <c r="K809" i="1"/>
  <c r="M809" i="1" s="1"/>
  <c r="N809" i="1" s="1"/>
  <c r="K810" i="1"/>
  <c r="M810" i="1" s="1"/>
  <c r="N810" i="1" s="1"/>
  <c r="K811" i="1"/>
  <c r="M811" i="1" s="1"/>
  <c r="N811" i="1" s="1"/>
  <c r="K812" i="1"/>
  <c r="M812" i="1" s="1"/>
  <c r="N812" i="1" s="1"/>
  <c r="K813" i="1"/>
  <c r="M813" i="1" s="1"/>
  <c r="N813" i="1" s="1"/>
  <c r="K814" i="1"/>
  <c r="M814" i="1" s="1"/>
  <c r="N814" i="1" s="1"/>
  <c r="K815" i="1"/>
  <c r="M815" i="1" s="1"/>
  <c r="N815" i="1" s="1"/>
  <c r="K816" i="1"/>
  <c r="M816" i="1" s="1"/>
  <c r="N816" i="1" s="1"/>
  <c r="K817" i="1"/>
  <c r="M817" i="1" s="1"/>
  <c r="N817" i="1" s="1"/>
  <c r="K818" i="1"/>
  <c r="M818" i="1" s="1"/>
  <c r="N818" i="1" s="1"/>
  <c r="K819" i="1"/>
  <c r="M819" i="1" s="1"/>
  <c r="N819" i="1" s="1"/>
  <c r="K820" i="1"/>
  <c r="M820" i="1" s="1"/>
  <c r="N820" i="1" s="1"/>
  <c r="K821" i="1"/>
  <c r="M821" i="1" s="1"/>
  <c r="N821" i="1" s="1"/>
  <c r="K822" i="1"/>
  <c r="M822" i="1" s="1"/>
  <c r="N822" i="1" s="1"/>
  <c r="K823" i="1"/>
  <c r="M823" i="1" s="1"/>
  <c r="N823" i="1" s="1"/>
  <c r="K824" i="1"/>
  <c r="M824" i="1" s="1"/>
  <c r="N824" i="1" s="1"/>
  <c r="K825" i="1"/>
  <c r="M825" i="1" s="1"/>
  <c r="N825" i="1" s="1"/>
  <c r="K826" i="1"/>
  <c r="M826" i="1" s="1"/>
  <c r="N826" i="1" s="1"/>
  <c r="K827" i="1"/>
  <c r="M827" i="1" s="1"/>
  <c r="N827" i="1" s="1"/>
  <c r="K828" i="1"/>
  <c r="M828" i="1" s="1"/>
  <c r="N828" i="1" s="1"/>
  <c r="K829" i="1"/>
  <c r="M829" i="1" s="1"/>
  <c r="N829" i="1" s="1"/>
  <c r="K830" i="1"/>
  <c r="M830" i="1" s="1"/>
  <c r="N830" i="1" s="1"/>
  <c r="K831" i="1"/>
  <c r="M831" i="1" s="1"/>
  <c r="N831" i="1" s="1"/>
  <c r="K832" i="1"/>
  <c r="M832" i="1" s="1"/>
  <c r="N832" i="1" s="1"/>
  <c r="K833" i="1"/>
  <c r="M833" i="1" s="1"/>
  <c r="N833" i="1" s="1"/>
  <c r="K834" i="1"/>
  <c r="M834" i="1" s="1"/>
  <c r="N834" i="1" s="1"/>
  <c r="K835" i="1"/>
  <c r="M835" i="1" s="1"/>
  <c r="N835" i="1" s="1"/>
  <c r="K836" i="1"/>
  <c r="M836" i="1" s="1"/>
  <c r="N836" i="1" s="1"/>
  <c r="K837" i="1"/>
  <c r="M837" i="1" s="1"/>
  <c r="N837" i="1" s="1"/>
  <c r="K838" i="1"/>
  <c r="M838" i="1" s="1"/>
  <c r="N838" i="1" s="1"/>
  <c r="K839" i="1"/>
  <c r="M839" i="1" s="1"/>
  <c r="N839" i="1" s="1"/>
  <c r="K840" i="1"/>
  <c r="M840" i="1" s="1"/>
  <c r="N840" i="1" s="1"/>
  <c r="K841" i="1"/>
  <c r="M841" i="1" s="1"/>
  <c r="N841" i="1" s="1"/>
  <c r="K842" i="1"/>
  <c r="M842" i="1" s="1"/>
  <c r="N842" i="1" s="1"/>
  <c r="K843" i="1"/>
  <c r="M843" i="1" s="1"/>
  <c r="N843" i="1" s="1"/>
  <c r="K844" i="1"/>
  <c r="M844" i="1" s="1"/>
  <c r="N844" i="1" s="1"/>
  <c r="K845" i="1"/>
  <c r="M845" i="1" s="1"/>
  <c r="N845" i="1" s="1"/>
  <c r="K846" i="1"/>
  <c r="M846" i="1" s="1"/>
  <c r="N846" i="1" s="1"/>
  <c r="K847" i="1"/>
  <c r="M847" i="1" s="1"/>
  <c r="N847" i="1" s="1"/>
  <c r="K848" i="1"/>
  <c r="M848" i="1" s="1"/>
  <c r="N848" i="1" s="1"/>
  <c r="K849" i="1"/>
  <c r="M849" i="1" s="1"/>
  <c r="N849" i="1" s="1"/>
  <c r="K850" i="1"/>
  <c r="M850" i="1" s="1"/>
  <c r="N850" i="1" s="1"/>
  <c r="K851" i="1"/>
  <c r="M851" i="1" s="1"/>
  <c r="N851" i="1" s="1"/>
  <c r="K852" i="1"/>
  <c r="M852" i="1" s="1"/>
  <c r="N852" i="1" s="1"/>
  <c r="K853" i="1"/>
  <c r="M853" i="1" s="1"/>
  <c r="N853" i="1" s="1"/>
  <c r="K854" i="1"/>
  <c r="M854" i="1" s="1"/>
  <c r="N854" i="1" s="1"/>
  <c r="K855" i="1"/>
  <c r="M855" i="1" s="1"/>
  <c r="N855" i="1" s="1"/>
  <c r="K856" i="1"/>
  <c r="M856" i="1" s="1"/>
  <c r="N856" i="1" s="1"/>
  <c r="K857" i="1"/>
  <c r="M857" i="1" s="1"/>
  <c r="N857" i="1" s="1"/>
  <c r="K858" i="1"/>
  <c r="M858" i="1" s="1"/>
  <c r="N858" i="1" s="1"/>
  <c r="K859" i="1"/>
  <c r="M859" i="1" s="1"/>
  <c r="N859" i="1" s="1"/>
  <c r="K860" i="1"/>
  <c r="M860" i="1" s="1"/>
  <c r="N860" i="1" s="1"/>
  <c r="K861" i="1"/>
  <c r="M861" i="1" s="1"/>
  <c r="N861" i="1" s="1"/>
  <c r="K862" i="1"/>
  <c r="M862" i="1" s="1"/>
  <c r="N862" i="1" s="1"/>
  <c r="K863" i="1"/>
  <c r="M863" i="1" s="1"/>
  <c r="N863" i="1" s="1"/>
  <c r="K864" i="1"/>
  <c r="M864" i="1" s="1"/>
  <c r="N864" i="1" s="1"/>
  <c r="K865" i="1"/>
  <c r="M865" i="1" s="1"/>
  <c r="N865" i="1" s="1"/>
  <c r="K866" i="1"/>
  <c r="M866" i="1" s="1"/>
  <c r="N866" i="1" s="1"/>
  <c r="K867" i="1"/>
  <c r="M867" i="1" s="1"/>
  <c r="N867" i="1" s="1"/>
  <c r="K868" i="1"/>
  <c r="M868" i="1" s="1"/>
  <c r="N868" i="1" s="1"/>
  <c r="K869" i="1"/>
  <c r="M869" i="1" s="1"/>
  <c r="N869" i="1" s="1"/>
  <c r="K870" i="1"/>
  <c r="M870" i="1" s="1"/>
  <c r="N870" i="1" s="1"/>
  <c r="K871" i="1"/>
  <c r="M871" i="1" s="1"/>
  <c r="N871" i="1" s="1"/>
  <c r="K872" i="1"/>
  <c r="M872" i="1" s="1"/>
  <c r="N872" i="1" s="1"/>
  <c r="K873" i="1"/>
  <c r="M873" i="1" s="1"/>
  <c r="N873" i="1" s="1"/>
  <c r="K874" i="1"/>
  <c r="M874" i="1" s="1"/>
  <c r="N874" i="1" s="1"/>
  <c r="K875" i="1"/>
  <c r="M875" i="1" s="1"/>
  <c r="N875" i="1" s="1"/>
  <c r="K876" i="1"/>
  <c r="M876" i="1" s="1"/>
  <c r="N876" i="1" s="1"/>
  <c r="K877" i="1"/>
  <c r="M877" i="1" s="1"/>
  <c r="N877" i="1" s="1"/>
  <c r="K878" i="1"/>
  <c r="M878" i="1" s="1"/>
  <c r="N878" i="1" s="1"/>
  <c r="K879" i="1"/>
  <c r="M879" i="1" s="1"/>
  <c r="N879" i="1" s="1"/>
  <c r="K880" i="1"/>
  <c r="M880" i="1" s="1"/>
  <c r="N880" i="1" s="1"/>
  <c r="K881" i="1"/>
  <c r="M881" i="1" s="1"/>
  <c r="N881" i="1" s="1"/>
  <c r="K882" i="1"/>
  <c r="M882" i="1" s="1"/>
  <c r="N882" i="1" s="1"/>
  <c r="K883" i="1"/>
  <c r="M883" i="1" s="1"/>
  <c r="N883" i="1" s="1"/>
  <c r="K884" i="1"/>
  <c r="M884" i="1" s="1"/>
  <c r="N884" i="1" s="1"/>
  <c r="K885" i="1"/>
  <c r="M885" i="1" s="1"/>
  <c r="N885" i="1" s="1"/>
  <c r="K886" i="1"/>
  <c r="M886" i="1" s="1"/>
  <c r="N886" i="1" s="1"/>
  <c r="K887" i="1"/>
  <c r="M887" i="1" s="1"/>
  <c r="N887" i="1" s="1"/>
  <c r="K888" i="1"/>
  <c r="M888" i="1" s="1"/>
  <c r="N888" i="1" s="1"/>
  <c r="K889" i="1"/>
  <c r="M889" i="1" s="1"/>
  <c r="N889" i="1" s="1"/>
  <c r="K890" i="1"/>
  <c r="M890" i="1" s="1"/>
  <c r="N890" i="1" s="1"/>
  <c r="K891" i="1"/>
  <c r="M891" i="1" s="1"/>
  <c r="N891" i="1" s="1"/>
  <c r="K892" i="1"/>
  <c r="M892" i="1" s="1"/>
  <c r="N892" i="1" s="1"/>
  <c r="K893" i="1"/>
  <c r="M893" i="1" s="1"/>
  <c r="N893" i="1" s="1"/>
  <c r="K894" i="1"/>
  <c r="M894" i="1" s="1"/>
  <c r="N894" i="1" s="1"/>
  <c r="K895" i="1"/>
  <c r="M895" i="1" s="1"/>
  <c r="N895" i="1" s="1"/>
  <c r="K896" i="1"/>
  <c r="M896" i="1" s="1"/>
  <c r="N896" i="1" s="1"/>
  <c r="K897" i="1"/>
  <c r="M897" i="1" s="1"/>
  <c r="N897" i="1" s="1"/>
  <c r="K898" i="1"/>
  <c r="M898" i="1" s="1"/>
  <c r="N898" i="1" s="1"/>
  <c r="K899" i="1"/>
  <c r="M899" i="1" s="1"/>
  <c r="N899" i="1" s="1"/>
  <c r="K900" i="1"/>
  <c r="M900" i="1" s="1"/>
  <c r="N900" i="1" s="1"/>
  <c r="K901" i="1"/>
  <c r="M901" i="1" s="1"/>
  <c r="N901" i="1" s="1"/>
  <c r="K902" i="1"/>
  <c r="M902" i="1" s="1"/>
  <c r="N902" i="1" s="1"/>
  <c r="K903" i="1"/>
  <c r="M903" i="1" s="1"/>
  <c r="N903" i="1" s="1"/>
  <c r="K904" i="1"/>
  <c r="M904" i="1" s="1"/>
  <c r="N904" i="1" s="1"/>
  <c r="K905" i="1"/>
  <c r="M905" i="1" s="1"/>
  <c r="N905" i="1" s="1"/>
  <c r="K906" i="1"/>
  <c r="M906" i="1" s="1"/>
  <c r="N906" i="1" s="1"/>
  <c r="K907" i="1"/>
  <c r="M907" i="1" s="1"/>
  <c r="N907" i="1" s="1"/>
  <c r="K908" i="1"/>
  <c r="M908" i="1" s="1"/>
  <c r="N908" i="1" s="1"/>
  <c r="K909" i="1"/>
  <c r="M909" i="1" s="1"/>
  <c r="N909" i="1" s="1"/>
  <c r="K910" i="1"/>
  <c r="M910" i="1" s="1"/>
  <c r="N910" i="1" s="1"/>
  <c r="K911" i="1"/>
  <c r="M911" i="1" s="1"/>
  <c r="N911" i="1" s="1"/>
  <c r="K912" i="1"/>
  <c r="M912" i="1" s="1"/>
  <c r="N912" i="1" s="1"/>
  <c r="K913" i="1"/>
  <c r="M913" i="1" s="1"/>
  <c r="N913" i="1" s="1"/>
  <c r="K914" i="1"/>
  <c r="M914" i="1" s="1"/>
  <c r="N914" i="1" s="1"/>
  <c r="K915" i="1"/>
  <c r="M915" i="1" s="1"/>
  <c r="N915" i="1" s="1"/>
  <c r="K916" i="1"/>
  <c r="M916" i="1" s="1"/>
  <c r="N916" i="1" s="1"/>
  <c r="K917" i="1"/>
  <c r="M917" i="1" s="1"/>
  <c r="N917" i="1" s="1"/>
  <c r="K918" i="1"/>
  <c r="M918" i="1" s="1"/>
  <c r="N918" i="1" s="1"/>
  <c r="K919" i="1"/>
  <c r="M919" i="1" s="1"/>
  <c r="N919" i="1" s="1"/>
  <c r="K920" i="1"/>
  <c r="M920" i="1" s="1"/>
  <c r="N920" i="1" s="1"/>
  <c r="K921" i="1"/>
  <c r="M921" i="1" s="1"/>
  <c r="N921" i="1" s="1"/>
  <c r="K922" i="1"/>
  <c r="M922" i="1" s="1"/>
  <c r="N922" i="1" s="1"/>
  <c r="K923" i="1"/>
  <c r="M923" i="1" s="1"/>
  <c r="N923" i="1" s="1"/>
  <c r="K924" i="1"/>
  <c r="M924" i="1" s="1"/>
  <c r="N924" i="1" s="1"/>
  <c r="K925" i="1"/>
  <c r="M925" i="1" s="1"/>
  <c r="N925" i="1" s="1"/>
  <c r="K926" i="1"/>
  <c r="M926" i="1" s="1"/>
  <c r="N926" i="1" s="1"/>
  <c r="K927" i="1"/>
  <c r="M927" i="1" s="1"/>
  <c r="N927" i="1" s="1"/>
  <c r="K928" i="1"/>
  <c r="M928" i="1" s="1"/>
  <c r="N928" i="1" s="1"/>
  <c r="K929" i="1"/>
  <c r="M929" i="1" s="1"/>
  <c r="N929" i="1" s="1"/>
  <c r="K930" i="1"/>
  <c r="M930" i="1" s="1"/>
  <c r="N930" i="1" s="1"/>
  <c r="K931" i="1"/>
  <c r="M931" i="1" s="1"/>
  <c r="N931" i="1" s="1"/>
  <c r="K932" i="1"/>
  <c r="M932" i="1" s="1"/>
  <c r="N932" i="1" s="1"/>
  <c r="K933" i="1"/>
  <c r="M933" i="1" s="1"/>
  <c r="N933" i="1" s="1"/>
  <c r="K934" i="1"/>
  <c r="M934" i="1" s="1"/>
  <c r="N934" i="1" s="1"/>
  <c r="K935" i="1"/>
  <c r="M935" i="1" s="1"/>
  <c r="N935" i="1" s="1"/>
  <c r="K936" i="1"/>
  <c r="M936" i="1" s="1"/>
  <c r="N936" i="1" s="1"/>
  <c r="K937" i="1"/>
  <c r="M937" i="1" s="1"/>
  <c r="N937" i="1" s="1"/>
  <c r="K938" i="1"/>
  <c r="M938" i="1" s="1"/>
  <c r="N938" i="1" s="1"/>
  <c r="K939" i="1"/>
  <c r="M939" i="1" s="1"/>
  <c r="N939" i="1" s="1"/>
  <c r="K940" i="1"/>
  <c r="M940" i="1" s="1"/>
  <c r="N940" i="1" s="1"/>
  <c r="K941" i="1"/>
  <c r="M941" i="1" s="1"/>
  <c r="N941" i="1" s="1"/>
  <c r="K942" i="1"/>
  <c r="M942" i="1" s="1"/>
  <c r="N942" i="1" s="1"/>
  <c r="K943" i="1"/>
  <c r="M943" i="1" s="1"/>
  <c r="N943" i="1" s="1"/>
  <c r="K944" i="1"/>
  <c r="M944" i="1" s="1"/>
  <c r="N944" i="1" s="1"/>
  <c r="K945" i="1"/>
  <c r="M945" i="1" s="1"/>
  <c r="N945" i="1" s="1"/>
  <c r="K946" i="1"/>
  <c r="M946" i="1" s="1"/>
  <c r="N946" i="1" s="1"/>
  <c r="K947" i="1"/>
  <c r="M947" i="1" s="1"/>
  <c r="N947" i="1" s="1"/>
  <c r="K948" i="1"/>
  <c r="M948" i="1" s="1"/>
  <c r="N948" i="1" s="1"/>
  <c r="K949" i="1"/>
  <c r="M949" i="1" s="1"/>
  <c r="N949" i="1" s="1"/>
  <c r="K950" i="1"/>
  <c r="M950" i="1" s="1"/>
  <c r="N950" i="1" s="1"/>
  <c r="K951" i="1"/>
  <c r="M951" i="1" s="1"/>
  <c r="N951" i="1" s="1"/>
  <c r="K952" i="1"/>
  <c r="M952" i="1" s="1"/>
  <c r="N952" i="1" s="1"/>
  <c r="K953" i="1"/>
  <c r="M953" i="1" s="1"/>
  <c r="N953" i="1" s="1"/>
  <c r="K954" i="1"/>
  <c r="M954" i="1" s="1"/>
  <c r="N954" i="1" s="1"/>
  <c r="K955" i="1"/>
  <c r="M955" i="1" s="1"/>
  <c r="N955" i="1" s="1"/>
  <c r="K956" i="1"/>
  <c r="M956" i="1" s="1"/>
  <c r="N956" i="1" s="1"/>
  <c r="K957" i="1"/>
  <c r="M957" i="1" s="1"/>
  <c r="N957" i="1" s="1"/>
  <c r="K958" i="1"/>
  <c r="M958" i="1" s="1"/>
  <c r="N958" i="1" s="1"/>
  <c r="K959" i="1"/>
  <c r="M959" i="1" s="1"/>
  <c r="N959" i="1" s="1"/>
  <c r="K960" i="1"/>
  <c r="M960" i="1" s="1"/>
  <c r="N960" i="1" s="1"/>
  <c r="K961" i="1"/>
  <c r="M961" i="1" s="1"/>
  <c r="N961" i="1" s="1"/>
  <c r="K962" i="1"/>
  <c r="M962" i="1" s="1"/>
  <c r="N962" i="1" s="1"/>
  <c r="K963" i="1"/>
  <c r="M963" i="1" s="1"/>
  <c r="N963" i="1" s="1"/>
  <c r="K964" i="1"/>
  <c r="M964" i="1" s="1"/>
  <c r="N964" i="1" s="1"/>
  <c r="K965" i="1"/>
  <c r="M965" i="1" s="1"/>
  <c r="N965" i="1" s="1"/>
  <c r="K966" i="1"/>
  <c r="M966" i="1" s="1"/>
  <c r="N966" i="1" s="1"/>
  <c r="K967" i="1"/>
  <c r="M967" i="1" s="1"/>
  <c r="N967" i="1" s="1"/>
  <c r="K968" i="1"/>
  <c r="M968" i="1" s="1"/>
  <c r="N968" i="1" s="1"/>
  <c r="K969" i="1"/>
  <c r="M969" i="1" s="1"/>
  <c r="N969" i="1" s="1"/>
  <c r="K970" i="1"/>
  <c r="M970" i="1" s="1"/>
  <c r="N970" i="1" s="1"/>
  <c r="K971" i="1"/>
  <c r="M971" i="1" s="1"/>
  <c r="N971" i="1" s="1"/>
  <c r="K972" i="1"/>
  <c r="M972" i="1" s="1"/>
  <c r="N972" i="1" s="1"/>
  <c r="K973" i="1"/>
  <c r="M973" i="1" s="1"/>
  <c r="N973" i="1" s="1"/>
  <c r="K974" i="1"/>
  <c r="M974" i="1" s="1"/>
  <c r="N974" i="1" s="1"/>
  <c r="K975" i="1"/>
  <c r="M975" i="1" s="1"/>
  <c r="N975" i="1" s="1"/>
  <c r="K976" i="1"/>
  <c r="M976" i="1" s="1"/>
  <c r="N976" i="1" s="1"/>
  <c r="K977" i="1"/>
  <c r="M977" i="1" s="1"/>
  <c r="N977" i="1" s="1"/>
  <c r="K978" i="1"/>
  <c r="M978" i="1" s="1"/>
  <c r="N978" i="1" s="1"/>
  <c r="K979" i="1"/>
  <c r="M979" i="1" s="1"/>
  <c r="N979" i="1" s="1"/>
  <c r="K980" i="1"/>
  <c r="M980" i="1" s="1"/>
  <c r="N980" i="1" s="1"/>
  <c r="K981" i="1"/>
  <c r="M981" i="1" s="1"/>
  <c r="N981" i="1" s="1"/>
  <c r="K982" i="1"/>
  <c r="M982" i="1" s="1"/>
  <c r="N982" i="1" s="1"/>
  <c r="K983" i="1"/>
  <c r="M983" i="1" s="1"/>
  <c r="N983" i="1" s="1"/>
  <c r="K984" i="1"/>
  <c r="M984" i="1" s="1"/>
  <c r="N984" i="1" s="1"/>
  <c r="K985" i="1"/>
  <c r="M985" i="1" s="1"/>
  <c r="N985" i="1" s="1"/>
  <c r="K986" i="1"/>
  <c r="M986" i="1" s="1"/>
  <c r="N986" i="1" s="1"/>
  <c r="K987" i="1"/>
  <c r="M987" i="1" s="1"/>
  <c r="N987" i="1" s="1"/>
  <c r="K988" i="1"/>
  <c r="M988" i="1" s="1"/>
  <c r="N988" i="1" s="1"/>
  <c r="K989" i="1"/>
  <c r="M989" i="1" s="1"/>
  <c r="N989" i="1" s="1"/>
  <c r="K990" i="1"/>
  <c r="M990" i="1" s="1"/>
  <c r="N990" i="1" s="1"/>
  <c r="K991" i="1"/>
  <c r="M991" i="1" s="1"/>
  <c r="N991" i="1" s="1"/>
  <c r="K992" i="1"/>
  <c r="M992" i="1" s="1"/>
  <c r="N992" i="1" s="1"/>
  <c r="K993" i="1"/>
  <c r="M993" i="1" s="1"/>
  <c r="N993" i="1" s="1"/>
  <c r="K994" i="1"/>
  <c r="M994" i="1" s="1"/>
  <c r="N994" i="1" s="1"/>
  <c r="K995" i="1"/>
  <c r="M995" i="1" s="1"/>
  <c r="N995" i="1" s="1"/>
  <c r="K996" i="1"/>
  <c r="M996" i="1" s="1"/>
  <c r="N996" i="1" s="1"/>
  <c r="K997" i="1"/>
  <c r="M997" i="1" s="1"/>
  <c r="N997" i="1" s="1"/>
  <c r="K998" i="1"/>
  <c r="M998" i="1" s="1"/>
  <c r="N998" i="1" s="1"/>
  <c r="K999" i="1"/>
  <c r="M999" i="1" s="1"/>
  <c r="N999" i="1" s="1"/>
  <c r="K1000" i="1"/>
  <c r="M1000" i="1" s="1"/>
  <c r="N1000" i="1" s="1"/>
  <c r="K1001" i="1"/>
  <c r="M1001" i="1" s="1"/>
  <c r="N1001" i="1" s="1"/>
  <c r="K1002" i="1"/>
  <c r="M1002" i="1" s="1"/>
  <c r="N1002" i="1" s="1"/>
  <c r="K1003" i="1"/>
  <c r="M1003" i="1" s="1"/>
  <c r="N1003" i="1" s="1"/>
  <c r="K1004" i="1"/>
  <c r="M1004" i="1" s="1"/>
  <c r="N1004" i="1" s="1"/>
  <c r="K1005" i="1"/>
  <c r="M1005" i="1" s="1"/>
  <c r="N1005" i="1" s="1"/>
  <c r="K1006" i="1"/>
  <c r="M1006" i="1" s="1"/>
  <c r="N1006" i="1" s="1"/>
  <c r="K1007" i="1"/>
  <c r="M1007" i="1" s="1"/>
  <c r="N1007" i="1" s="1"/>
  <c r="K1008" i="1"/>
  <c r="M1008" i="1" s="1"/>
  <c r="N1008" i="1" s="1"/>
  <c r="K1009" i="1"/>
  <c r="M1009" i="1" s="1"/>
  <c r="N1009" i="1" s="1"/>
  <c r="K1010" i="1"/>
  <c r="M1010" i="1" s="1"/>
  <c r="N1010" i="1" s="1"/>
  <c r="K1011" i="1"/>
  <c r="M1011" i="1" s="1"/>
  <c r="N1011" i="1" s="1"/>
  <c r="K1012" i="1"/>
  <c r="M1012" i="1" s="1"/>
  <c r="N1012" i="1" s="1"/>
  <c r="K1013" i="1"/>
  <c r="M1013" i="1" s="1"/>
  <c r="N1013" i="1" s="1"/>
  <c r="K1014" i="1"/>
  <c r="M1014" i="1" s="1"/>
  <c r="N1014" i="1" s="1"/>
  <c r="K1015" i="1"/>
  <c r="M1015" i="1" s="1"/>
  <c r="N1015" i="1" s="1"/>
  <c r="K1016" i="1"/>
  <c r="M1016" i="1" s="1"/>
  <c r="N1016" i="1" s="1"/>
  <c r="K1017" i="1"/>
  <c r="M1017" i="1" s="1"/>
  <c r="N1017" i="1" s="1"/>
  <c r="K1018" i="1"/>
  <c r="M1018" i="1" s="1"/>
  <c r="N1018" i="1" s="1"/>
  <c r="K1019" i="1"/>
  <c r="M1019" i="1" s="1"/>
  <c r="N1019" i="1" s="1"/>
  <c r="K1020" i="1"/>
  <c r="M1020" i="1" s="1"/>
  <c r="N1020" i="1" s="1"/>
  <c r="K1021" i="1"/>
  <c r="M1021" i="1" s="1"/>
  <c r="N1021" i="1" s="1"/>
  <c r="K1022" i="1"/>
  <c r="M1022" i="1" s="1"/>
  <c r="N1022" i="1" s="1"/>
  <c r="K1023" i="1"/>
  <c r="M1023" i="1" s="1"/>
  <c r="N1023" i="1" s="1"/>
  <c r="K1024" i="1"/>
  <c r="M1024" i="1" s="1"/>
  <c r="N1024" i="1" s="1"/>
  <c r="K1025" i="1"/>
  <c r="M1025" i="1" s="1"/>
  <c r="N1025" i="1" s="1"/>
  <c r="K1026" i="1"/>
  <c r="M1026" i="1" s="1"/>
  <c r="N1026" i="1" s="1"/>
  <c r="K1027" i="1"/>
  <c r="M1027" i="1" s="1"/>
  <c r="N1027" i="1" s="1"/>
  <c r="K1028" i="1"/>
  <c r="M1028" i="1" s="1"/>
  <c r="N1028" i="1" s="1"/>
  <c r="K1029" i="1"/>
  <c r="M1029" i="1" s="1"/>
  <c r="N1029" i="1" s="1"/>
  <c r="K1030" i="1"/>
  <c r="M1030" i="1" s="1"/>
  <c r="N1030" i="1" s="1"/>
  <c r="K1031" i="1"/>
  <c r="M1031" i="1" s="1"/>
  <c r="N1031" i="1" s="1"/>
  <c r="K1032" i="1"/>
  <c r="M1032" i="1" s="1"/>
  <c r="N1032" i="1" s="1"/>
  <c r="K1033" i="1"/>
  <c r="M1033" i="1" s="1"/>
  <c r="N1033" i="1" s="1"/>
  <c r="K1034" i="1"/>
  <c r="M1034" i="1" s="1"/>
  <c r="N1034" i="1" s="1"/>
  <c r="K1035" i="1"/>
  <c r="M1035" i="1" s="1"/>
  <c r="N1035" i="1" s="1"/>
  <c r="K1036" i="1"/>
  <c r="M1036" i="1" s="1"/>
  <c r="N1036" i="1" s="1"/>
  <c r="K1037" i="1"/>
  <c r="M1037" i="1" s="1"/>
  <c r="N1037" i="1" s="1"/>
  <c r="K1038" i="1"/>
  <c r="M1038" i="1" s="1"/>
  <c r="N1038" i="1" s="1"/>
  <c r="K1039" i="1"/>
  <c r="M1039" i="1" s="1"/>
  <c r="N1039" i="1" s="1"/>
  <c r="K1040" i="1"/>
  <c r="M1040" i="1" s="1"/>
  <c r="N1040" i="1" s="1"/>
  <c r="K1041" i="1"/>
  <c r="M1041" i="1" s="1"/>
  <c r="N1041" i="1" s="1"/>
  <c r="K1042" i="1"/>
  <c r="M1042" i="1" s="1"/>
  <c r="N1042" i="1" s="1"/>
  <c r="K1043" i="1"/>
  <c r="M1043" i="1" s="1"/>
  <c r="N1043" i="1" s="1"/>
  <c r="K1044" i="1"/>
  <c r="M1044" i="1" s="1"/>
  <c r="N1044" i="1" s="1"/>
  <c r="K1045" i="1"/>
  <c r="M1045" i="1" s="1"/>
  <c r="N1045" i="1" s="1"/>
  <c r="K1046" i="1"/>
  <c r="M1046" i="1" s="1"/>
  <c r="N1046" i="1" s="1"/>
  <c r="K1047" i="1"/>
  <c r="M1047" i="1" s="1"/>
  <c r="N1047" i="1" s="1"/>
  <c r="K1048" i="1"/>
  <c r="M1048" i="1" s="1"/>
  <c r="N1048" i="1" s="1"/>
  <c r="K1049" i="1"/>
  <c r="M1049" i="1" s="1"/>
  <c r="N1049" i="1" s="1"/>
  <c r="K1050" i="1"/>
  <c r="M1050" i="1" s="1"/>
  <c r="N1050" i="1" s="1"/>
  <c r="K1051" i="1"/>
  <c r="M1051" i="1" s="1"/>
  <c r="N1051" i="1" s="1"/>
  <c r="K1052" i="1"/>
  <c r="M1052" i="1" s="1"/>
  <c r="N1052" i="1" s="1"/>
  <c r="K1053" i="1"/>
  <c r="M1053" i="1" s="1"/>
  <c r="N1053" i="1" s="1"/>
  <c r="K1054" i="1"/>
  <c r="M1054" i="1" s="1"/>
  <c r="N1054" i="1" s="1"/>
  <c r="K1055" i="1"/>
  <c r="M1055" i="1" s="1"/>
  <c r="N1055" i="1" s="1"/>
  <c r="K1056" i="1"/>
  <c r="M1056" i="1" s="1"/>
  <c r="N1056" i="1" s="1"/>
  <c r="K1057" i="1"/>
  <c r="M1057" i="1" s="1"/>
  <c r="N1057" i="1" s="1"/>
  <c r="K1058" i="1"/>
  <c r="M1058" i="1" s="1"/>
  <c r="N1058" i="1" s="1"/>
  <c r="K1059" i="1"/>
  <c r="M1059" i="1" s="1"/>
  <c r="N1059" i="1" s="1"/>
  <c r="K1060" i="1"/>
  <c r="M1060" i="1" s="1"/>
  <c r="N1060" i="1" s="1"/>
  <c r="K1061" i="1"/>
  <c r="M1061" i="1" s="1"/>
  <c r="N1061" i="1" s="1"/>
  <c r="K1062" i="1"/>
  <c r="M1062" i="1" s="1"/>
  <c r="N1062" i="1" s="1"/>
  <c r="K1063" i="1"/>
  <c r="M1063" i="1" s="1"/>
  <c r="N1063" i="1" s="1"/>
  <c r="K1064" i="1"/>
  <c r="M1064" i="1" s="1"/>
  <c r="N1064" i="1" s="1"/>
  <c r="K1065" i="1"/>
  <c r="M1065" i="1" s="1"/>
  <c r="N1065" i="1" s="1"/>
  <c r="K1066" i="1"/>
  <c r="M1066" i="1" s="1"/>
  <c r="N1066" i="1" s="1"/>
  <c r="K1067" i="1"/>
  <c r="M1067" i="1" s="1"/>
  <c r="N1067" i="1" s="1"/>
  <c r="K1068" i="1"/>
  <c r="M1068" i="1" s="1"/>
  <c r="N1068" i="1" s="1"/>
  <c r="K1069" i="1"/>
  <c r="M1069" i="1" s="1"/>
  <c r="N1069" i="1" s="1"/>
  <c r="K1070" i="1"/>
  <c r="M1070" i="1" s="1"/>
  <c r="N1070" i="1" s="1"/>
  <c r="K1071" i="1"/>
  <c r="M1071" i="1" s="1"/>
  <c r="N1071" i="1" s="1"/>
  <c r="K1072" i="1"/>
  <c r="M1072" i="1" s="1"/>
  <c r="N1072" i="1" s="1"/>
  <c r="K1073" i="1"/>
  <c r="M1073" i="1" s="1"/>
  <c r="N1073" i="1" s="1"/>
  <c r="K1074" i="1"/>
  <c r="M1074" i="1" s="1"/>
  <c r="N1074" i="1" s="1"/>
  <c r="K1075" i="1"/>
  <c r="M1075" i="1" s="1"/>
  <c r="N1075" i="1" s="1"/>
  <c r="K1076" i="1"/>
  <c r="M1076" i="1" s="1"/>
  <c r="N1076" i="1" s="1"/>
  <c r="K1077" i="1"/>
  <c r="M1077" i="1" s="1"/>
  <c r="N1077" i="1" s="1"/>
  <c r="K1078" i="1"/>
  <c r="M1078" i="1" s="1"/>
  <c r="N1078" i="1" s="1"/>
  <c r="K1079" i="1"/>
  <c r="M1079" i="1" s="1"/>
  <c r="N1079" i="1" s="1"/>
  <c r="K1080" i="1"/>
  <c r="M1080" i="1" s="1"/>
  <c r="N1080" i="1" s="1"/>
  <c r="K1081" i="1"/>
  <c r="M1081" i="1" s="1"/>
  <c r="N1081" i="1" s="1"/>
  <c r="K1082" i="1"/>
  <c r="M1082" i="1" s="1"/>
  <c r="N1082" i="1" s="1"/>
  <c r="K1083" i="1"/>
  <c r="M1083" i="1" s="1"/>
  <c r="N1083" i="1" s="1"/>
  <c r="K1084" i="1"/>
  <c r="M1084" i="1" s="1"/>
  <c r="N1084" i="1" s="1"/>
  <c r="K1085" i="1"/>
  <c r="M1085" i="1" s="1"/>
  <c r="N1085" i="1" s="1"/>
  <c r="K1086" i="1"/>
  <c r="M1086" i="1" s="1"/>
  <c r="N1086" i="1" s="1"/>
  <c r="K1087" i="1"/>
  <c r="M1087" i="1" s="1"/>
  <c r="N1087" i="1" s="1"/>
  <c r="K1088" i="1"/>
  <c r="M1088" i="1" s="1"/>
  <c r="N1088" i="1" s="1"/>
  <c r="K1089" i="1"/>
  <c r="M1089" i="1" s="1"/>
  <c r="N1089" i="1" s="1"/>
  <c r="K1090" i="1"/>
  <c r="M1090" i="1" s="1"/>
  <c r="N1090" i="1" s="1"/>
  <c r="K1091" i="1"/>
  <c r="M1091" i="1" s="1"/>
  <c r="N1091" i="1" s="1"/>
  <c r="K1092" i="1"/>
  <c r="M1092" i="1" s="1"/>
  <c r="N1092" i="1" s="1"/>
  <c r="K1093" i="1"/>
  <c r="M1093" i="1" s="1"/>
  <c r="N1093" i="1" s="1"/>
  <c r="K1094" i="1"/>
  <c r="M1094" i="1" s="1"/>
  <c r="N1094" i="1" s="1"/>
  <c r="K1095" i="1"/>
  <c r="M1095" i="1" s="1"/>
  <c r="N1095" i="1" s="1"/>
  <c r="K1096" i="1"/>
  <c r="M1096" i="1" s="1"/>
  <c r="N1096" i="1" s="1"/>
  <c r="K1097" i="1"/>
  <c r="M1097" i="1" s="1"/>
  <c r="N1097" i="1" s="1"/>
  <c r="K1098" i="1"/>
  <c r="M1098" i="1" s="1"/>
  <c r="N1098" i="1" s="1"/>
  <c r="K1099" i="1"/>
  <c r="M1099" i="1" s="1"/>
  <c r="N1099" i="1" s="1"/>
  <c r="K1100" i="1"/>
  <c r="M1100" i="1" s="1"/>
  <c r="N1100" i="1" s="1"/>
  <c r="K1101" i="1"/>
  <c r="M1101" i="1" s="1"/>
  <c r="N1101" i="1" s="1"/>
  <c r="K1102" i="1"/>
  <c r="M1102" i="1" s="1"/>
  <c r="N1102" i="1" s="1"/>
  <c r="K1103" i="1"/>
  <c r="M1103" i="1" s="1"/>
  <c r="N1103" i="1" s="1"/>
  <c r="K1104" i="1"/>
  <c r="M1104" i="1" s="1"/>
  <c r="N1104" i="1" s="1"/>
  <c r="K1105" i="1"/>
  <c r="M1105" i="1" s="1"/>
  <c r="N1105" i="1" s="1"/>
  <c r="K1106" i="1"/>
  <c r="M1106" i="1" s="1"/>
  <c r="N1106" i="1" s="1"/>
  <c r="K1107" i="1"/>
  <c r="M1107" i="1" s="1"/>
  <c r="N1107" i="1" s="1"/>
  <c r="K1108" i="1"/>
  <c r="M1108" i="1" s="1"/>
  <c r="N1108" i="1" s="1"/>
  <c r="K1109" i="1"/>
  <c r="M1109" i="1" s="1"/>
  <c r="N1109" i="1" s="1"/>
  <c r="K1110" i="1"/>
  <c r="M1110" i="1" s="1"/>
  <c r="N1110" i="1" s="1"/>
  <c r="K1111" i="1"/>
  <c r="M1111" i="1" s="1"/>
  <c r="N1111" i="1" s="1"/>
  <c r="K1112" i="1"/>
  <c r="M1112" i="1" s="1"/>
  <c r="N1112" i="1" s="1"/>
  <c r="K1113" i="1"/>
  <c r="M1113" i="1" s="1"/>
  <c r="N1113" i="1" s="1"/>
  <c r="K1114" i="1"/>
  <c r="M1114" i="1" s="1"/>
  <c r="N1114" i="1" s="1"/>
  <c r="K1115" i="1"/>
  <c r="M1115" i="1" s="1"/>
  <c r="N1115" i="1" s="1"/>
  <c r="K1116" i="1"/>
  <c r="M1116" i="1" s="1"/>
  <c r="N1116" i="1" s="1"/>
  <c r="K1117" i="1"/>
  <c r="M1117" i="1" s="1"/>
  <c r="N1117" i="1" s="1"/>
  <c r="K1118" i="1"/>
  <c r="M1118" i="1" s="1"/>
  <c r="N1118" i="1" s="1"/>
  <c r="K1119" i="1"/>
  <c r="M1119" i="1" s="1"/>
  <c r="N1119" i="1" s="1"/>
  <c r="K1120" i="1"/>
  <c r="M1120" i="1" s="1"/>
  <c r="N1120" i="1" s="1"/>
  <c r="K1121" i="1"/>
  <c r="M1121" i="1" s="1"/>
  <c r="N1121" i="1" s="1"/>
  <c r="K1122" i="1"/>
  <c r="M1122" i="1" s="1"/>
  <c r="N1122" i="1" s="1"/>
  <c r="K1123" i="1"/>
  <c r="M1123" i="1" s="1"/>
  <c r="N1123" i="1" s="1"/>
  <c r="K1124" i="1"/>
  <c r="M1124" i="1" s="1"/>
  <c r="N1124" i="1" s="1"/>
  <c r="K1125" i="1"/>
  <c r="M1125" i="1" s="1"/>
  <c r="N1125" i="1" s="1"/>
  <c r="K1126" i="1"/>
  <c r="M1126" i="1" s="1"/>
  <c r="N1126" i="1" s="1"/>
  <c r="K1127" i="1"/>
  <c r="M1127" i="1" s="1"/>
  <c r="N1127" i="1" s="1"/>
  <c r="K1128" i="1"/>
  <c r="M1128" i="1" s="1"/>
  <c r="N1128" i="1" s="1"/>
  <c r="K1129" i="1"/>
  <c r="M1129" i="1" s="1"/>
  <c r="N1129" i="1" s="1"/>
  <c r="K1130" i="1"/>
  <c r="M1130" i="1" s="1"/>
  <c r="N1130" i="1" s="1"/>
  <c r="K1131" i="1"/>
  <c r="M1131" i="1" s="1"/>
  <c r="N1131" i="1" s="1"/>
  <c r="K1132" i="1"/>
  <c r="M1132" i="1" s="1"/>
  <c r="N1132" i="1" s="1"/>
  <c r="K1133" i="1"/>
  <c r="M1133" i="1" s="1"/>
  <c r="N1133" i="1" s="1"/>
  <c r="K1134" i="1"/>
  <c r="M1134" i="1" s="1"/>
  <c r="N1134" i="1" s="1"/>
  <c r="K1135" i="1"/>
  <c r="M1135" i="1" s="1"/>
  <c r="N1135" i="1" s="1"/>
  <c r="K1136" i="1"/>
  <c r="M1136" i="1" s="1"/>
  <c r="N1136" i="1" s="1"/>
  <c r="K1137" i="1"/>
  <c r="M1137" i="1" s="1"/>
  <c r="N1137" i="1" s="1"/>
  <c r="K1138" i="1"/>
  <c r="M1138" i="1" s="1"/>
  <c r="N1138" i="1" s="1"/>
  <c r="K1139" i="1"/>
  <c r="M1139" i="1" s="1"/>
  <c r="N1139" i="1" s="1"/>
  <c r="K1140" i="1"/>
  <c r="M1140" i="1" s="1"/>
  <c r="N1140" i="1" s="1"/>
  <c r="K1141" i="1"/>
  <c r="M1141" i="1" s="1"/>
  <c r="N1141" i="1" s="1"/>
  <c r="K1142" i="1"/>
  <c r="M1142" i="1" s="1"/>
  <c r="N1142" i="1" s="1"/>
  <c r="K1143" i="1"/>
  <c r="M1143" i="1" s="1"/>
  <c r="N1143" i="1" s="1"/>
  <c r="K1144" i="1"/>
  <c r="M1144" i="1" s="1"/>
  <c r="N1144" i="1" s="1"/>
  <c r="K1145" i="1"/>
  <c r="M1145" i="1" s="1"/>
  <c r="N1145" i="1" s="1"/>
  <c r="K1146" i="1"/>
  <c r="M1146" i="1" s="1"/>
  <c r="N1146" i="1" s="1"/>
  <c r="K1147" i="1"/>
  <c r="M1147" i="1" s="1"/>
  <c r="N1147" i="1" s="1"/>
  <c r="K1148" i="1"/>
  <c r="M1148" i="1" s="1"/>
  <c r="N1148" i="1" s="1"/>
  <c r="K1149" i="1"/>
  <c r="M1149" i="1" s="1"/>
  <c r="N1149" i="1" s="1"/>
  <c r="K1150" i="1"/>
  <c r="M1150" i="1" s="1"/>
  <c r="N1150" i="1" s="1"/>
  <c r="K1151" i="1"/>
  <c r="M1151" i="1" s="1"/>
  <c r="N1151" i="1" s="1"/>
  <c r="K1152" i="1"/>
  <c r="M1152" i="1" s="1"/>
  <c r="N1152" i="1" s="1"/>
  <c r="K1153" i="1"/>
  <c r="M1153" i="1" s="1"/>
  <c r="N1153" i="1" s="1"/>
  <c r="K1154" i="1"/>
  <c r="M1154" i="1" s="1"/>
  <c r="N1154" i="1" s="1"/>
  <c r="K1155" i="1"/>
  <c r="M1155" i="1" s="1"/>
  <c r="N1155" i="1" s="1"/>
  <c r="K1156" i="1"/>
  <c r="M1156" i="1" s="1"/>
  <c r="N1156" i="1" s="1"/>
  <c r="K1157" i="1"/>
  <c r="M1157" i="1" s="1"/>
  <c r="N1157" i="1" s="1"/>
  <c r="K1158" i="1"/>
  <c r="M1158" i="1" s="1"/>
  <c r="N1158" i="1" s="1"/>
  <c r="K1159" i="1"/>
  <c r="M1159" i="1" s="1"/>
  <c r="N1159" i="1" s="1"/>
  <c r="K1160" i="1"/>
  <c r="M1160" i="1" s="1"/>
  <c r="N1160" i="1" s="1"/>
  <c r="K1161" i="1"/>
  <c r="M1161" i="1" s="1"/>
  <c r="N1161" i="1" s="1"/>
  <c r="K1162" i="1"/>
  <c r="M1162" i="1" s="1"/>
  <c r="N1162" i="1" s="1"/>
  <c r="K1163" i="1"/>
  <c r="M1163" i="1" s="1"/>
  <c r="N1163" i="1" s="1"/>
  <c r="K1164" i="1"/>
  <c r="M1164" i="1" s="1"/>
  <c r="N1164" i="1" s="1"/>
  <c r="K1165" i="1"/>
  <c r="M1165" i="1" s="1"/>
  <c r="N1165" i="1" s="1"/>
  <c r="K1166" i="1"/>
  <c r="M1166" i="1" s="1"/>
  <c r="N1166" i="1" s="1"/>
  <c r="K1167" i="1"/>
  <c r="M1167" i="1" s="1"/>
  <c r="N1167" i="1" s="1"/>
  <c r="K1168" i="1"/>
  <c r="M1168" i="1" s="1"/>
  <c r="N1168" i="1" s="1"/>
  <c r="K1169" i="1"/>
  <c r="M1169" i="1" s="1"/>
  <c r="N1169" i="1" s="1"/>
  <c r="K1170" i="1"/>
  <c r="M1170" i="1" s="1"/>
  <c r="N1170" i="1" s="1"/>
  <c r="K1171" i="1"/>
  <c r="M1171" i="1" s="1"/>
  <c r="N1171" i="1" s="1"/>
  <c r="K1172" i="1"/>
  <c r="M1172" i="1" s="1"/>
  <c r="N1172" i="1" s="1"/>
  <c r="K1173" i="1"/>
  <c r="M1173" i="1" s="1"/>
  <c r="N1173" i="1" s="1"/>
  <c r="K1174" i="1"/>
  <c r="M1174" i="1" s="1"/>
  <c r="N1174" i="1" s="1"/>
  <c r="K1175" i="1"/>
  <c r="M1175" i="1" s="1"/>
  <c r="N1175" i="1" s="1"/>
  <c r="K1176" i="1"/>
  <c r="M1176" i="1" s="1"/>
  <c r="N1176" i="1" s="1"/>
  <c r="K1177" i="1"/>
  <c r="M1177" i="1" s="1"/>
  <c r="N1177" i="1" s="1"/>
  <c r="K1178" i="1"/>
  <c r="M1178" i="1" s="1"/>
  <c r="N1178" i="1" s="1"/>
  <c r="K1179" i="1"/>
  <c r="M1179" i="1" s="1"/>
  <c r="N1179" i="1" s="1"/>
  <c r="K1180" i="1"/>
  <c r="M1180" i="1" s="1"/>
  <c r="N1180" i="1" s="1"/>
  <c r="K1181" i="1"/>
  <c r="M1181" i="1" s="1"/>
  <c r="N1181" i="1" s="1"/>
  <c r="K1182" i="1"/>
  <c r="M1182" i="1" s="1"/>
  <c r="N1182" i="1" s="1"/>
  <c r="K1183" i="1"/>
  <c r="M1183" i="1" s="1"/>
  <c r="N1183" i="1" s="1"/>
  <c r="K1184" i="1"/>
  <c r="M1184" i="1" s="1"/>
  <c r="N1184" i="1" s="1"/>
  <c r="K1185" i="1"/>
  <c r="M1185" i="1" s="1"/>
  <c r="N1185" i="1" s="1"/>
  <c r="K1186" i="1"/>
  <c r="M1186" i="1" s="1"/>
  <c r="N1186" i="1" s="1"/>
  <c r="K1187" i="1"/>
  <c r="M1187" i="1" s="1"/>
  <c r="N1187" i="1" s="1"/>
  <c r="K1188" i="1"/>
  <c r="M1188" i="1" s="1"/>
  <c r="N1188" i="1" s="1"/>
  <c r="K1189" i="1"/>
  <c r="M1189" i="1" s="1"/>
  <c r="N1189" i="1" s="1"/>
  <c r="K1190" i="1"/>
  <c r="M1190" i="1" s="1"/>
  <c r="N1190" i="1" s="1"/>
  <c r="K1191" i="1"/>
  <c r="M1191" i="1" s="1"/>
  <c r="N1191" i="1" s="1"/>
  <c r="K1192" i="1"/>
  <c r="M1192" i="1" s="1"/>
  <c r="N1192" i="1" s="1"/>
  <c r="K1193" i="1"/>
  <c r="M1193" i="1" s="1"/>
  <c r="N1193" i="1" s="1"/>
  <c r="K1194" i="1"/>
  <c r="M1194" i="1" s="1"/>
  <c r="N1194" i="1" s="1"/>
  <c r="K1195" i="1"/>
  <c r="M1195" i="1" s="1"/>
  <c r="N1195" i="1" s="1"/>
  <c r="K1196" i="1"/>
  <c r="M1196" i="1" s="1"/>
  <c r="N1196" i="1" s="1"/>
  <c r="K1197" i="1"/>
  <c r="M1197" i="1" s="1"/>
  <c r="N1197" i="1" s="1"/>
  <c r="K1198" i="1"/>
  <c r="M1198" i="1" s="1"/>
  <c r="N1198" i="1" s="1"/>
  <c r="K1199" i="1"/>
  <c r="M1199" i="1" s="1"/>
  <c r="N1199" i="1" s="1"/>
  <c r="K1200" i="1"/>
  <c r="M1200" i="1" s="1"/>
  <c r="N1200" i="1" s="1"/>
  <c r="K1201" i="1"/>
  <c r="M1201" i="1" s="1"/>
  <c r="N1201" i="1" s="1"/>
  <c r="K1202" i="1"/>
  <c r="M1202" i="1" s="1"/>
  <c r="N1202" i="1" s="1"/>
  <c r="K1203" i="1"/>
  <c r="M1203" i="1" s="1"/>
  <c r="N1203" i="1" s="1"/>
  <c r="K1204" i="1"/>
  <c r="M1204" i="1" s="1"/>
  <c r="N1204" i="1" s="1"/>
  <c r="K1205" i="1"/>
  <c r="M1205" i="1" s="1"/>
  <c r="N1205" i="1" s="1"/>
  <c r="K1206" i="1"/>
  <c r="M1206" i="1" s="1"/>
  <c r="N1206" i="1" s="1"/>
  <c r="K1207" i="1"/>
  <c r="M1207" i="1" s="1"/>
  <c r="N1207" i="1" s="1"/>
  <c r="K1208" i="1"/>
  <c r="M1208" i="1" s="1"/>
  <c r="N1208" i="1" s="1"/>
  <c r="K1209" i="1"/>
  <c r="M1209" i="1" s="1"/>
  <c r="N1209" i="1" s="1"/>
  <c r="K1210" i="1"/>
  <c r="M1210" i="1" s="1"/>
  <c r="N1210" i="1" s="1"/>
  <c r="K1211" i="1"/>
  <c r="M1211" i="1" s="1"/>
  <c r="N1211" i="1" s="1"/>
  <c r="K1212" i="1"/>
  <c r="M1212" i="1" s="1"/>
  <c r="N1212" i="1" s="1"/>
  <c r="K1213" i="1"/>
  <c r="M1213" i="1" s="1"/>
  <c r="N1213" i="1" s="1"/>
  <c r="K1214" i="1"/>
  <c r="M1214" i="1" s="1"/>
  <c r="N1214" i="1" s="1"/>
  <c r="K1215" i="1"/>
  <c r="M1215" i="1" s="1"/>
  <c r="N1215" i="1" s="1"/>
  <c r="K1216" i="1"/>
  <c r="M1216" i="1" s="1"/>
  <c r="N1216" i="1" s="1"/>
  <c r="K1217" i="1"/>
  <c r="M1217" i="1" s="1"/>
  <c r="N1217" i="1" s="1"/>
  <c r="K1218" i="1"/>
  <c r="M1218" i="1" s="1"/>
  <c r="N1218" i="1" s="1"/>
  <c r="K1219" i="1"/>
  <c r="M1219" i="1" s="1"/>
  <c r="N1219" i="1" s="1"/>
  <c r="K1220" i="1"/>
  <c r="M1220" i="1" s="1"/>
  <c r="N1220" i="1" s="1"/>
  <c r="K1221" i="1"/>
  <c r="M1221" i="1" s="1"/>
  <c r="N1221" i="1" s="1"/>
  <c r="K1222" i="1"/>
  <c r="M1222" i="1" s="1"/>
  <c r="N1222" i="1" s="1"/>
  <c r="K1223" i="1"/>
  <c r="M1223" i="1" s="1"/>
  <c r="N1223" i="1" s="1"/>
  <c r="K1224" i="1"/>
  <c r="M1224" i="1" s="1"/>
  <c r="N1224" i="1" s="1"/>
  <c r="K1225" i="1"/>
  <c r="M1225" i="1" s="1"/>
  <c r="N1225" i="1" s="1"/>
  <c r="K1226" i="1"/>
  <c r="M1226" i="1" s="1"/>
  <c r="N1226" i="1" s="1"/>
  <c r="K1227" i="1"/>
  <c r="M1227" i="1" s="1"/>
  <c r="N1227" i="1" s="1"/>
  <c r="K1228" i="1"/>
  <c r="M1228" i="1" s="1"/>
  <c r="N1228" i="1" s="1"/>
  <c r="K1229" i="1"/>
  <c r="M1229" i="1" s="1"/>
  <c r="N1229" i="1" s="1"/>
  <c r="K1230" i="1"/>
  <c r="M1230" i="1" s="1"/>
  <c r="N1230" i="1" s="1"/>
  <c r="K1231" i="1"/>
  <c r="M1231" i="1" s="1"/>
  <c r="N1231" i="1" s="1"/>
  <c r="K1232" i="1"/>
  <c r="M1232" i="1" s="1"/>
  <c r="N1232" i="1" s="1"/>
  <c r="K1233" i="1"/>
  <c r="M1233" i="1" s="1"/>
  <c r="N1233" i="1" s="1"/>
  <c r="K1234" i="1"/>
  <c r="M1234" i="1" s="1"/>
  <c r="N1234" i="1" s="1"/>
  <c r="K1235" i="1"/>
  <c r="M1235" i="1" s="1"/>
  <c r="N1235" i="1" s="1"/>
  <c r="K1236" i="1"/>
  <c r="M1236" i="1" s="1"/>
  <c r="N1236" i="1" s="1"/>
  <c r="K1237" i="1"/>
  <c r="M1237" i="1" s="1"/>
  <c r="N1237" i="1" s="1"/>
  <c r="K1238" i="1"/>
  <c r="M1238" i="1" s="1"/>
  <c r="N1238" i="1" s="1"/>
  <c r="K1239" i="1"/>
  <c r="M1239" i="1" s="1"/>
  <c r="N1239" i="1" s="1"/>
  <c r="K1240" i="1"/>
  <c r="M1240" i="1" s="1"/>
  <c r="N1240" i="1" s="1"/>
  <c r="K1241" i="1"/>
  <c r="M1241" i="1" s="1"/>
  <c r="N1241" i="1" s="1"/>
  <c r="K1242" i="1"/>
  <c r="M1242" i="1" s="1"/>
  <c r="N1242" i="1" s="1"/>
  <c r="K1243" i="1"/>
  <c r="M1243" i="1" s="1"/>
  <c r="N1243" i="1" s="1"/>
  <c r="K1244" i="1"/>
  <c r="M1244" i="1" s="1"/>
  <c r="N1244" i="1" s="1"/>
  <c r="K1245" i="1"/>
  <c r="M1245" i="1" s="1"/>
  <c r="N1245" i="1" s="1"/>
  <c r="K1246" i="1"/>
  <c r="M1246" i="1" s="1"/>
  <c r="N1246" i="1" s="1"/>
  <c r="K1247" i="1"/>
  <c r="M1247" i="1" s="1"/>
  <c r="N1247" i="1" s="1"/>
  <c r="K1248" i="1"/>
  <c r="M1248" i="1" s="1"/>
  <c r="N1248" i="1" s="1"/>
  <c r="K1249" i="1"/>
  <c r="M1249" i="1" s="1"/>
  <c r="N1249" i="1" s="1"/>
  <c r="K1250" i="1"/>
  <c r="M1250" i="1" s="1"/>
  <c r="N1250" i="1" s="1"/>
  <c r="K1251" i="1"/>
  <c r="M1251" i="1" s="1"/>
  <c r="N1251" i="1" s="1"/>
  <c r="K1252" i="1"/>
  <c r="M1252" i="1" s="1"/>
  <c r="N1252" i="1" s="1"/>
  <c r="K1253" i="1"/>
  <c r="M1253" i="1" s="1"/>
  <c r="N1253" i="1" s="1"/>
  <c r="K1254" i="1"/>
  <c r="M1254" i="1" s="1"/>
  <c r="N1254" i="1" s="1"/>
  <c r="K1255" i="1"/>
  <c r="M1255" i="1" s="1"/>
  <c r="N1255" i="1" s="1"/>
  <c r="K1256" i="1"/>
  <c r="M1256" i="1" s="1"/>
  <c r="N1256" i="1" s="1"/>
  <c r="K1257" i="1"/>
  <c r="M1257" i="1" s="1"/>
  <c r="N1257" i="1" s="1"/>
  <c r="K1258" i="1"/>
  <c r="M1258" i="1" s="1"/>
  <c r="N1258" i="1" s="1"/>
  <c r="K1259" i="1"/>
  <c r="M1259" i="1" s="1"/>
  <c r="N1259" i="1" s="1"/>
  <c r="K1260" i="1"/>
  <c r="M1260" i="1" s="1"/>
  <c r="N1260" i="1" s="1"/>
  <c r="K1261" i="1"/>
  <c r="M1261" i="1" s="1"/>
  <c r="N1261" i="1" s="1"/>
  <c r="K1262" i="1"/>
  <c r="M1262" i="1" s="1"/>
  <c r="N1262" i="1" s="1"/>
  <c r="K1263" i="1"/>
  <c r="M1263" i="1" s="1"/>
  <c r="N1263" i="1" s="1"/>
  <c r="K1264" i="1"/>
  <c r="M1264" i="1" s="1"/>
  <c r="N1264" i="1" s="1"/>
  <c r="K1265" i="1"/>
  <c r="M1265" i="1" s="1"/>
  <c r="N1265" i="1" s="1"/>
  <c r="K1266" i="1"/>
  <c r="M1266" i="1" s="1"/>
  <c r="N1266" i="1" s="1"/>
  <c r="K1267" i="1"/>
  <c r="M1267" i="1" s="1"/>
  <c r="N1267" i="1" s="1"/>
  <c r="K1268" i="1"/>
  <c r="M1268" i="1" s="1"/>
  <c r="N1268" i="1" s="1"/>
  <c r="K1269" i="1"/>
  <c r="M1269" i="1" s="1"/>
  <c r="N1269" i="1" s="1"/>
  <c r="K1270" i="1"/>
  <c r="M1270" i="1" s="1"/>
  <c r="N1270" i="1" s="1"/>
  <c r="K1271" i="1"/>
  <c r="M1271" i="1" s="1"/>
  <c r="N1271" i="1" s="1"/>
  <c r="K1272" i="1"/>
  <c r="M1272" i="1" s="1"/>
  <c r="N1272" i="1" s="1"/>
  <c r="K1273" i="1"/>
  <c r="M1273" i="1" s="1"/>
  <c r="N1273" i="1" s="1"/>
  <c r="K1274" i="1"/>
  <c r="M1274" i="1" s="1"/>
  <c r="N1274" i="1" s="1"/>
  <c r="K1275" i="1"/>
  <c r="M1275" i="1" s="1"/>
  <c r="N1275" i="1" s="1"/>
  <c r="K1276" i="1"/>
  <c r="M1276" i="1" s="1"/>
  <c r="N1276" i="1" s="1"/>
  <c r="K1277" i="1"/>
  <c r="M1277" i="1" s="1"/>
  <c r="N1277" i="1" s="1"/>
  <c r="K1278" i="1"/>
  <c r="M1278" i="1" s="1"/>
  <c r="N1278" i="1" s="1"/>
  <c r="K1279" i="1"/>
  <c r="M1279" i="1" s="1"/>
  <c r="N1279" i="1" s="1"/>
  <c r="K1280" i="1"/>
  <c r="M1280" i="1" s="1"/>
  <c r="N1280" i="1" s="1"/>
  <c r="K1281" i="1"/>
  <c r="M1281" i="1" s="1"/>
  <c r="N1281" i="1" s="1"/>
  <c r="K1282" i="1"/>
  <c r="M1282" i="1" s="1"/>
  <c r="N1282" i="1" s="1"/>
  <c r="K1283" i="1"/>
  <c r="M1283" i="1" s="1"/>
  <c r="N1283" i="1" s="1"/>
  <c r="K1284" i="1"/>
  <c r="M1284" i="1" s="1"/>
  <c r="N1284" i="1" s="1"/>
  <c r="K1285" i="1"/>
  <c r="M1285" i="1" s="1"/>
  <c r="N1285" i="1" s="1"/>
  <c r="K1286" i="1"/>
  <c r="M1286" i="1" s="1"/>
  <c r="N1286" i="1" s="1"/>
  <c r="K1287" i="1"/>
  <c r="M1287" i="1" s="1"/>
  <c r="N1287" i="1" s="1"/>
  <c r="K1288" i="1"/>
  <c r="M1288" i="1" s="1"/>
  <c r="N1288" i="1" s="1"/>
  <c r="K1289" i="1"/>
  <c r="M1289" i="1" s="1"/>
  <c r="N1289" i="1" s="1"/>
  <c r="K1290" i="1"/>
  <c r="M1290" i="1" s="1"/>
  <c r="N1290" i="1" s="1"/>
  <c r="K1291" i="1"/>
  <c r="M1291" i="1" s="1"/>
  <c r="N1291" i="1" s="1"/>
  <c r="K1292" i="1"/>
  <c r="M1292" i="1" s="1"/>
  <c r="N1292" i="1" s="1"/>
  <c r="K1293" i="1"/>
  <c r="M1293" i="1" s="1"/>
  <c r="N1293" i="1" s="1"/>
  <c r="K1294" i="1"/>
  <c r="M1294" i="1" s="1"/>
  <c r="N1294" i="1" s="1"/>
  <c r="K1295" i="1"/>
  <c r="M1295" i="1" s="1"/>
  <c r="N1295" i="1" s="1"/>
  <c r="K1296" i="1"/>
  <c r="M1296" i="1" s="1"/>
  <c r="N1296" i="1" s="1"/>
  <c r="K1297" i="1"/>
  <c r="M1297" i="1" s="1"/>
  <c r="N1297" i="1" s="1"/>
  <c r="K1298" i="1"/>
  <c r="M1298" i="1" s="1"/>
  <c r="N1298" i="1" s="1"/>
  <c r="K1299" i="1"/>
  <c r="M1299" i="1" s="1"/>
  <c r="N1299" i="1" s="1"/>
  <c r="K1300" i="1"/>
  <c r="M1300" i="1" s="1"/>
  <c r="N1300" i="1" s="1"/>
  <c r="K1301" i="1"/>
  <c r="M1301" i="1" s="1"/>
  <c r="N1301" i="1" s="1"/>
  <c r="K1302" i="1"/>
  <c r="M1302" i="1" s="1"/>
  <c r="N1302" i="1" s="1"/>
  <c r="K1303" i="1"/>
  <c r="M1303" i="1" s="1"/>
  <c r="N1303" i="1" s="1"/>
  <c r="K1304" i="1"/>
  <c r="M1304" i="1" s="1"/>
  <c r="N1304" i="1" s="1"/>
  <c r="K1305" i="1"/>
  <c r="M1305" i="1" s="1"/>
  <c r="N1305" i="1" s="1"/>
  <c r="K1306" i="1"/>
  <c r="M1306" i="1" s="1"/>
  <c r="N1306" i="1" s="1"/>
  <c r="K1307" i="1"/>
  <c r="M1307" i="1" s="1"/>
  <c r="N1307" i="1" s="1"/>
  <c r="K1308" i="1"/>
  <c r="M1308" i="1" s="1"/>
  <c r="N1308" i="1" s="1"/>
  <c r="K1309" i="1"/>
  <c r="M1309" i="1" s="1"/>
  <c r="N1309" i="1" s="1"/>
  <c r="K1310" i="1"/>
  <c r="M1310" i="1" s="1"/>
  <c r="N1310" i="1" s="1"/>
  <c r="K1311" i="1"/>
  <c r="M1311" i="1" s="1"/>
  <c r="N1311" i="1" s="1"/>
  <c r="K1312" i="1"/>
  <c r="M1312" i="1" s="1"/>
  <c r="N1312" i="1" s="1"/>
  <c r="K1313" i="1"/>
  <c r="M1313" i="1" s="1"/>
  <c r="N1313" i="1" s="1"/>
  <c r="K1314" i="1"/>
  <c r="M1314" i="1" s="1"/>
  <c r="N1314" i="1" s="1"/>
  <c r="K1315" i="1"/>
  <c r="M1315" i="1" s="1"/>
  <c r="N1315" i="1" s="1"/>
  <c r="K1316" i="1"/>
  <c r="M1316" i="1" s="1"/>
  <c r="N1316" i="1" s="1"/>
  <c r="K1317" i="1"/>
  <c r="M1317" i="1" s="1"/>
  <c r="N1317" i="1" s="1"/>
  <c r="K1318" i="1"/>
  <c r="M1318" i="1" s="1"/>
  <c r="N1318" i="1" s="1"/>
  <c r="K1319" i="1"/>
  <c r="M1319" i="1" s="1"/>
  <c r="N1319" i="1" s="1"/>
  <c r="K1320" i="1"/>
  <c r="M1320" i="1" s="1"/>
  <c r="N1320" i="1" s="1"/>
  <c r="K1321" i="1"/>
  <c r="M1321" i="1" s="1"/>
  <c r="N1321" i="1" s="1"/>
  <c r="K1322" i="1"/>
  <c r="M1322" i="1" s="1"/>
  <c r="N1322" i="1" s="1"/>
  <c r="K1323" i="1"/>
  <c r="M1323" i="1" s="1"/>
  <c r="N1323" i="1" s="1"/>
  <c r="K1324" i="1"/>
  <c r="M1324" i="1" s="1"/>
  <c r="N1324" i="1" s="1"/>
  <c r="K1325" i="1"/>
  <c r="M1325" i="1" s="1"/>
  <c r="N1325" i="1" s="1"/>
  <c r="K1326" i="1"/>
  <c r="M1326" i="1" s="1"/>
  <c r="N1326" i="1" s="1"/>
  <c r="K1327" i="1"/>
  <c r="M1327" i="1" s="1"/>
  <c r="N1327" i="1" s="1"/>
  <c r="K1328" i="1"/>
  <c r="M1328" i="1" s="1"/>
  <c r="N1328" i="1" s="1"/>
  <c r="K1329" i="1"/>
  <c r="M1329" i="1" s="1"/>
  <c r="N1329" i="1" s="1"/>
  <c r="K1330" i="1"/>
  <c r="M1330" i="1" s="1"/>
  <c r="N1330" i="1" s="1"/>
  <c r="K1331" i="1"/>
  <c r="M1331" i="1" s="1"/>
  <c r="N1331" i="1" s="1"/>
  <c r="K1332" i="1"/>
  <c r="M1332" i="1" s="1"/>
  <c r="N1332" i="1" s="1"/>
  <c r="K1333" i="1"/>
  <c r="M1333" i="1" s="1"/>
  <c r="N1333" i="1" s="1"/>
  <c r="K1334" i="1"/>
  <c r="M1334" i="1" s="1"/>
  <c r="N1334" i="1" s="1"/>
  <c r="K1335" i="1"/>
  <c r="M1335" i="1" s="1"/>
  <c r="N1335" i="1" s="1"/>
  <c r="K1336" i="1"/>
  <c r="M1336" i="1" s="1"/>
  <c r="N1336" i="1" s="1"/>
  <c r="K1337" i="1"/>
  <c r="M1337" i="1" s="1"/>
  <c r="N1337" i="1" s="1"/>
  <c r="K1338" i="1"/>
  <c r="M1338" i="1" s="1"/>
  <c r="N1338" i="1" s="1"/>
  <c r="K1339" i="1"/>
  <c r="M1339" i="1" s="1"/>
  <c r="N1339" i="1" s="1"/>
  <c r="K1340" i="1"/>
  <c r="M1340" i="1" s="1"/>
  <c r="N1340" i="1" s="1"/>
  <c r="K1341" i="1"/>
  <c r="M1341" i="1" s="1"/>
  <c r="N1341" i="1" s="1"/>
  <c r="K1342" i="1"/>
  <c r="M1342" i="1" s="1"/>
  <c r="N1342" i="1" s="1"/>
  <c r="K1343" i="1"/>
  <c r="M1343" i="1" s="1"/>
  <c r="N1343" i="1" s="1"/>
  <c r="K1344" i="1"/>
  <c r="M1344" i="1" s="1"/>
  <c r="N1344" i="1" s="1"/>
  <c r="K1345" i="1"/>
  <c r="M1345" i="1" s="1"/>
  <c r="N1345" i="1" s="1"/>
  <c r="K1346" i="1"/>
  <c r="M1346" i="1" s="1"/>
  <c r="N1346" i="1" s="1"/>
  <c r="K1347" i="1"/>
  <c r="M1347" i="1" s="1"/>
  <c r="N1347" i="1" s="1"/>
  <c r="K1348" i="1"/>
  <c r="M1348" i="1" s="1"/>
  <c r="N1348" i="1" s="1"/>
  <c r="K1349" i="1"/>
  <c r="M1349" i="1" s="1"/>
  <c r="N1349" i="1" s="1"/>
  <c r="K1350" i="1"/>
  <c r="M1350" i="1" s="1"/>
  <c r="N1350" i="1" s="1"/>
  <c r="K1351" i="1"/>
  <c r="M1351" i="1" s="1"/>
  <c r="N1351" i="1" s="1"/>
  <c r="K1352" i="1"/>
  <c r="M1352" i="1" s="1"/>
  <c r="N1352" i="1" s="1"/>
  <c r="K1353" i="1"/>
  <c r="M1353" i="1" s="1"/>
  <c r="N1353" i="1" s="1"/>
  <c r="K1354" i="1"/>
  <c r="M1354" i="1" s="1"/>
  <c r="N1354" i="1" s="1"/>
  <c r="K1355" i="1"/>
  <c r="M1355" i="1" s="1"/>
  <c r="N1355" i="1" s="1"/>
  <c r="K1356" i="1"/>
  <c r="M1356" i="1" s="1"/>
  <c r="N1356" i="1" s="1"/>
  <c r="K1357" i="1"/>
  <c r="M1357" i="1" s="1"/>
  <c r="N1357" i="1" s="1"/>
  <c r="K1358" i="1"/>
  <c r="M1358" i="1" s="1"/>
  <c r="N1358" i="1" s="1"/>
  <c r="K1359" i="1"/>
  <c r="M1359" i="1" s="1"/>
  <c r="N1359" i="1" s="1"/>
  <c r="K1360" i="1"/>
  <c r="M1360" i="1" s="1"/>
  <c r="N1360" i="1" s="1"/>
  <c r="K1361" i="1"/>
  <c r="M1361" i="1" s="1"/>
  <c r="N1361" i="1" s="1"/>
  <c r="K1362" i="1"/>
  <c r="M1362" i="1" s="1"/>
  <c r="N1362" i="1" s="1"/>
  <c r="K1363" i="1"/>
  <c r="M1363" i="1" s="1"/>
  <c r="N1363" i="1" s="1"/>
  <c r="K1364" i="1"/>
  <c r="M1364" i="1" s="1"/>
  <c r="N1364" i="1" s="1"/>
  <c r="K1365" i="1"/>
  <c r="M1365" i="1" s="1"/>
  <c r="N1365" i="1" s="1"/>
  <c r="K1366" i="1"/>
  <c r="M1366" i="1" s="1"/>
  <c r="N1366" i="1" s="1"/>
  <c r="K1367" i="1"/>
  <c r="M1367" i="1" s="1"/>
  <c r="N1367" i="1" s="1"/>
  <c r="K1368" i="1"/>
  <c r="M1368" i="1" s="1"/>
  <c r="N1368" i="1" s="1"/>
  <c r="K1369" i="1"/>
  <c r="M1369" i="1" s="1"/>
  <c r="N1369" i="1" s="1"/>
  <c r="K1370" i="1"/>
  <c r="M1370" i="1" s="1"/>
  <c r="N1370" i="1" s="1"/>
  <c r="K1371" i="1"/>
  <c r="M1371" i="1" s="1"/>
  <c r="N1371" i="1" s="1"/>
  <c r="K1372" i="1"/>
  <c r="M1372" i="1" s="1"/>
  <c r="N1372" i="1" s="1"/>
  <c r="K1373" i="1"/>
  <c r="M1373" i="1" s="1"/>
  <c r="N1373" i="1" s="1"/>
  <c r="K1374" i="1"/>
  <c r="M1374" i="1" s="1"/>
  <c r="N1374" i="1" s="1"/>
  <c r="K1375" i="1"/>
  <c r="M1375" i="1" s="1"/>
  <c r="N1375" i="1" s="1"/>
  <c r="K1376" i="1"/>
  <c r="M1376" i="1" s="1"/>
  <c r="N1376" i="1" s="1"/>
  <c r="K1377" i="1"/>
  <c r="M1377" i="1" s="1"/>
  <c r="N1377" i="1" s="1"/>
  <c r="K1378" i="1"/>
  <c r="M1378" i="1" s="1"/>
  <c r="N1378" i="1" s="1"/>
  <c r="K1379" i="1"/>
  <c r="M1379" i="1" s="1"/>
  <c r="N1379" i="1" s="1"/>
  <c r="K1380" i="1"/>
  <c r="M1380" i="1" s="1"/>
  <c r="N1380" i="1" s="1"/>
  <c r="K1381" i="1"/>
  <c r="M1381" i="1" s="1"/>
  <c r="N1381" i="1" s="1"/>
  <c r="K1382" i="1"/>
  <c r="M1382" i="1" s="1"/>
  <c r="N1382" i="1" s="1"/>
  <c r="K1383" i="1"/>
  <c r="M1383" i="1" s="1"/>
  <c r="N1383" i="1" s="1"/>
  <c r="K1384" i="1"/>
  <c r="M1384" i="1" s="1"/>
  <c r="N1384" i="1" s="1"/>
  <c r="K1385" i="1"/>
  <c r="M1385" i="1" s="1"/>
  <c r="N1385" i="1" s="1"/>
  <c r="K1386" i="1"/>
  <c r="M1386" i="1" s="1"/>
  <c r="N1386" i="1" s="1"/>
  <c r="K1387" i="1"/>
  <c r="M1387" i="1" s="1"/>
  <c r="N1387" i="1" s="1"/>
  <c r="K1388" i="1"/>
  <c r="M1388" i="1" s="1"/>
  <c r="N1388" i="1" s="1"/>
  <c r="K1389" i="1"/>
  <c r="M1389" i="1" s="1"/>
  <c r="N1389" i="1" s="1"/>
  <c r="K1390" i="1"/>
  <c r="M1390" i="1" s="1"/>
  <c r="N1390" i="1" s="1"/>
  <c r="K1391" i="1"/>
  <c r="M1391" i="1" s="1"/>
  <c r="N1391" i="1" s="1"/>
  <c r="K1392" i="1"/>
  <c r="M1392" i="1" s="1"/>
  <c r="N1392" i="1" s="1"/>
  <c r="K1393" i="1"/>
  <c r="M1393" i="1" s="1"/>
  <c r="N1393" i="1" s="1"/>
  <c r="K1394" i="1"/>
  <c r="M1394" i="1" s="1"/>
  <c r="N1394" i="1" s="1"/>
  <c r="K1395" i="1"/>
  <c r="M1395" i="1" s="1"/>
  <c r="N1395" i="1" s="1"/>
  <c r="K1396" i="1"/>
  <c r="M1396" i="1" s="1"/>
  <c r="N1396" i="1" s="1"/>
  <c r="K1397" i="1"/>
  <c r="M1397" i="1" s="1"/>
  <c r="N1397" i="1" s="1"/>
  <c r="K1398" i="1"/>
  <c r="M1398" i="1" s="1"/>
  <c r="N1398" i="1" s="1"/>
  <c r="K1399" i="1"/>
  <c r="M1399" i="1" s="1"/>
  <c r="N1399" i="1" s="1"/>
  <c r="K1400" i="1"/>
  <c r="M1400" i="1" s="1"/>
  <c r="N1400" i="1" s="1"/>
  <c r="K1401" i="1"/>
  <c r="M1401" i="1" s="1"/>
  <c r="N1401" i="1" s="1"/>
  <c r="K1402" i="1"/>
  <c r="M1402" i="1" s="1"/>
  <c r="N1402" i="1" s="1"/>
  <c r="K1403" i="1"/>
  <c r="M1403" i="1" s="1"/>
  <c r="N1403" i="1" s="1"/>
  <c r="K1404" i="1"/>
  <c r="M1404" i="1" s="1"/>
  <c r="N1404" i="1" s="1"/>
  <c r="K1405" i="1"/>
  <c r="M1405" i="1" s="1"/>
  <c r="N1405" i="1" s="1"/>
  <c r="K1406" i="1"/>
  <c r="M1406" i="1" s="1"/>
  <c r="N1406" i="1" s="1"/>
  <c r="K1407" i="1"/>
  <c r="M1407" i="1" s="1"/>
  <c r="N1407" i="1" s="1"/>
  <c r="K1408" i="1"/>
  <c r="M1408" i="1" s="1"/>
  <c r="N1408" i="1" s="1"/>
  <c r="K1409" i="1"/>
  <c r="M1409" i="1" s="1"/>
  <c r="N1409" i="1" s="1"/>
  <c r="K1410" i="1"/>
  <c r="M1410" i="1" s="1"/>
  <c r="N1410" i="1" s="1"/>
  <c r="K1411" i="1"/>
  <c r="M1411" i="1" s="1"/>
  <c r="N1411" i="1" s="1"/>
  <c r="K1412" i="1"/>
  <c r="M1412" i="1" s="1"/>
  <c r="N1412" i="1" s="1"/>
  <c r="K1413" i="1"/>
  <c r="M1413" i="1" s="1"/>
  <c r="N1413" i="1" s="1"/>
  <c r="K1414" i="1"/>
  <c r="M1414" i="1" s="1"/>
  <c r="N1414" i="1" s="1"/>
  <c r="K1415" i="1"/>
  <c r="M1415" i="1" s="1"/>
  <c r="N1415" i="1" s="1"/>
  <c r="K1416" i="1"/>
  <c r="M1416" i="1" s="1"/>
  <c r="N1416" i="1" s="1"/>
  <c r="K1417" i="1"/>
  <c r="M1417" i="1" s="1"/>
  <c r="N1417" i="1" s="1"/>
  <c r="K1418" i="1"/>
  <c r="M1418" i="1" s="1"/>
  <c r="N1418" i="1" s="1"/>
  <c r="K1419" i="1"/>
  <c r="M1419" i="1" s="1"/>
  <c r="N1419" i="1" s="1"/>
  <c r="K1420" i="1"/>
  <c r="M1420" i="1" s="1"/>
  <c r="N1420" i="1" s="1"/>
  <c r="K1421" i="1"/>
  <c r="M1421" i="1" s="1"/>
  <c r="N1421" i="1" s="1"/>
  <c r="K1422" i="1"/>
  <c r="M1422" i="1" s="1"/>
  <c r="N1422" i="1" s="1"/>
  <c r="K1423" i="1"/>
  <c r="M1423" i="1" s="1"/>
  <c r="N1423" i="1" s="1"/>
  <c r="K1424" i="1"/>
  <c r="M1424" i="1" s="1"/>
  <c r="N1424" i="1" s="1"/>
  <c r="K1425" i="1"/>
  <c r="M1425" i="1" s="1"/>
  <c r="N1425" i="1" s="1"/>
  <c r="K1426" i="1"/>
  <c r="M1426" i="1" s="1"/>
  <c r="N1426" i="1" s="1"/>
  <c r="K1427" i="1"/>
  <c r="M1427" i="1" s="1"/>
  <c r="N1427" i="1" s="1"/>
  <c r="K1428" i="1"/>
  <c r="M1428" i="1" s="1"/>
  <c r="N1428" i="1" s="1"/>
  <c r="K1429" i="1"/>
  <c r="M1429" i="1" s="1"/>
  <c r="N1429" i="1" s="1"/>
  <c r="K1430" i="1"/>
  <c r="M1430" i="1" s="1"/>
  <c r="N1430" i="1" s="1"/>
  <c r="K1431" i="1"/>
  <c r="M1431" i="1" s="1"/>
  <c r="N1431" i="1" s="1"/>
  <c r="K1432" i="1"/>
  <c r="M1432" i="1" s="1"/>
  <c r="N1432" i="1" s="1"/>
  <c r="K1433" i="1"/>
  <c r="M1433" i="1" s="1"/>
  <c r="N1433" i="1" s="1"/>
  <c r="K1434" i="1"/>
  <c r="M1434" i="1" s="1"/>
  <c r="N1434" i="1" s="1"/>
  <c r="K1435" i="1"/>
  <c r="M1435" i="1" s="1"/>
  <c r="N1435" i="1" s="1"/>
  <c r="K1436" i="1"/>
  <c r="M1436" i="1" s="1"/>
  <c r="N1436" i="1" s="1"/>
  <c r="K1437" i="1"/>
  <c r="M1437" i="1" s="1"/>
  <c r="N1437" i="1" s="1"/>
  <c r="K1438" i="1"/>
  <c r="M1438" i="1" s="1"/>
  <c r="N1438" i="1" s="1"/>
  <c r="K1439" i="1"/>
  <c r="M1439" i="1" s="1"/>
  <c r="N1439" i="1" s="1"/>
  <c r="K1440" i="1"/>
  <c r="M1440" i="1" s="1"/>
  <c r="N1440" i="1" s="1"/>
  <c r="K1441" i="1"/>
  <c r="M1441" i="1" s="1"/>
  <c r="N1441" i="1" s="1"/>
  <c r="K1442" i="1"/>
  <c r="M1442" i="1" s="1"/>
  <c r="N1442" i="1" s="1"/>
  <c r="K1443" i="1"/>
  <c r="M1443" i="1" s="1"/>
  <c r="N1443" i="1" s="1"/>
  <c r="K1444" i="1"/>
  <c r="M1444" i="1" s="1"/>
  <c r="N1444" i="1" s="1"/>
  <c r="K1445" i="1"/>
  <c r="M1445" i="1" s="1"/>
  <c r="N1445" i="1" s="1"/>
  <c r="K1446" i="1"/>
  <c r="M1446" i="1" s="1"/>
  <c r="N1446" i="1" s="1"/>
  <c r="K1447" i="1"/>
  <c r="M1447" i="1" s="1"/>
  <c r="N1447" i="1" s="1"/>
  <c r="K1448" i="1"/>
  <c r="M1448" i="1" s="1"/>
  <c r="N1448" i="1" s="1"/>
  <c r="K1449" i="1"/>
  <c r="M1449" i="1" s="1"/>
  <c r="N1449" i="1" s="1"/>
  <c r="K1450" i="1"/>
  <c r="M1450" i="1" s="1"/>
  <c r="N1450" i="1" s="1"/>
  <c r="K1451" i="1"/>
  <c r="M1451" i="1" s="1"/>
  <c r="N1451" i="1" s="1"/>
  <c r="K1452" i="1"/>
  <c r="M1452" i="1" s="1"/>
  <c r="N1452" i="1" s="1"/>
  <c r="K1453" i="1"/>
  <c r="M1453" i="1" s="1"/>
  <c r="N1453" i="1" s="1"/>
  <c r="K1454" i="1"/>
  <c r="M1454" i="1" s="1"/>
  <c r="N1454" i="1" s="1"/>
  <c r="K1455" i="1"/>
  <c r="M1455" i="1" s="1"/>
  <c r="N1455" i="1" s="1"/>
  <c r="K1456" i="1"/>
  <c r="M1456" i="1" s="1"/>
  <c r="N1456" i="1" s="1"/>
  <c r="K1457" i="1"/>
  <c r="M1457" i="1" s="1"/>
  <c r="N1457" i="1" s="1"/>
  <c r="K1458" i="1"/>
  <c r="M1458" i="1" s="1"/>
  <c r="N1458" i="1" s="1"/>
  <c r="K1459" i="1"/>
  <c r="M1459" i="1" s="1"/>
  <c r="N1459" i="1" s="1"/>
  <c r="K1460" i="1"/>
  <c r="M1460" i="1" s="1"/>
  <c r="N1460" i="1" s="1"/>
  <c r="K1461" i="1"/>
  <c r="M1461" i="1" s="1"/>
  <c r="N1461" i="1" s="1"/>
  <c r="K1462" i="1"/>
  <c r="M1462" i="1" s="1"/>
  <c r="N1462" i="1" s="1"/>
  <c r="K1463" i="1"/>
  <c r="M1463" i="1" s="1"/>
  <c r="N1463" i="1" s="1"/>
  <c r="K2" i="1"/>
  <c r="M2" i="1" s="1"/>
  <c r="N2"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2" i="1"/>
  <c r="J1440" i="1"/>
  <c r="J1438" i="1"/>
  <c r="J1375" i="1"/>
  <c r="J1280" i="1"/>
  <c r="J1294" i="1"/>
  <c r="J1289" i="1"/>
  <c r="O1289" i="1" s="1"/>
  <c r="J1065" i="1"/>
  <c r="J930" i="1"/>
  <c r="J923" i="1"/>
  <c r="J943" i="1"/>
  <c r="J937" i="1"/>
  <c r="J919" i="1"/>
  <c r="J588" i="1"/>
  <c r="J576" i="1"/>
  <c r="J591" i="1"/>
  <c r="J589" i="1"/>
  <c r="J586" i="1"/>
  <c r="J584" i="1"/>
  <c r="J582" i="1"/>
  <c r="J580" i="1"/>
  <c r="J579" i="1"/>
  <c r="J574" i="1"/>
  <c r="J546" i="1"/>
  <c r="J539" i="1"/>
  <c r="J535" i="1"/>
  <c r="J533" i="1"/>
  <c r="J1446" i="1"/>
  <c r="J1444" i="1"/>
  <c r="J1441" i="1"/>
  <c r="J951" i="1"/>
  <c r="J958" i="1"/>
  <c r="J954" i="1"/>
  <c r="J850" i="1"/>
  <c r="J847" i="1"/>
  <c r="J840" i="1"/>
  <c r="J835" i="1"/>
  <c r="O835" i="1" s="1"/>
  <c r="J837" i="1"/>
  <c r="J836" i="1"/>
  <c r="J601" i="1"/>
  <c r="O601" i="1" s="1"/>
  <c r="J600" i="1"/>
  <c r="J599" i="1"/>
  <c r="J596" i="1"/>
  <c r="J593" i="1"/>
  <c r="J285" i="1"/>
  <c r="J258" i="1"/>
  <c r="J255" i="1"/>
  <c r="J237" i="1"/>
  <c r="O237" i="1" s="1"/>
  <c r="J222" i="1"/>
  <c r="J1458" i="1"/>
  <c r="J1432" i="1"/>
  <c r="J1426" i="1"/>
  <c r="J1181" i="1"/>
  <c r="J1162" i="1"/>
  <c r="J1033" i="1"/>
  <c r="J1021" i="1"/>
  <c r="J1045" i="1"/>
  <c r="J1026" i="1"/>
  <c r="O1026" i="1" s="1"/>
  <c r="J864" i="1"/>
  <c r="J861" i="1"/>
  <c r="J863" i="1"/>
  <c r="J860" i="1"/>
  <c r="J862" i="1"/>
  <c r="J731" i="1"/>
  <c r="J715" i="1"/>
  <c r="J727" i="1"/>
  <c r="J724" i="1"/>
  <c r="J716" i="1"/>
  <c r="J612" i="1"/>
  <c r="J614" i="1"/>
  <c r="J245" i="1"/>
  <c r="J88" i="1"/>
  <c r="J114" i="1"/>
  <c r="J1210" i="1"/>
  <c r="J738" i="1"/>
  <c r="J732" i="1"/>
  <c r="J758" i="1"/>
  <c r="J747" i="1"/>
  <c r="J744" i="1"/>
  <c r="J253" i="1"/>
  <c r="J175" i="1"/>
  <c r="J163" i="1"/>
  <c r="J206" i="1"/>
  <c r="J1461" i="1"/>
  <c r="J1454" i="1"/>
  <c r="J1447" i="1"/>
  <c r="J1415" i="1"/>
  <c r="J1146" i="1"/>
  <c r="J1153" i="1"/>
  <c r="J1142" i="1"/>
  <c r="J1112" i="1"/>
  <c r="J1083" i="1"/>
  <c r="J1071" i="1"/>
  <c r="J1015" i="1"/>
  <c r="J962" i="1"/>
  <c r="J995" i="1"/>
  <c r="J858" i="1"/>
  <c r="J855" i="1"/>
  <c r="J851" i="1"/>
  <c r="J856" i="1"/>
  <c r="J857" i="1"/>
  <c r="J854" i="1"/>
  <c r="J853" i="1"/>
  <c r="J852" i="1"/>
  <c r="J838" i="1"/>
  <c r="J693" i="1"/>
  <c r="J695" i="1"/>
  <c r="J729" i="1"/>
  <c r="J691" i="1"/>
  <c r="O691" i="1" s="1"/>
  <c r="J699" i="1"/>
  <c r="J703" i="1"/>
  <c r="J702" i="1"/>
  <c r="J701" i="1"/>
  <c r="J689" i="1"/>
  <c r="J608" i="1"/>
  <c r="J609" i="1"/>
  <c r="J611" i="1"/>
  <c r="J603" i="1"/>
  <c r="J606" i="1"/>
  <c r="J287" i="1"/>
  <c r="J275" i="1"/>
  <c r="J266" i="1"/>
  <c r="J239" i="1"/>
  <c r="J30" i="1"/>
  <c r="J1231" i="1"/>
  <c r="J1242" i="1"/>
  <c r="J1236" i="1"/>
  <c r="J1243" i="1"/>
  <c r="J1238" i="1"/>
  <c r="J1225" i="1"/>
  <c r="J1218" i="1"/>
  <c r="J1247" i="1"/>
  <c r="J1215" i="1"/>
  <c r="J1259" i="1"/>
  <c r="J1237" i="1"/>
  <c r="J1255" i="1"/>
  <c r="O1255" i="1" s="1"/>
  <c r="J1222" i="1"/>
  <c r="J1213" i="1"/>
  <c r="J1214" i="1"/>
  <c r="J350" i="1"/>
  <c r="J326" i="1"/>
  <c r="J319" i="1"/>
  <c r="J1391" i="1"/>
  <c r="J1403" i="1"/>
  <c r="J1381" i="1"/>
  <c r="J1397" i="1"/>
  <c r="J1378" i="1"/>
  <c r="J1402" i="1"/>
  <c r="J1399" i="1"/>
  <c r="J1398" i="1"/>
  <c r="J1396" i="1"/>
  <c r="J1395" i="1"/>
  <c r="J1394" i="1"/>
  <c r="J1393" i="1"/>
  <c r="J1383" i="1"/>
  <c r="J1319" i="1"/>
  <c r="J1349" i="1"/>
  <c r="J1347" i="1"/>
  <c r="J1333" i="1"/>
  <c r="J1372" i="1"/>
  <c r="J1371" i="1"/>
  <c r="J1370" i="1"/>
  <c r="J1326" i="1"/>
  <c r="J1364" i="1"/>
  <c r="J1315" i="1"/>
  <c r="J1362" i="1"/>
  <c r="J1361" i="1"/>
  <c r="O1361" i="1" s="1"/>
  <c r="J1343" i="1"/>
  <c r="J1328" i="1"/>
  <c r="J1332" i="1"/>
  <c r="J1327" i="1"/>
  <c r="J1314" i="1"/>
  <c r="J1311" i="1"/>
  <c r="J1309" i="1"/>
  <c r="J1296" i="1"/>
  <c r="J1300" i="1"/>
  <c r="J1307" i="1"/>
  <c r="J1264" i="1"/>
  <c r="J1263" i="1"/>
  <c r="J1262" i="1"/>
  <c r="J1261" i="1"/>
  <c r="J1251" i="1"/>
  <c r="J1250" i="1"/>
  <c r="J1248" i="1"/>
  <c r="J1131" i="1"/>
  <c r="J1133" i="1"/>
  <c r="J1138" i="1"/>
  <c r="J1132" i="1"/>
  <c r="J1135" i="1"/>
  <c r="J1068" i="1"/>
  <c r="J1055" i="1"/>
  <c r="J914" i="1"/>
  <c r="J904" i="1"/>
  <c r="J896" i="1"/>
  <c r="J912" i="1"/>
  <c r="J907" i="1"/>
  <c r="J873" i="1"/>
  <c r="J886" i="1"/>
  <c r="J882" i="1"/>
  <c r="J881" i="1"/>
  <c r="J865" i="1"/>
  <c r="J834" i="1"/>
  <c r="J829" i="1"/>
  <c r="J831" i="1"/>
  <c r="J820" i="1"/>
  <c r="J819" i="1"/>
  <c r="J818" i="1"/>
  <c r="J817" i="1"/>
  <c r="J827" i="1"/>
  <c r="J828" i="1"/>
  <c r="J833" i="1"/>
  <c r="J825" i="1"/>
  <c r="J832" i="1"/>
  <c r="J821" i="1"/>
  <c r="J830" i="1"/>
  <c r="J811" i="1"/>
  <c r="O811" i="1" s="1"/>
  <c r="J792" i="1"/>
  <c r="J802" i="1"/>
  <c r="J796" i="1"/>
  <c r="J798" i="1"/>
  <c r="J789" i="1"/>
  <c r="J784" i="1"/>
  <c r="J782" i="1"/>
  <c r="J777" i="1"/>
  <c r="J775" i="1"/>
  <c r="J772" i="1"/>
  <c r="J768" i="1"/>
  <c r="J767" i="1"/>
  <c r="J762" i="1"/>
  <c r="J687" i="1"/>
  <c r="J638" i="1"/>
  <c r="J660" i="1"/>
  <c r="J634" i="1"/>
  <c r="J677" i="1"/>
  <c r="J661" i="1"/>
  <c r="J626" i="1"/>
  <c r="J647" i="1"/>
  <c r="J623" i="1"/>
  <c r="J686" i="1"/>
  <c r="J674" i="1"/>
  <c r="J628" i="1"/>
  <c r="J655" i="1"/>
  <c r="J652" i="1"/>
  <c r="J650" i="1"/>
  <c r="J685" i="1"/>
  <c r="J683" i="1"/>
  <c r="J682" i="1"/>
  <c r="J681" i="1"/>
  <c r="J680" i="1"/>
  <c r="J618" i="1"/>
  <c r="J675" i="1"/>
  <c r="J672" i="1"/>
  <c r="J671" i="1"/>
  <c r="J670" i="1"/>
  <c r="J669" i="1"/>
  <c r="O669" i="1" s="1"/>
  <c r="J668" i="1"/>
  <c r="J667" i="1"/>
  <c r="J666" i="1"/>
  <c r="J665" i="1"/>
  <c r="J664" i="1"/>
  <c r="J663" i="1"/>
  <c r="J619" i="1"/>
  <c r="J641" i="1"/>
  <c r="J570" i="1"/>
  <c r="J568" i="1"/>
  <c r="J571" i="1"/>
  <c r="J563" i="1"/>
  <c r="J559" i="1"/>
  <c r="J557" i="1"/>
  <c r="J553" i="1"/>
  <c r="J550" i="1"/>
  <c r="O550" i="1" s="1"/>
  <c r="J547" i="1"/>
  <c r="J516" i="1"/>
  <c r="J518" i="1"/>
  <c r="J515" i="1"/>
  <c r="J473" i="1"/>
  <c r="J481" i="1"/>
  <c r="J487" i="1"/>
  <c r="J505" i="1"/>
  <c r="J507" i="1"/>
  <c r="J493" i="1"/>
  <c r="J494" i="1"/>
  <c r="J503" i="1"/>
  <c r="J470" i="1"/>
  <c r="J465" i="1"/>
  <c r="J471" i="1"/>
  <c r="J468" i="1"/>
  <c r="J458" i="1"/>
  <c r="J454" i="1"/>
  <c r="J459" i="1"/>
  <c r="J452" i="1"/>
  <c r="J451" i="1"/>
  <c r="J448" i="1"/>
  <c r="J446" i="1"/>
  <c r="J441" i="1"/>
  <c r="J438" i="1"/>
  <c r="J435" i="1"/>
  <c r="J433" i="1"/>
  <c r="J410" i="1"/>
  <c r="J413" i="1"/>
  <c r="J399" i="1"/>
  <c r="J362" i="1"/>
  <c r="J432" i="1"/>
  <c r="J424" i="1"/>
  <c r="J431" i="1"/>
  <c r="J430" i="1"/>
  <c r="J429" i="1"/>
  <c r="J428" i="1"/>
  <c r="O428" i="1" s="1"/>
  <c r="J406" i="1"/>
  <c r="O406" i="1" s="1"/>
  <c r="J427" i="1"/>
  <c r="J426" i="1"/>
  <c r="J425" i="1"/>
  <c r="J374" i="1"/>
  <c r="J393" i="1"/>
  <c r="O393" i="1" s="1"/>
  <c r="J390" i="1"/>
  <c r="J379" i="1"/>
  <c r="J417" i="1"/>
  <c r="J359" i="1"/>
  <c r="J376" i="1"/>
  <c r="J363" i="1"/>
  <c r="J323" i="1"/>
  <c r="J322" i="1"/>
  <c r="J311" i="1"/>
  <c r="J308" i="1"/>
  <c r="J296" i="1"/>
  <c r="J297" i="1"/>
  <c r="J19" i="1"/>
  <c r="J13" i="1"/>
  <c r="J7" i="1"/>
  <c r="J2" i="1"/>
  <c r="J4" i="1"/>
  <c r="J254" i="1"/>
  <c r="J256" i="1"/>
  <c r="J257" i="1"/>
  <c r="J259" i="1"/>
  <c r="J264" i="1"/>
  <c r="J313" i="1"/>
  <c r="J314" i="1"/>
  <c r="J315" i="1"/>
  <c r="J316" i="1"/>
  <c r="J404" i="1"/>
  <c r="J407" i="1"/>
  <c r="J416" i="1"/>
  <c r="J418" i="1"/>
  <c r="O418" i="1" s="1"/>
  <c r="J419" i="1"/>
  <c r="J420" i="1"/>
  <c r="J421" i="1"/>
  <c r="J422" i="1"/>
  <c r="J434" i="1"/>
  <c r="J444" i="1"/>
  <c r="J445" i="1"/>
  <c r="O445" i="1" s="1"/>
  <c r="J463" i="1"/>
  <c r="J469" i="1"/>
  <c r="J489" i="1"/>
  <c r="J490" i="1"/>
  <c r="O490" i="1" s="1"/>
  <c r="J491" i="1"/>
  <c r="J511" i="1"/>
  <c r="J512" i="1"/>
  <c r="J513" i="1"/>
  <c r="O513" i="1" s="1"/>
  <c r="J514" i="1"/>
  <c r="J523" i="1"/>
  <c r="J524" i="1"/>
  <c r="J525" i="1"/>
  <c r="J526" i="1"/>
  <c r="J527" i="1"/>
  <c r="J528" i="1"/>
  <c r="J529" i="1"/>
  <c r="J530" i="1"/>
  <c r="J531" i="1"/>
  <c r="J532" i="1"/>
  <c r="J534" i="1"/>
  <c r="J538" i="1"/>
  <c r="J544" i="1"/>
  <c r="J564" i="1"/>
  <c r="J565" i="1"/>
  <c r="J566" i="1"/>
  <c r="J567" i="1"/>
  <c r="J572" i="1"/>
  <c r="J573" i="1"/>
  <c r="J577" i="1"/>
  <c r="J590" i="1"/>
  <c r="J592" i="1"/>
  <c r="J594" i="1"/>
  <c r="J595" i="1"/>
  <c r="J598" i="1"/>
  <c r="J604" i="1"/>
  <c r="J605" i="1"/>
  <c r="J607" i="1"/>
  <c r="J615" i="1"/>
  <c r="J616" i="1"/>
  <c r="J617" i="1"/>
  <c r="J630" i="1"/>
  <c r="J631" i="1"/>
  <c r="J632" i="1"/>
  <c r="J633" i="1"/>
  <c r="J656" i="1"/>
  <c r="J673" i="1"/>
  <c r="J679" i="1"/>
  <c r="J688" i="1"/>
  <c r="J713" i="1"/>
  <c r="J714" i="1"/>
  <c r="J721" i="1"/>
  <c r="J722" i="1"/>
  <c r="J723" i="1"/>
  <c r="J725" i="1"/>
  <c r="J726" i="1"/>
  <c r="J730" i="1"/>
  <c r="J739" i="1"/>
  <c r="O739" i="1" s="1"/>
  <c r="J740" i="1"/>
  <c r="J748" i="1"/>
  <c r="J749" i="1"/>
  <c r="J750" i="1"/>
  <c r="J752" i="1"/>
  <c r="J755" i="1"/>
  <c r="J778" i="1"/>
  <c r="J781" i="1"/>
  <c r="J787" i="1"/>
  <c r="J788" i="1"/>
  <c r="J790" i="1"/>
  <c r="J791" i="1"/>
  <c r="J815" i="1"/>
  <c r="J816" i="1"/>
  <c r="J839" i="1"/>
  <c r="J841" i="1"/>
  <c r="J842" i="1"/>
  <c r="J843" i="1"/>
  <c r="J844" i="1"/>
  <c r="J845" i="1"/>
  <c r="J846" i="1"/>
  <c r="J848" i="1"/>
  <c r="J849" i="1"/>
  <c r="J859" i="1"/>
  <c r="O859" i="1" s="1"/>
  <c r="J869" i="1"/>
  <c r="J870" i="1"/>
  <c r="J871" i="1"/>
  <c r="J872" i="1"/>
  <c r="J875" i="1"/>
  <c r="J876" i="1"/>
  <c r="J877" i="1"/>
  <c r="J878" i="1"/>
  <c r="J917" i="1"/>
  <c r="J934" i="1"/>
  <c r="J947" i="1"/>
  <c r="J948" i="1"/>
  <c r="J949" i="1"/>
  <c r="J950" i="1"/>
  <c r="J961" i="1"/>
  <c r="J963" i="1"/>
  <c r="J964" i="1"/>
  <c r="J965" i="1"/>
  <c r="J966" i="1"/>
  <c r="J967" i="1"/>
  <c r="J968" i="1"/>
  <c r="J969" i="1"/>
  <c r="J970" i="1"/>
  <c r="J971" i="1"/>
  <c r="J972" i="1"/>
  <c r="J973" i="1"/>
  <c r="J975" i="1"/>
  <c r="J976" i="1"/>
  <c r="J977" i="1"/>
  <c r="O977" i="1" s="1"/>
  <c r="J978" i="1"/>
  <c r="J979" i="1"/>
  <c r="J980" i="1"/>
  <c r="J981" i="1"/>
  <c r="J982" i="1"/>
  <c r="J983" i="1"/>
  <c r="J984" i="1"/>
  <c r="J985" i="1"/>
  <c r="J987" i="1"/>
  <c r="J988" i="1"/>
  <c r="J989" i="1"/>
  <c r="O989" i="1" s="1"/>
  <c r="J1017" i="1"/>
  <c r="J1018" i="1"/>
  <c r="O1018" i="1" s="1"/>
  <c r="J1019" i="1"/>
  <c r="J1020" i="1"/>
  <c r="J1023" i="1"/>
  <c r="J1041" i="1"/>
  <c r="J1042" i="1"/>
  <c r="J1043" i="1"/>
  <c r="J1044" i="1"/>
  <c r="J1047" i="1"/>
  <c r="J1048" i="1"/>
  <c r="J1049" i="1"/>
  <c r="O1049" i="1" s="1"/>
  <c r="J1050" i="1"/>
  <c r="J1051" i="1"/>
  <c r="J1056" i="1"/>
  <c r="J1057" i="1"/>
  <c r="J1058" i="1"/>
  <c r="J1059" i="1"/>
  <c r="J1060" i="1"/>
  <c r="J1061" i="1"/>
  <c r="J1062" i="1"/>
  <c r="J1063" i="1"/>
  <c r="J1163" i="1"/>
  <c r="J1164" i="1"/>
  <c r="J1165" i="1"/>
  <c r="J1166" i="1"/>
  <c r="J1167" i="1"/>
  <c r="J1168" i="1"/>
  <c r="J1169" i="1"/>
  <c r="O1169" i="1" s="1"/>
  <c r="J1170" i="1"/>
  <c r="J1171" i="1"/>
  <c r="J1172" i="1"/>
  <c r="J1173" i="1"/>
  <c r="J1174" i="1"/>
  <c r="J1189" i="1"/>
  <c r="J1190" i="1"/>
  <c r="J1191" i="1"/>
  <c r="J1192" i="1"/>
  <c r="J1193" i="1"/>
  <c r="O1193" i="1" s="1"/>
  <c r="J1194" i="1"/>
  <c r="J1195" i="1"/>
  <c r="J1196" i="1"/>
  <c r="J1197" i="1"/>
  <c r="J1198" i="1"/>
  <c r="J1199" i="1"/>
  <c r="J1211" i="1"/>
  <c r="J1212" i="1"/>
  <c r="J1223" i="1"/>
  <c r="J1224" i="1"/>
  <c r="J1227" i="1"/>
  <c r="J1228" i="1"/>
  <c r="J1229" i="1"/>
  <c r="J1230" i="1"/>
  <c r="J1234" i="1"/>
  <c r="J1235" i="1"/>
  <c r="J1244" i="1"/>
  <c r="J1245" i="1"/>
  <c r="J1246" i="1"/>
  <c r="J1249" i="1"/>
  <c r="J1252" i="1"/>
  <c r="J1253" i="1"/>
  <c r="J1265" i="1"/>
  <c r="O1265" i="1" s="1"/>
  <c r="J1266" i="1"/>
  <c r="J1267" i="1"/>
  <c r="J1268" i="1"/>
  <c r="J1269" i="1"/>
  <c r="J1270" i="1"/>
  <c r="J1271" i="1"/>
  <c r="J1272" i="1"/>
  <c r="J1273" i="1"/>
  <c r="J1274" i="1"/>
  <c r="J1275" i="1"/>
  <c r="J1276" i="1"/>
  <c r="J1277" i="1"/>
  <c r="J1278" i="1"/>
  <c r="J1283" i="1"/>
  <c r="J1284" i="1"/>
  <c r="J1285" i="1"/>
  <c r="J1286" i="1"/>
  <c r="J1287" i="1"/>
  <c r="J1291" i="1"/>
  <c r="J1292" i="1"/>
  <c r="J1293" i="1"/>
  <c r="J1298" i="1"/>
  <c r="J1306" i="1"/>
  <c r="J1308" i="1"/>
  <c r="J1310" i="1"/>
  <c r="J1312" i="1"/>
  <c r="J1313" i="1"/>
  <c r="J1316" i="1"/>
  <c r="J1317" i="1"/>
  <c r="J1318" i="1"/>
  <c r="J1337" i="1"/>
  <c r="O1337" i="1" s="1"/>
  <c r="J1338" i="1"/>
  <c r="J1339" i="1"/>
  <c r="J1340" i="1"/>
  <c r="J1353" i="1"/>
  <c r="J1354" i="1"/>
  <c r="J1355" i="1"/>
  <c r="J1356" i="1"/>
  <c r="J1357" i="1"/>
  <c r="J1358" i="1"/>
  <c r="J1359" i="1"/>
  <c r="J1360" i="1"/>
  <c r="J1363" i="1"/>
  <c r="J1365" i="1"/>
  <c r="J1366" i="1"/>
  <c r="J1367" i="1"/>
  <c r="J1368" i="1"/>
  <c r="J1369" i="1"/>
  <c r="J1373" i="1"/>
  <c r="O1373" i="1" s="1"/>
  <c r="J1379" i="1"/>
  <c r="J1380" i="1"/>
  <c r="J1400" i="1"/>
  <c r="J1401" i="1"/>
  <c r="J1404" i="1"/>
  <c r="J1408" i="1"/>
  <c r="J1409" i="1"/>
  <c r="O1409" i="1" s="1"/>
  <c r="J1410" i="1"/>
  <c r="J1411" i="1"/>
  <c r="J1412" i="1"/>
  <c r="J1413" i="1"/>
  <c r="J1414" i="1"/>
  <c r="J1417" i="1"/>
  <c r="J1418" i="1"/>
  <c r="J1419" i="1"/>
  <c r="J1420" i="1"/>
  <c r="J1421" i="1"/>
  <c r="O1421" i="1" s="1"/>
  <c r="J1422" i="1"/>
  <c r="J1423" i="1"/>
  <c r="J1424" i="1"/>
  <c r="J1425" i="1"/>
  <c r="J1442" i="1"/>
  <c r="J1450" i="1"/>
  <c r="J1451" i="1"/>
  <c r="J1452" i="1"/>
  <c r="J1453" i="1"/>
  <c r="J1457"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2" i="1"/>
  <c r="O1253" i="1" l="1"/>
  <c r="O1229" i="1"/>
  <c r="O1061" i="1"/>
  <c r="O871" i="1"/>
  <c r="O633" i="1"/>
  <c r="O563" i="1"/>
  <c r="O851" i="1"/>
  <c r="O847" i="1"/>
  <c r="O1277" i="1"/>
  <c r="O965" i="1"/>
  <c r="O571" i="1"/>
  <c r="O727" i="1"/>
  <c r="O1349" i="1"/>
  <c r="O1313" i="1"/>
  <c r="O917" i="1"/>
  <c r="O787" i="1"/>
  <c r="O775" i="1"/>
  <c r="O175" i="1"/>
  <c r="O715" i="1"/>
  <c r="J1080" i="1"/>
  <c r="O1080" i="1" s="1"/>
  <c r="J944" i="1"/>
  <c r="J366" i="1"/>
  <c r="J545" i="1"/>
  <c r="J657" i="1"/>
  <c r="O657" i="1" s="1"/>
  <c r="J1288" i="1"/>
  <c r="J986" i="1"/>
  <c r="J974" i="1"/>
  <c r="J761" i="1"/>
  <c r="O761" i="1" s="1"/>
  <c r="J543" i="1"/>
  <c r="J442" i="1"/>
  <c r="J903" i="1"/>
  <c r="J753" i="1"/>
  <c r="J694" i="1"/>
  <c r="J472" i="1"/>
  <c r="J751" i="1"/>
  <c r="O751" i="1" s="1"/>
  <c r="J467" i="1"/>
  <c r="O467" i="1" s="1"/>
  <c r="J779" i="1"/>
  <c r="J367" i="1"/>
  <c r="J698" i="1"/>
  <c r="J478" i="1"/>
  <c r="O478" i="1" s="1"/>
  <c r="J365" i="1"/>
  <c r="J906" i="1"/>
  <c r="J697" i="1"/>
  <c r="J477" i="1"/>
  <c r="O477" i="1" s="1"/>
  <c r="J364" i="1"/>
  <c r="J1416" i="1"/>
  <c r="J1046" i="1"/>
  <c r="O1046" i="1" s="1"/>
  <c r="J905" i="1"/>
  <c r="O905" i="1" s="1"/>
  <c r="J696" i="1"/>
  <c r="J476" i="1"/>
  <c r="J754" i="1"/>
  <c r="J728" i="1"/>
  <c r="J475" i="1"/>
  <c r="J536" i="1"/>
  <c r="J474" i="1"/>
  <c r="J1141" i="1"/>
  <c r="J1406" i="1"/>
  <c r="J232" i="1"/>
  <c r="J1032" i="1"/>
  <c r="J1151" i="1"/>
  <c r="J1024" i="1"/>
  <c r="J1445" i="1"/>
  <c r="O1445" i="1" s="1"/>
  <c r="J1144" i="1"/>
  <c r="O1144" i="1" s="1"/>
  <c r="J229" i="1"/>
  <c r="O229" i="1" s="1"/>
  <c r="J1301" i="1"/>
  <c r="O1301" i="1" s="1"/>
  <c r="J916" i="1"/>
  <c r="J659" i="1"/>
  <c r="J1430" i="1"/>
  <c r="O626" i="1"/>
  <c r="J1180" i="1"/>
  <c r="J1179" i="1"/>
  <c r="O1179" i="1" s="1"/>
  <c r="J824" i="1"/>
  <c r="O824" i="1" s="1"/>
  <c r="J776" i="1"/>
  <c r="J708" i="1"/>
  <c r="J662" i="1"/>
  <c r="J1463" i="1"/>
  <c r="J1462" i="1"/>
  <c r="O1462" i="1" s="1"/>
  <c r="J1351" i="1"/>
  <c r="O1351" i="1" s="1"/>
  <c r="J1092" i="1"/>
  <c r="J648" i="1"/>
  <c r="J1240" i="1"/>
  <c r="J1299" i="1"/>
  <c r="J1152" i="1"/>
  <c r="J780" i="1"/>
  <c r="J1297" i="1"/>
  <c r="J1148" i="1"/>
  <c r="J823" i="1"/>
  <c r="O823" i="1" s="1"/>
  <c r="J610" i="1"/>
  <c r="O610" i="1" s="1"/>
  <c r="O505" i="1"/>
  <c r="J1145" i="1"/>
  <c r="O1145" i="1" s="1"/>
  <c r="J578" i="1"/>
  <c r="J457" i="1"/>
  <c r="O457" i="1" s="1"/>
  <c r="J243" i="1"/>
  <c r="O253" i="1"/>
  <c r="J1352" i="1"/>
  <c r="O1352" i="1" s="1"/>
  <c r="J1143" i="1"/>
  <c r="O1143" i="1" s="1"/>
  <c r="J1031" i="1"/>
  <c r="J801" i="1"/>
  <c r="J649" i="1"/>
  <c r="J537" i="1"/>
  <c r="O537" i="1" s="1"/>
  <c r="J1350" i="1"/>
  <c r="J902" i="1"/>
  <c r="O902" i="1" s="1"/>
  <c r="J760" i="1"/>
  <c r="J718" i="1"/>
  <c r="J263" i="1"/>
  <c r="J1437" i="1"/>
  <c r="J1022" i="1"/>
  <c r="O1022" i="1" s="1"/>
  <c r="J901" i="1"/>
  <c r="O901" i="1" s="1"/>
  <c r="J757" i="1"/>
  <c r="O757" i="1" s="1"/>
  <c r="J678" i="1"/>
  <c r="O678" i="1" s="1"/>
  <c r="J375" i="1"/>
  <c r="O375" i="1" s="1"/>
  <c r="J262" i="1"/>
  <c r="J1433" i="1"/>
  <c r="O1433" i="1" s="1"/>
  <c r="J894" i="1"/>
  <c r="J756" i="1"/>
  <c r="J368" i="1"/>
  <c r="J260" i="1"/>
  <c r="O260" i="1" s="1"/>
  <c r="O13" i="1"/>
  <c r="J1346" i="1"/>
  <c r="O1346" i="1" s="1"/>
  <c r="J1160" i="1"/>
  <c r="J1067" i="1"/>
  <c r="J1345" i="1"/>
  <c r="J1158" i="1"/>
  <c r="O1158" i="1" s="1"/>
  <c r="J1064" i="1"/>
  <c r="J1226" i="1"/>
  <c r="O1226" i="1" s="1"/>
  <c r="J1154" i="1"/>
  <c r="O1154" i="1" s="1"/>
  <c r="J486" i="1"/>
  <c r="O486" i="1" s="1"/>
  <c r="J377" i="1"/>
  <c r="J1302" i="1"/>
  <c r="J223" i="1"/>
  <c r="J1443" i="1"/>
  <c r="J918" i="1"/>
  <c r="O918" i="1" s="1"/>
  <c r="J774" i="1"/>
  <c r="O774" i="1" s="1"/>
  <c r="J443" i="1"/>
  <c r="O443" i="1" s="1"/>
  <c r="J261" i="1"/>
  <c r="O261" i="1" s="1"/>
  <c r="J204" i="1"/>
  <c r="J613" i="1"/>
  <c r="J437" i="1"/>
  <c r="J1348" i="1"/>
  <c r="O1348" i="1" s="1"/>
  <c r="J915" i="1"/>
  <c r="O875" i="1"/>
  <c r="J826" i="1"/>
  <c r="J783" i="1"/>
  <c r="J759" i="1"/>
  <c r="J651" i="1"/>
  <c r="J436" i="1"/>
  <c r="J1161" i="1"/>
  <c r="J1025" i="1"/>
  <c r="O1025" i="1" s="1"/>
  <c r="J720" i="1"/>
  <c r="O720" i="1" s="1"/>
  <c r="J492" i="1"/>
  <c r="O492" i="1" s="1"/>
  <c r="J895" i="1"/>
  <c r="O895" i="1" s="1"/>
  <c r="J743" i="1"/>
  <c r="J480" i="1"/>
  <c r="J409" i="1"/>
  <c r="J236" i="1"/>
  <c r="O236" i="1" s="1"/>
  <c r="J742" i="1"/>
  <c r="J479" i="1"/>
  <c r="O479" i="1" s="1"/>
  <c r="J235" i="1"/>
  <c r="O235" i="1" s="1"/>
  <c r="J741" i="1"/>
  <c r="O741" i="1" s="1"/>
  <c r="J234" i="1"/>
  <c r="J1119" i="1"/>
  <c r="J719" i="1"/>
  <c r="O719" i="1" s="1"/>
  <c r="J244" i="1"/>
  <c r="J1390" i="1"/>
  <c r="O1390" i="1" s="1"/>
  <c r="J1239" i="1"/>
  <c r="J1150" i="1"/>
  <c r="O1150" i="1" s="1"/>
  <c r="J1030" i="1"/>
  <c r="O1030" i="1" s="1"/>
  <c r="J900" i="1"/>
  <c r="O900" i="1" s="1"/>
  <c r="J717" i="1"/>
  <c r="J485" i="1"/>
  <c r="J242" i="1"/>
  <c r="O242" i="1" s="1"/>
  <c r="J87" i="1"/>
  <c r="O87" i="1" s="1"/>
  <c r="J1149" i="1"/>
  <c r="J1029" i="1"/>
  <c r="J899" i="1"/>
  <c r="J484" i="1"/>
  <c r="J241" i="1"/>
  <c r="O241" i="1" s="1"/>
  <c r="J1123" i="1"/>
  <c r="J1028" i="1"/>
  <c r="J898" i="1"/>
  <c r="O898" i="1" s="1"/>
  <c r="J746" i="1"/>
  <c r="O746" i="1" s="1"/>
  <c r="J684" i="1"/>
  <c r="J483" i="1"/>
  <c r="O483" i="1" s="1"/>
  <c r="J240" i="1"/>
  <c r="J1342" i="1"/>
  <c r="J1290" i="1"/>
  <c r="J1147" i="1"/>
  <c r="J1027" i="1"/>
  <c r="J897" i="1"/>
  <c r="J822" i="1"/>
  <c r="O822" i="1" s="1"/>
  <c r="J745" i="1"/>
  <c r="O745" i="1" s="1"/>
  <c r="J482" i="1"/>
  <c r="J238" i="1"/>
  <c r="J1431" i="1"/>
  <c r="O839" i="1"/>
  <c r="O779" i="1"/>
  <c r="O755" i="1"/>
  <c r="O743" i="1"/>
  <c r="O731" i="1"/>
  <c r="O815" i="1"/>
  <c r="O827" i="1"/>
  <c r="O791" i="1"/>
  <c r="O695" i="1"/>
  <c r="O767" i="1"/>
  <c r="O863" i="1"/>
  <c r="O1457" i="1"/>
  <c r="O1031" i="1"/>
  <c r="O1019" i="1"/>
  <c r="J1130" i="1"/>
  <c r="J1094" i="1"/>
  <c r="J1082" i="1"/>
  <c r="J946" i="1"/>
  <c r="J911" i="1"/>
  <c r="O911" i="1" s="1"/>
  <c r="J809" i="1"/>
  <c r="O809" i="1" s="1"/>
  <c r="J690" i="1"/>
  <c r="O690" i="1" s="1"/>
  <c r="J252" i="1"/>
  <c r="J208" i="1"/>
  <c r="J95" i="1"/>
  <c r="J1093" i="1"/>
  <c r="J1081" i="1"/>
  <c r="J945" i="1"/>
  <c r="O945" i="1" s="1"/>
  <c r="J910" i="1"/>
  <c r="O910" i="1" s="1"/>
  <c r="J804" i="1"/>
  <c r="O804" i="1" s="1"/>
  <c r="J709" i="1"/>
  <c r="J251" i="1"/>
  <c r="J231" i="1"/>
  <c r="J205" i="1"/>
  <c r="O205" i="1" s="1"/>
  <c r="J90" i="1"/>
  <c r="O90" i="1" s="1"/>
  <c r="O674" i="1"/>
  <c r="J1429" i="1"/>
  <c r="O1429" i="1" s="1"/>
  <c r="J1103" i="1"/>
  <c r="O1103" i="1" s="1"/>
  <c r="J1091" i="1"/>
  <c r="J1079" i="1"/>
  <c r="J889" i="1"/>
  <c r="J707" i="1"/>
  <c r="O707" i="1" s="1"/>
  <c r="J228" i="1"/>
  <c r="J203" i="1"/>
  <c r="J86" i="1"/>
  <c r="O266" i="1"/>
  <c r="J1428" i="1"/>
  <c r="J1102" i="1"/>
  <c r="J1090" i="1"/>
  <c r="J1078" i="1"/>
  <c r="J888" i="1"/>
  <c r="O888" i="1" s="1"/>
  <c r="J411" i="1"/>
  <c r="J306" i="1"/>
  <c r="O306" i="1" s="1"/>
  <c r="J227" i="1"/>
  <c r="O227" i="1" s="1"/>
  <c r="J202" i="1"/>
  <c r="J85" i="1"/>
  <c r="J1427" i="1"/>
  <c r="J1101" i="1"/>
  <c r="O1101" i="1" s="1"/>
  <c r="J1089" i="1"/>
  <c r="O1089" i="1" s="1"/>
  <c r="J1077" i="1"/>
  <c r="O1077" i="1" s="1"/>
  <c r="J960" i="1"/>
  <c r="O960" i="1" s="1"/>
  <c r="J305" i="1"/>
  <c r="O305" i="1" s="1"/>
  <c r="J201" i="1"/>
  <c r="O201" i="1" s="1"/>
  <c r="J84" i="1"/>
  <c r="J1157" i="1"/>
  <c r="O1157" i="1" s="1"/>
  <c r="J1100" i="1"/>
  <c r="J1088" i="1"/>
  <c r="J1076" i="1"/>
  <c r="J959" i="1"/>
  <c r="J773" i="1"/>
  <c r="O773" i="1" s="1"/>
  <c r="J488" i="1"/>
  <c r="J450" i="1"/>
  <c r="J304" i="1"/>
  <c r="J220" i="1"/>
  <c r="O220" i="1" s="1"/>
  <c r="J125" i="1"/>
  <c r="J83" i="1"/>
  <c r="O83" i="1" s="1"/>
  <c r="J1217" i="1"/>
  <c r="O1217" i="1" s="1"/>
  <c r="J1156" i="1"/>
  <c r="J1099" i="1"/>
  <c r="J1087" i="1"/>
  <c r="J1075" i="1"/>
  <c r="J517" i="1"/>
  <c r="O517" i="1" s="1"/>
  <c r="J352" i="1"/>
  <c r="O352" i="1" s="1"/>
  <c r="J303" i="1"/>
  <c r="O303" i="1" s="1"/>
  <c r="J217" i="1"/>
  <c r="O217" i="1" s="1"/>
  <c r="J102" i="1"/>
  <c r="J78" i="1"/>
  <c r="J1303" i="1"/>
  <c r="J1216" i="1"/>
  <c r="O1216" i="1" s="1"/>
  <c r="J1155" i="1"/>
  <c r="O1155" i="1" s="1"/>
  <c r="J1098" i="1"/>
  <c r="O1098" i="1" s="1"/>
  <c r="J1086" i="1"/>
  <c r="O1086" i="1" s="1"/>
  <c r="J1074" i="1"/>
  <c r="O1074" i="1" s="1"/>
  <c r="J658" i="1"/>
  <c r="O658" i="1" s="1"/>
  <c r="J627" i="1"/>
  <c r="J587" i="1"/>
  <c r="J423" i="1"/>
  <c r="J349" i="1"/>
  <c r="J292" i="1"/>
  <c r="J216" i="1"/>
  <c r="O216" i="1" s="1"/>
  <c r="J99" i="1"/>
  <c r="O99" i="1" s="1"/>
  <c r="J1439" i="1"/>
  <c r="O1439" i="1" s="1"/>
  <c r="J1097" i="1"/>
  <c r="O1097" i="1" s="1"/>
  <c r="J1085" i="1"/>
  <c r="O1085" i="1" s="1"/>
  <c r="J562" i="1"/>
  <c r="J348" i="1"/>
  <c r="J291" i="1"/>
  <c r="O291" i="1" s="1"/>
  <c r="J215" i="1"/>
  <c r="O215" i="1" s="1"/>
  <c r="J98" i="1"/>
  <c r="J1382" i="1"/>
  <c r="O1382" i="1" s="1"/>
  <c r="J1096" i="1"/>
  <c r="J1084" i="1"/>
  <c r="J1066" i="1"/>
  <c r="J913" i="1"/>
  <c r="J692" i="1"/>
  <c r="J554" i="1"/>
  <c r="O554" i="1" s="1"/>
  <c r="J290" i="1"/>
  <c r="O290" i="1" s="1"/>
  <c r="J214" i="1"/>
  <c r="O214" i="1" s="1"/>
  <c r="J97" i="1"/>
  <c r="J1095" i="1"/>
  <c r="J810" i="1"/>
  <c r="J286" i="1"/>
  <c r="O286" i="1" s="1"/>
  <c r="J213" i="1"/>
  <c r="O213" i="1" s="1"/>
  <c r="J96" i="1"/>
  <c r="O96" i="1" s="1"/>
  <c r="J396" i="1"/>
  <c r="O396" i="1" s="1"/>
  <c r="J302" i="1"/>
  <c r="O302" i="1" s="1"/>
  <c r="J395" i="1"/>
  <c r="J64" i="1"/>
  <c r="J233" i="1"/>
  <c r="O1397" i="1"/>
  <c r="O1181" i="1"/>
  <c r="O777" i="1"/>
  <c r="O1197" i="1"/>
  <c r="O1173" i="1"/>
  <c r="J136" i="1"/>
  <c r="J65" i="1"/>
  <c r="J1460" i="1"/>
  <c r="O1460" i="1" s="1"/>
  <c r="J622" i="1"/>
  <c r="O622" i="1" s="1"/>
  <c r="J337" i="1"/>
  <c r="J124" i="1"/>
  <c r="O124" i="1" s="1"/>
  <c r="J53" i="1"/>
  <c r="O53" i="1" s="1"/>
  <c r="J1260" i="1"/>
  <c r="O1260" i="1" s="1"/>
  <c r="J936" i="1"/>
  <c r="J653" i="1"/>
  <c r="J621" i="1"/>
  <c r="O621" i="1" s="1"/>
  <c r="J336" i="1"/>
  <c r="J113" i="1"/>
  <c r="J52" i="1"/>
  <c r="J1258" i="1"/>
  <c r="O1258" i="1" s="1"/>
  <c r="J935" i="1"/>
  <c r="O935" i="1" s="1"/>
  <c r="J325" i="1"/>
  <c r="J112" i="1"/>
  <c r="J41" i="1"/>
  <c r="J1325" i="1"/>
  <c r="O1325" i="1" s="1"/>
  <c r="J808" i="1"/>
  <c r="J581" i="1"/>
  <c r="O581" i="1" s="1"/>
  <c r="J394" i="1"/>
  <c r="O394" i="1" s="1"/>
  <c r="J324" i="1"/>
  <c r="O324" i="1" s="1"/>
  <c r="J301" i="1"/>
  <c r="J212" i="1"/>
  <c r="J200" i="1"/>
  <c r="J106" i="1"/>
  <c r="J94" i="1"/>
  <c r="J82" i="1"/>
  <c r="O82" i="1" s="1"/>
  <c r="J40" i="1"/>
  <c r="J887" i="1"/>
  <c r="O887" i="1" s="1"/>
  <c r="J807" i="1"/>
  <c r="J764" i="1"/>
  <c r="J355" i="1"/>
  <c r="J211" i="1"/>
  <c r="J199" i="1"/>
  <c r="O199" i="1" s="1"/>
  <c r="J105" i="1"/>
  <c r="J93" i="1"/>
  <c r="O93" i="1" s="1"/>
  <c r="J81" i="1"/>
  <c r="J29" i="1"/>
  <c r="J1374" i="1"/>
  <c r="O1374" i="1" s="1"/>
  <c r="J806" i="1"/>
  <c r="J763" i="1"/>
  <c r="O763" i="1" s="1"/>
  <c r="J556" i="1"/>
  <c r="J389" i="1"/>
  <c r="J354" i="1"/>
  <c r="O354" i="1" s="1"/>
  <c r="J210" i="1"/>
  <c r="O210" i="1" s="1"/>
  <c r="J161" i="1"/>
  <c r="J104" i="1"/>
  <c r="J92" i="1"/>
  <c r="J80" i="1"/>
  <c r="O80" i="1" s="1"/>
  <c r="J28" i="1"/>
  <c r="O28" i="1" s="1"/>
  <c r="J805" i="1"/>
  <c r="J555" i="1"/>
  <c r="O555" i="1" s="1"/>
  <c r="J388" i="1"/>
  <c r="O388" i="1" s="1"/>
  <c r="J353" i="1"/>
  <c r="J221" i="1"/>
  <c r="J209" i="1"/>
  <c r="J160" i="1"/>
  <c r="J103" i="1"/>
  <c r="J91" i="1"/>
  <c r="J79" i="1"/>
  <c r="O79" i="1" s="1"/>
  <c r="J149" i="1"/>
  <c r="O149" i="1" s="1"/>
  <c r="J803" i="1"/>
  <c r="O803" i="1" s="1"/>
  <c r="J351" i="1"/>
  <c r="O351" i="1" s="1"/>
  <c r="J219" i="1"/>
  <c r="J207" i="1"/>
  <c r="J148" i="1"/>
  <c r="O148" i="1" s="1"/>
  <c r="J101" i="1"/>
  <c r="O101" i="1" s="1"/>
  <c r="J89" i="1"/>
  <c r="O89" i="1" s="1"/>
  <c r="J77" i="1"/>
  <c r="O77" i="1" s="1"/>
  <c r="J552" i="1"/>
  <c r="J408" i="1"/>
  <c r="J283" i="1"/>
  <c r="O283" i="1" s="1"/>
  <c r="J218" i="1"/>
  <c r="J137" i="1"/>
  <c r="J100" i="1"/>
  <c r="O100" i="1" s="1"/>
  <c r="J76" i="1"/>
  <c r="O76" i="1" s="1"/>
  <c r="J1209" i="1"/>
  <c r="O1209" i="1" s="1"/>
  <c r="J1176" i="1"/>
  <c r="J891" i="1"/>
  <c r="J620" i="1"/>
  <c r="J551" i="1"/>
  <c r="J387" i="1"/>
  <c r="O387" i="1" s="1"/>
  <c r="J347" i="1"/>
  <c r="J335" i="1"/>
  <c r="O335" i="1" s="1"/>
  <c r="J265" i="1"/>
  <c r="O265" i="1" s="1"/>
  <c r="J159" i="1"/>
  <c r="J147" i="1"/>
  <c r="O147" i="1" s="1"/>
  <c r="J135" i="1"/>
  <c r="J123" i="1"/>
  <c r="J111" i="1"/>
  <c r="O111" i="1" s="1"/>
  <c r="J75" i="1"/>
  <c r="O75" i="1" s="1"/>
  <c r="J63" i="1"/>
  <c r="O63" i="1" s="1"/>
  <c r="J51" i="1"/>
  <c r="O51" i="1" s="1"/>
  <c r="J39" i="1"/>
  <c r="J27" i="1"/>
  <c r="J1205" i="1"/>
  <c r="O1205" i="1" s="1"/>
  <c r="J1073" i="1"/>
  <c r="O1073" i="1" s="1"/>
  <c r="J922" i="1"/>
  <c r="O922" i="1" s="1"/>
  <c r="J405" i="1"/>
  <c r="O405" i="1" s="1"/>
  <c r="J386" i="1"/>
  <c r="O386" i="1" s="1"/>
  <c r="J346" i="1"/>
  <c r="O346" i="1" s="1"/>
  <c r="J334" i="1"/>
  <c r="J158" i="1"/>
  <c r="J146" i="1"/>
  <c r="J134" i="1"/>
  <c r="J122" i="1"/>
  <c r="J110" i="1"/>
  <c r="J74" i="1"/>
  <c r="O74" i="1" s="1"/>
  <c r="J62" i="1"/>
  <c r="O62" i="1" s="1"/>
  <c r="J50" i="1"/>
  <c r="J38" i="1"/>
  <c r="O38" i="1" s="1"/>
  <c r="J26" i="1"/>
  <c r="J1200" i="1"/>
  <c r="J1188" i="1"/>
  <c r="J1072" i="1"/>
  <c r="J706" i="1"/>
  <c r="J676" i="1"/>
  <c r="O676" i="1" s="1"/>
  <c r="J639" i="1"/>
  <c r="J385" i="1"/>
  <c r="J345" i="1"/>
  <c r="J333" i="1"/>
  <c r="O333" i="1" s="1"/>
  <c r="J321" i="1"/>
  <c r="O321" i="1" s="1"/>
  <c r="J300" i="1"/>
  <c r="O300" i="1" s="1"/>
  <c r="J157" i="1"/>
  <c r="O157" i="1" s="1"/>
  <c r="J145" i="1"/>
  <c r="O145" i="1" s="1"/>
  <c r="J133" i="1"/>
  <c r="O133" i="1" s="1"/>
  <c r="J121" i="1"/>
  <c r="O121" i="1" s="1"/>
  <c r="J109" i="1"/>
  <c r="J73" i="1"/>
  <c r="O73" i="1" s="1"/>
  <c r="J61" i="1"/>
  <c r="O61" i="1" s="1"/>
  <c r="J49" i="1"/>
  <c r="O49" i="1" s="1"/>
  <c r="J37" i="1"/>
  <c r="O37" i="1" s="1"/>
  <c r="J25" i="1"/>
  <c r="O25" i="1" s="1"/>
  <c r="J1456" i="1"/>
  <c r="J1187" i="1"/>
  <c r="J1118" i="1"/>
  <c r="J705" i="1"/>
  <c r="J384" i="1"/>
  <c r="J344" i="1"/>
  <c r="O344" i="1" s="1"/>
  <c r="J332" i="1"/>
  <c r="O332" i="1" s="1"/>
  <c r="J318" i="1"/>
  <c r="O318" i="1" s="1"/>
  <c r="J299" i="1"/>
  <c r="J156" i="1"/>
  <c r="J144" i="1"/>
  <c r="O144" i="1" s="1"/>
  <c r="J132" i="1"/>
  <c r="O132" i="1" s="1"/>
  <c r="J120" i="1"/>
  <c r="O120" i="1" s="1"/>
  <c r="J108" i="1"/>
  <c r="O108" i="1" s="1"/>
  <c r="J72" i="1"/>
  <c r="J60" i="1"/>
  <c r="J48" i="1"/>
  <c r="O48" i="1" s="1"/>
  <c r="J36" i="1"/>
  <c r="J24" i="1"/>
  <c r="J1282" i="1"/>
  <c r="O1282" i="1" s="1"/>
  <c r="J1186" i="1"/>
  <c r="O1186" i="1" s="1"/>
  <c r="J1111" i="1"/>
  <c r="O1111" i="1" s="1"/>
  <c r="J957" i="1"/>
  <c r="O957" i="1" s="1"/>
  <c r="J942" i="1"/>
  <c r="O942" i="1" s="1"/>
  <c r="J704" i="1"/>
  <c r="J381" i="1"/>
  <c r="O381" i="1" s="1"/>
  <c r="J343" i="1"/>
  <c r="O343" i="1" s="1"/>
  <c r="J331" i="1"/>
  <c r="J298" i="1"/>
  <c r="O298" i="1" s="1"/>
  <c r="J155" i="1"/>
  <c r="O155" i="1" s="1"/>
  <c r="J143" i="1"/>
  <c r="O143" i="1" s="1"/>
  <c r="J131" i="1"/>
  <c r="O131" i="1" s="1"/>
  <c r="J119" i="1"/>
  <c r="J107" i="1"/>
  <c r="O107" i="1" s="1"/>
  <c r="J71" i="1"/>
  <c r="O71" i="1" s="1"/>
  <c r="J59" i="1"/>
  <c r="J47" i="1"/>
  <c r="J35" i="1"/>
  <c r="O35" i="1" s="1"/>
  <c r="J23" i="1"/>
  <c r="J1279" i="1"/>
  <c r="O1279" i="1" s="1"/>
  <c r="J1185" i="1"/>
  <c r="O1185" i="1" s="1"/>
  <c r="J1107" i="1"/>
  <c r="O1107" i="1" s="1"/>
  <c r="J956" i="1"/>
  <c r="J941" i="1"/>
  <c r="O941" i="1" s="1"/>
  <c r="J885" i="1"/>
  <c r="J502" i="1"/>
  <c r="O502" i="1" s="1"/>
  <c r="J449" i="1"/>
  <c r="O449" i="1" s="1"/>
  <c r="J378" i="1"/>
  <c r="O378" i="1" s="1"/>
  <c r="J342" i="1"/>
  <c r="J330" i="1"/>
  <c r="O330" i="1" s="1"/>
  <c r="J154" i="1"/>
  <c r="O154" i="1" s="1"/>
  <c r="J142" i="1"/>
  <c r="J130" i="1"/>
  <c r="O130" i="1" s="1"/>
  <c r="J118" i="1"/>
  <c r="O118" i="1" s="1"/>
  <c r="J70" i="1"/>
  <c r="J58" i="1"/>
  <c r="O58" i="1" s="1"/>
  <c r="J46" i="1"/>
  <c r="J34" i="1"/>
  <c r="O34" i="1" s="1"/>
  <c r="J22" i="1"/>
  <c r="O22" i="1" s="1"/>
  <c r="J1184" i="1"/>
  <c r="J1106" i="1"/>
  <c r="J955" i="1"/>
  <c r="O955" i="1" s="1"/>
  <c r="J940" i="1"/>
  <c r="O940" i="1" s="1"/>
  <c r="J884" i="1"/>
  <c r="J800" i="1"/>
  <c r="O800" i="1" s="1"/>
  <c r="J497" i="1"/>
  <c r="J412" i="1"/>
  <c r="J341" i="1"/>
  <c r="O341" i="1" s="1"/>
  <c r="J329" i="1"/>
  <c r="O329" i="1" s="1"/>
  <c r="J153" i="1"/>
  <c r="O153" i="1" s="1"/>
  <c r="J141" i="1"/>
  <c r="O141" i="1" s="1"/>
  <c r="J129" i="1"/>
  <c r="O129" i="1" s="1"/>
  <c r="J117" i="1"/>
  <c r="J69" i="1"/>
  <c r="O69" i="1" s="1"/>
  <c r="J57" i="1"/>
  <c r="O57" i="1" s="1"/>
  <c r="J45" i="1"/>
  <c r="O45" i="1" s="1"/>
  <c r="J33" i="1"/>
  <c r="O33" i="1" s="1"/>
  <c r="J1377" i="1"/>
  <c r="O1377" i="1" s="1"/>
  <c r="J1233" i="1"/>
  <c r="J1183" i="1"/>
  <c r="O1183" i="1" s="1"/>
  <c r="J1014" i="1"/>
  <c r="O1014" i="1" s="1"/>
  <c r="J939" i="1"/>
  <c r="O939" i="1" s="1"/>
  <c r="J883" i="1"/>
  <c r="O883" i="1" s="1"/>
  <c r="J797" i="1"/>
  <c r="O797" i="1" s="1"/>
  <c r="J496" i="1"/>
  <c r="J392" i="1"/>
  <c r="O392" i="1" s="1"/>
  <c r="J340" i="1"/>
  <c r="O340" i="1" s="1"/>
  <c r="J328" i="1"/>
  <c r="O328" i="1" s="1"/>
  <c r="J152" i="1"/>
  <c r="J140" i="1"/>
  <c r="O140" i="1" s="1"/>
  <c r="J128" i="1"/>
  <c r="J116" i="1"/>
  <c r="O116" i="1" s="1"/>
  <c r="J68" i="1"/>
  <c r="O68" i="1" s="1"/>
  <c r="J56" i="1"/>
  <c r="O56" i="1" s="1"/>
  <c r="J44" i="1"/>
  <c r="O44" i="1" s="1"/>
  <c r="J32" i="1"/>
  <c r="O32" i="1" s="1"/>
  <c r="J1376" i="1"/>
  <c r="J1329" i="1"/>
  <c r="O1329" i="1" s="1"/>
  <c r="J1182" i="1"/>
  <c r="O1182" i="1" s="1"/>
  <c r="J1137" i="1"/>
  <c r="J938" i="1"/>
  <c r="O938" i="1" s="1"/>
  <c r="J495" i="1"/>
  <c r="O495" i="1" s="1"/>
  <c r="J391" i="1"/>
  <c r="J339" i="1"/>
  <c r="O339" i="1" s="1"/>
  <c r="J327" i="1"/>
  <c r="J168" i="1"/>
  <c r="O168" i="1" s="1"/>
  <c r="J151" i="1"/>
  <c r="O151" i="1" s="1"/>
  <c r="J139" i="1"/>
  <c r="J127" i="1"/>
  <c r="J115" i="1"/>
  <c r="O115" i="1" s="1"/>
  <c r="J67" i="1"/>
  <c r="O67" i="1" s="1"/>
  <c r="J55" i="1"/>
  <c r="O55" i="1" s="1"/>
  <c r="J43" i="1"/>
  <c r="J31" i="1"/>
  <c r="O31" i="1" s="1"/>
  <c r="J880" i="1"/>
  <c r="J794" i="1"/>
  <c r="O794" i="1" s="1"/>
  <c r="J625" i="1"/>
  <c r="O625" i="1" s="1"/>
  <c r="J370" i="1"/>
  <c r="O370" i="1" s="1"/>
  <c r="J338" i="1"/>
  <c r="O338" i="1" s="1"/>
  <c r="J162" i="1"/>
  <c r="O162" i="1" s="1"/>
  <c r="J150" i="1"/>
  <c r="O150" i="1" s="1"/>
  <c r="J138" i="1"/>
  <c r="J126" i="1"/>
  <c r="O126" i="1" s="1"/>
  <c r="J66" i="1"/>
  <c r="J54" i="1"/>
  <c r="O54" i="1" s="1"/>
  <c r="J42" i="1"/>
  <c r="O42" i="1" s="1"/>
  <c r="J1455" i="1"/>
  <c r="O1455" i="1" s="1"/>
  <c r="J1324" i="1"/>
  <c r="O1324" i="1" s="1"/>
  <c r="J1208" i="1"/>
  <c r="J1013" i="1"/>
  <c r="O1013" i="1" s="1"/>
  <c r="J921" i="1"/>
  <c r="O921" i="1" s="1"/>
  <c r="J879" i="1"/>
  <c r="J501" i="1"/>
  <c r="J317" i="1"/>
  <c r="O317" i="1" s="1"/>
  <c r="J1323" i="1"/>
  <c r="O1323" i="1" s="1"/>
  <c r="J1207" i="1"/>
  <c r="O1207" i="1" s="1"/>
  <c r="J1012" i="1"/>
  <c r="O1012" i="1" s="1"/>
  <c r="J920" i="1"/>
  <c r="O920" i="1" s="1"/>
  <c r="J500" i="1"/>
  <c r="O500" i="1" s="1"/>
  <c r="J453" i="1"/>
  <c r="O453" i="1" s="1"/>
  <c r="J1206" i="1"/>
  <c r="O1206" i="1" s="1"/>
  <c r="J1070" i="1"/>
  <c r="O1070" i="1" s="1"/>
  <c r="J1011" i="1"/>
  <c r="O1011" i="1" s="1"/>
  <c r="J799" i="1"/>
  <c r="O799" i="1" s="1"/>
  <c r="J629" i="1"/>
  <c r="J499" i="1"/>
  <c r="O499" i="1" s="1"/>
  <c r="O703" i="1"/>
  <c r="J1069" i="1"/>
  <c r="O1069" i="1" s="1"/>
  <c r="J1010" i="1"/>
  <c r="O1010" i="1" s="1"/>
  <c r="J737" i="1"/>
  <c r="O737" i="1" s="1"/>
  <c r="J549" i="1"/>
  <c r="O549" i="1" s="1"/>
  <c r="J498" i="1"/>
  <c r="O498" i="1" s="1"/>
  <c r="J1232" i="1"/>
  <c r="J1204" i="1"/>
  <c r="O1204" i="1" s="1"/>
  <c r="J1005" i="1"/>
  <c r="O1005" i="1" s="1"/>
  <c r="J643" i="1"/>
  <c r="O643" i="1" s="1"/>
  <c r="J597" i="1"/>
  <c r="O597" i="1" s="1"/>
  <c r="J548" i="1"/>
  <c r="O548" i="1" s="1"/>
  <c r="J1203" i="1"/>
  <c r="O1203" i="1" s="1"/>
  <c r="J1053" i="1"/>
  <c r="O1053" i="1" s="1"/>
  <c r="J993" i="1"/>
  <c r="O993" i="1" s="1"/>
  <c r="J642" i="1"/>
  <c r="O642" i="1" s="1"/>
  <c r="J8" i="1"/>
  <c r="O8" i="1" s="1"/>
  <c r="J1202" i="1"/>
  <c r="O1202" i="1" s="1"/>
  <c r="J1178" i="1"/>
  <c r="O1178" i="1" s="1"/>
  <c r="J700" i="1"/>
  <c r="O700" i="1" s="1"/>
  <c r="J447" i="1"/>
  <c r="O447" i="1" s="1"/>
  <c r="J383" i="1"/>
  <c r="O383" i="1" s="1"/>
  <c r="J186" i="1"/>
  <c r="O186" i="1" s="1"/>
  <c r="J6" i="1"/>
  <c r="O6" i="1" s="1"/>
  <c r="J1241" i="1"/>
  <c r="O1241" i="1" s="1"/>
  <c r="J1201" i="1"/>
  <c r="J1177" i="1"/>
  <c r="O1177" i="1" s="1"/>
  <c r="J640" i="1"/>
  <c r="O640" i="1" s="1"/>
  <c r="J382" i="1"/>
  <c r="O382" i="1" s="1"/>
  <c r="J1281" i="1"/>
  <c r="O1281" i="1" s="1"/>
  <c r="J1175" i="1"/>
  <c r="O1175" i="1" s="1"/>
  <c r="J1016" i="1"/>
  <c r="O1016" i="1" s="1"/>
  <c r="J868" i="1"/>
  <c r="O868" i="1" s="1"/>
  <c r="J575" i="1"/>
  <c r="O575" i="1" s="1"/>
  <c r="J504" i="1"/>
  <c r="O504" i="1" s="1"/>
  <c r="J380" i="1"/>
  <c r="J320" i="1"/>
  <c r="O320" i="1" s="1"/>
  <c r="J274" i="1"/>
  <c r="O274" i="1" s="1"/>
  <c r="J1136" i="1"/>
  <c r="O1136" i="1" s="1"/>
  <c r="J1122" i="1"/>
  <c r="O1122" i="1" s="1"/>
  <c r="J1110" i="1"/>
  <c r="J766" i="1"/>
  <c r="O766" i="1" s="1"/>
  <c r="J712" i="1"/>
  <c r="O712" i="1" s="1"/>
  <c r="O661" i="1"/>
  <c r="J646" i="1"/>
  <c r="O646" i="1" s="1"/>
  <c r="J602" i="1"/>
  <c r="O602" i="1" s="1"/>
  <c r="J561" i="1"/>
  <c r="O561" i="1" s="1"/>
  <c r="J456" i="1"/>
  <c r="O456" i="1" s="1"/>
  <c r="J415" i="1"/>
  <c r="O415" i="1" s="1"/>
  <c r="J398" i="1"/>
  <c r="O398" i="1" s="1"/>
  <c r="J373" i="1"/>
  <c r="O373" i="1" s="1"/>
  <c r="J361" i="1"/>
  <c r="O361" i="1" s="1"/>
  <c r="J307" i="1"/>
  <c r="O307" i="1" s="1"/>
  <c r="J295" i="1"/>
  <c r="O295" i="1" s="1"/>
  <c r="J268" i="1"/>
  <c r="O268" i="1" s="1"/>
  <c r="J174" i="1"/>
  <c r="O174" i="1" s="1"/>
  <c r="J1121" i="1"/>
  <c r="O1121" i="1" s="1"/>
  <c r="J1109" i="1"/>
  <c r="O1109" i="1" s="1"/>
  <c r="J893" i="1"/>
  <c r="O893" i="1" s="1"/>
  <c r="J765" i="1"/>
  <c r="O765" i="1" s="1"/>
  <c r="J711" i="1"/>
  <c r="O711" i="1" s="1"/>
  <c r="O589" i="1"/>
  <c r="J558" i="1"/>
  <c r="O558" i="1" s="1"/>
  <c r="J455" i="1"/>
  <c r="O455" i="1" s="1"/>
  <c r="J414" i="1"/>
  <c r="O414" i="1" s="1"/>
  <c r="J372" i="1"/>
  <c r="O372" i="1" s="1"/>
  <c r="J357" i="1"/>
  <c r="O357" i="1" s="1"/>
  <c r="J294" i="1"/>
  <c r="O294" i="1" s="1"/>
  <c r="J267" i="1"/>
  <c r="O267" i="1" s="1"/>
  <c r="J170" i="1"/>
  <c r="O170" i="1" s="1"/>
  <c r="J1120" i="1"/>
  <c r="O1120" i="1" s="1"/>
  <c r="J1108" i="1"/>
  <c r="O1108" i="1" s="1"/>
  <c r="J892" i="1"/>
  <c r="O892" i="1" s="1"/>
  <c r="J795" i="1"/>
  <c r="O795" i="1" s="1"/>
  <c r="J710" i="1"/>
  <c r="O710" i="1" s="1"/>
  <c r="O685" i="1"/>
  <c r="O673" i="1"/>
  <c r="O613" i="1"/>
  <c r="O529" i="1"/>
  <c r="J371" i="1"/>
  <c r="O371" i="1" s="1"/>
  <c r="J293" i="1"/>
  <c r="O293" i="1" s="1"/>
  <c r="J230" i="1"/>
  <c r="O230" i="1" s="1"/>
  <c r="J169" i="1"/>
  <c r="O169" i="1" s="1"/>
  <c r="O109" i="1"/>
  <c r="O97" i="1"/>
  <c r="O85" i="1"/>
  <c r="J929" i="1"/>
  <c r="O929" i="1" s="1"/>
  <c r="J890" i="1"/>
  <c r="O890" i="1" s="1"/>
  <c r="J793" i="1"/>
  <c r="O793" i="1" s="1"/>
  <c r="J624" i="1"/>
  <c r="O624" i="1" s="1"/>
  <c r="J583" i="1"/>
  <c r="O583" i="1" s="1"/>
  <c r="J509" i="1"/>
  <c r="O509" i="1" s="1"/>
  <c r="J369" i="1"/>
  <c r="O369" i="1" s="1"/>
  <c r="J167" i="1"/>
  <c r="J1129" i="1"/>
  <c r="O1129" i="1" s="1"/>
  <c r="J1117" i="1"/>
  <c r="O1117" i="1" s="1"/>
  <c r="J1105" i="1"/>
  <c r="O1105" i="1" s="1"/>
  <c r="J928" i="1"/>
  <c r="O928" i="1" s="1"/>
  <c r="J508" i="1"/>
  <c r="O508" i="1" s="1"/>
  <c r="J166" i="1"/>
  <c r="O166" i="1" s="1"/>
  <c r="J1436" i="1"/>
  <c r="O1436" i="1" s="1"/>
  <c r="J1128" i="1"/>
  <c r="O1128" i="1" s="1"/>
  <c r="J1116" i="1"/>
  <c r="O1116" i="1" s="1"/>
  <c r="J1104" i="1"/>
  <c r="O1104" i="1" s="1"/>
  <c r="J927" i="1"/>
  <c r="O927" i="1" s="1"/>
  <c r="O553" i="1"/>
  <c r="O493" i="1"/>
  <c r="O481" i="1"/>
  <c r="O469" i="1"/>
  <c r="O421" i="1"/>
  <c r="O409" i="1"/>
  <c r="O301" i="1"/>
  <c r="J289" i="1"/>
  <c r="O289" i="1" s="1"/>
  <c r="J250" i="1"/>
  <c r="O250" i="1" s="1"/>
  <c r="J226" i="1"/>
  <c r="O226" i="1" s="1"/>
  <c r="J165" i="1"/>
  <c r="O165" i="1" s="1"/>
  <c r="J1435" i="1"/>
  <c r="O1435" i="1" s="1"/>
  <c r="J1331" i="1"/>
  <c r="O1331" i="1" s="1"/>
  <c r="J1127" i="1"/>
  <c r="O1127" i="1" s="1"/>
  <c r="J1115" i="1"/>
  <c r="O1115" i="1" s="1"/>
  <c r="J926" i="1"/>
  <c r="O926" i="1" s="1"/>
  <c r="J288" i="1"/>
  <c r="O288" i="1" s="1"/>
  <c r="J249" i="1"/>
  <c r="O249" i="1" s="1"/>
  <c r="J225" i="1"/>
  <c r="O225" i="1" s="1"/>
  <c r="J164" i="1"/>
  <c r="O164" i="1" s="1"/>
  <c r="J1434" i="1"/>
  <c r="O1434" i="1" s="1"/>
  <c r="J1330" i="1"/>
  <c r="O1330" i="1" s="1"/>
  <c r="J1140" i="1"/>
  <c r="O1140" i="1" s="1"/>
  <c r="J1126" i="1"/>
  <c r="O1126" i="1" s="1"/>
  <c r="J1114" i="1"/>
  <c r="O1114" i="1" s="1"/>
  <c r="J953" i="1"/>
  <c r="O953" i="1" s="1"/>
  <c r="J925" i="1"/>
  <c r="O925" i="1" s="1"/>
  <c r="J874" i="1"/>
  <c r="O874" i="1" s="1"/>
  <c r="O565" i="1"/>
  <c r="O433" i="1"/>
  <c r="O349" i="1"/>
  <c r="O337" i="1"/>
  <c r="O325" i="1"/>
  <c r="O313" i="1"/>
  <c r="J248" i="1"/>
  <c r="O248" i="1" s="1"/>
  <c r="J224" i="1"/>
  <c r="J1139" i="1"/>
  <c r="O1139" i="1" s="1"/>
  <c r="J1125" i="1"/>
  <c r="O1125" i="1" s="1"/>
  <c r="J1113" i="1"/>
  <c r="O1113" i="1" s="1"/>
  <c r="J952" i="1"/>
  <c r="O952" i="1" s="1"/>
  <c r="J924" i="1"/>
  <c r="O924" i="1" s="1"/>
  <c r="J310" i="1"/>
  <c r="O310" i="1" s="1"/>
  <c r="J247" i="1"/>
  <c r="O247" i="1" s="1"/>
  <c r="J1124" i="1"/>
  <c r="O1124" i="1" s="1"/>
  <c r="O649" i="1"/>
  <c r="O577" i="1"/>
  <c r="J309" i="1"/>
  <c r="O309" i="1" s="1"/>
  <c r="J246" i="1"/>
  <c r="O246" i="1" s="1"/>
  <c r="J198" i="1"/>
  <c r="O198" i="1" s="1"/>
  <c r="O1288" i="1"/>
  <c r="O1276" i="1"/>
  <c r="O1264" i="1"/>
  <c r="O530" i="1"/>
  <c r="O650" i="1"/>
  <c r="O578" i="1"/>
  <c r="O518" i="1"/>
  <c r="O1401" i="1"/>
  <c r="O573" i="1"/>
  <c r="O441" i="1"/>
  <c r="O1353" i="1"/>
  <c r="O1437" i="1"/>
  <c r="O1425" i="1"/>
  <c r="O1413" i="1"/>
  <c r="O1365" i="1"/>
  <c r="O1317" i="1"/>
  <c r="O1233" i="1"/>
  <c r="O1245" i="1"/>
  <c r="O681" i="1"/>
  <c r="O525" i="1"/>
  <c r="O117" i="1"/>
  <c r="O105" i="1"/>
  <c r="O81" i="1"/>
  <c r="O801" i="1"/>
  <c r="O789" i="1"/>
  <c r="O429" i="1"/>
  <c r="O465" i="1"/>
  <c r="O609" i="1"/>
  <c r="O285" i="1"/>
  <c r="O501" i="1"/>
  <c r="O489" i="1"/>
  <c r="O417" i="1"/>
  <c r="O297" i="1"/>
  <c r="O1461" i="1"/>
  <c r="O1293" i="1"/>
  <c r="O1269" i="1"/>
  <c r="O345" i="1"/>
  <c r="O590" i="1"/>
  <c r="O807" i="1"/>
  <c r="O471" i="1"/>
  <c r="O423" i="1"/>
  <c r="O411" i="1"/>
  <c r="O614" i="1"/>
  <c r="O639" i="1"/>
  <c r="O494" i="1"/>
  <c r="O482" i="1"/>
  <c r="O470" i="1"/>
  <c r="O422" i="1"/>
  <c r="O410" i="1"/>
  <c r="O1286" i="1"/>
  <c r="O1274" i="1"/>
  <c r="O1262" i="1"/>
  <c r="O638" i="1"/>
  <c r="O566" i="1"/>
  <c r="O434" i="1"/>
  <c r="O350" i="1"/>
  <c r="O326" i="1"/>
  <c r="O314" i="1"/>
  <c r="O458" i="1"/>
  <c r="O446" i="1"/>
  <c r="O783" i="1"/>
  <c r="O662" i="1"/>
  <c r="O1210" i="1"/>
  <c r="O1198" i="1"/>
  <c r="O1174" i="1"/>
  <c r="O1162" i="1"/>
  <c r="O1342" i="1"/>
  <c r="O1306" i="1"/>
  <c r="O1354" i="1"/>
  <c r="O982" i="1"/>
  <c r="O970" i="1"/>
  <c r="O958" i="1"/>
  <c r="O946" i="1"/>
  <c r="O934" i="1"/>
  <c r="O1438" i="1"/>
  <c r="O1426" i="1"/>
  <c r="O1414" i="1"/>
  <c r="O1378" i="1"/>
  <c r="O1366" i="1"/>
  <c r="O1318" i="1"/>
  <c r="O1234" i="1"/>
  <c r="O1222" i="1"/>
  <c r="O1133" i="1"/>
  <c r="O1246" i="1"/>
  <c r="O1042" i="1"/>
  <c r="O1450" i="1"/>
  <c r="O1102" i="1"/>
  <c r="O1090" i="1"/>
  <c r="O1078" i="1"/>
  <c r="O1066" i="1"/>
  <c r="O670" i="1"/>
  <c r="O634" i="1"/>
  <c r="O1270" i="1"/>
  <c r="O1138" i="1"/>
  <c r="O914" i="1"/>
  <c r="O1394" i="1"/>
  <c r="O1298" i="1"/>
  <c r="O1214" i="1"/>
  <c r="O1190" i="1"/>
  <c r="O832" i="1"/>
  <c r="O820" i="1"/>
  <c r="O760" i="1"/>
  <c r="O748" i="1"/>
  <c r="O1406" i="1"/>
  <c r="O1358" i="1"/>
  <c r="O1310" i="1"/>
  <c r="O986" i="1"/>
  <c r="O974" i="1"/>
  <c r="O962" i="1"/>
  <c r="O950" i="1"/>
  <c r="O844" i="1"/>
  <c r="O1430" i="1"/>
  <c r="O1418" i="1"/>
  <c r="O1370" i="1"/>
  <c r="O1238" i="1"/>
  <c r="O856" i="1"/>
  <c r="O772" i="1"/>
  <c r="O666" i="1"/>
  <c r="O1442" i="1"/>
  <c r="O1250" i="1"/>
  <c r="O138" i="1"/>
  <c r="O114" i="1"/>
  <c r="O102" i="1"/>
  <c r="O78" i="1"/>
  <c r="O630" i="1"/>
  <c r="O618" i="1"/>
  <c r="O258" i="1"/>
  <c r="O234" i="1"/>
  <c r="O222" i="1"/>
  <c r="O808" i="1"/>
  <c r="O796" i="1"/>
  <c r="O724" i="1"/>
  <c r="O1454" i="1"/>
  <c r="O1130" i="1"/>
  <c r="O1118" i="1"/>
  <c r="O1106" i="1"/>
  <c r="O1094" i="1"/>
  <c r="O1082" i="1"/>
  <c r="O1058" i="1"/>
  <c r="O880" i="1"/>
  <c r="O390" i="1"/>
  <c r="O366" i="1"/>
  <c r="O66" i="1"/>
  <c r="O30" i="1"/>
  <c r="O784" i="1"/>
  <c r="O1032" i="1"/>
  <c r="O1020" i="1"/>
  <c r="O556" i="1"/>
  <c r="O544" i="1"/>
  <c r="O496" i="1"/>
  <c r="O484" i="1"/>
  <c r="O472" i="1"/>
  <c r="O424" i="1"/>
  <c r="O412" i="1"/>
  <c r="O304" i="1"/>
  <c r="O292" i="1"/>
  <c r="O1164" i="1"/>
  <c r="O830" i="1"/>
  <c r="O817" i="1"/>
  <c r="O758" i="1"/>
  <c r="O567" i="1"/>
  <c r="O435" i="1"/>
  <c r="O1211" i="1"/>
  <c r="O1199" i="1"/>
  <c r="O1187" i="1"/>
  <c r="O1163" i="1"/>
  <c r="O829" i="1"/>
  <c r="O651" i="1"/>
  <c r="O579" i="1"/>
  <c r="O448" i="1"/>
  <c r="O4" i="1"/>
  <c r="O1403" i="1"/>
  <c r="O984" i="1"/>
  <c r="O972" i="1"/>
  <c r="O948" i="1"/>
  <c r="O936" i="1"/>
  <c r="O842" i="1"/>
  <c r="O664" i="1"/>
  <c r="O631" i="1"/>
  <c r="O619" i="1"/>
  <c r="O376" i="1"/>
  <c r="O364" i="1"/>
  <c r="O983" i="1"/>
  <c r="O971" i="1"/>
  <c r="O959" i="1"/>
  <c r="O947" i="1"/>
  <c r="O854" i="1"/>
  <c r="O841" i="1"/>
  <c r="O782" i="1"/>
  <c r="O663" i="1"/>
  <c r="O604" i="1"/>
  <c r="O592" i="1"/>
  <c r="O853" i="1"/>
  <c r="O781" i="1"/>
  <c r="O698" i="1"/>
  <c r="O688" i="1"/>
  <c r="O603" i="1"/>
  <c r="O591" i="1"/>
  <c r="O532" i="1"/>
  <c r="O160" i="1"/>
  <c r="O136" i="1"/>
  <c r="O112" i="1"/>
  <c r="O88" i="1"/>
  <c r="O64" i="1"/>
  <c r="O52" i="1"/>
  <c r="O40" i="1"/>
  <c r="O1043" i="1"/>
  <c r="O697" i="1"/>
  <c r="O687" i="1"/>
  <c r="O675" i="1"/>
  <c r="O159" i="1"/>
  <c r="O135" i="1"/>
  <c r="O123" i="1"/>
  <c r="O39" i="1"/>
  <c r="O27" i="1"/>
  <c r="O709" i="1"/>
  <c r="O627" i="1"/>
  <c r="O615" i="1"/>
  <c r="O255" i="1"/>
  <c r="O243" i="1"/>
  <c r="O231" i="1"/>
  <c r="O219" i="1"/>
  <c r="O207" i="1"/>
  <c r="O1092" i="1"/>
  <c r="O1068" i="1"/>
  <c r="O1056" i="1"/>
  <c r="O878" i="1"/>
  <c r="O805" i="1"/>
  <c r="O721" i="1"/>
  <c r="O1156" i="1"/>
  <c r="O916" i="1"/>
  <c r="O512" i="1"/>
  <c r="O572" i="1"/>
  <c r="O452" i="1"/>
  <c r="O584" i="1"/>
  <c r="O1360" i="1"/>
  <c r="O988" i="1"/>
  <c r="O976" i="1"/>
  <c r="O964" i="1"/>
  <c r="O656" i="1"/>
  <c r="O380" i="1"/>
  <c r="O668" i="1"/>
  <c r="O608" i="1"/>
  <c r="O596" i="1"/>
  <c r="O1444" i="1"/>
  <c r="O1048" i="1"/>
  <c r="O680" i="1"/>
  <c r="O536" i="1"/>
  <c r="O524" i="1"/>
  <c r="O1252" i="1"/>
  <c r="O632" i="1"/>
  <c r="O620" i="1"/>
  <c r="O1456" i="1"/>
  <c r="O1132" i="1"/>
  <c r="O1096" i="1"/>
  <c r="O1084" i="1"/>
  <c r="O1072" i="1"/>
  <c r="O1060" i="1"/>
  <c r="O904" i="1"/>
  <c r="O894" i="1"/>
  <c r="O882" i="1"/>
  <c r="O488" i="1"/>
  <c r="O476" i="1"/>
  <c r="O416" i="1"/>
  <c r="O404" i="1"/>
  <c r="O308" i="1"/>
  <c r="O296" i="1"/>
  <c r="O1300" i="1"/>
  <c r="O1192" i="1"/>
  <c r="O1180" i="1"/>
  <c r="O1168" i="1"/>
  <c r="O1091" i="1"/>
  <c r="O1079" i="1"/>
  <c r="O1067" i="1"/>
  <c r="O889" i="1"/>
  <c r="O877" i="1"/>
  <c r="O1432" i="1"/>
  <c r="O1420" i="1"/>
  <c r="O1408" i="1"/>
  <c r="O1372" i="1"/>
  <c r="O1312" i="1"/>
  <c r="O1240" i="1"/>
  <c r="O1228" i="1"/>
  <c r="O1151" i="1"/>
  <c r="O865" i="1"/>
  <c r="O1055" i="1"/>
  <c r="O995" i="1"/>
  <c r="O1427" i="1"/>
  <c r="O1415" i="1"/>
  <c r="O1024" i="1"/>
  <c r="O1044" i="1"/>
  <c r="O628" i="1"/>
  <c r="O616" i="1"/>
  <c r="O256" i="1"/>
  <c r="O208" i="1"/>
  <c r="O806" i="1"/>
  <c r="O722" i="1"/>
  <c r="O1152" i="1"/>
  <c r="O912" i="1"/>
  <c r="O818" i="1"/>
  <c r="O436" i="1"/>
  <c r="O316" i="1"/>
  <c r="O580" i="1"/>
  <c r="O568" i="1"/>
  <c r="O652" i="1"/>
  <c r="O1402" i="1"/>
  <c r="O1294" i="1"/>
  <c r="O1146" i="1"/>
  <c r="O562" i="1"/>
  <c r="O430" i="1"/>
  <c r="O334" i="1"/>
  <c r="O322" i="1"/>
  <c r="O1170" i="1"/>
  <c r="O764" i="1"/>
  <c r="O752" i="1"/>
  <c r="O740" i="1"/>
  <c r="O514" i="1"/>
  <c r="O574" i="1"/>
  <c r="O454" i="1"/>
  <c r="O442" i="1"/>
  <c r="O978" i="1"/>
  <c r="O966" i="1"/>
  <c r="O954" i="1"/>
  <c r="O586" i="1"/>
  <c r="O860" i="1"/>
  <c r="O848" i="1"/>
  <c r="O776" i="1"/>
  <c r="O598" i="1"/>
  <c r="O1050" i="1"/>
  <c r="O692" i="1"/>
  <c r="O682" i="1"/>
  <c r="O538" i="1"/>
  <c r="O526" i="1"/>
  <c r="O142" i="1"/>
  <c r="O106" i="1"/>
  <c r="O94" i="1"/>
  <c r="O70" i="1"/>
  <c r="O46" i="1"/>
  <c r="O704" i="1"/>
  <c r="O262" i="1"/>
  <c r="O202" i="1"/>
  <c r="O788" i="1"/>
  <c r="O728" i="1"/>
  <c r="O716" i="1"/>
  <c r="O1110" i="1"/>
  <c r="O1062" i="1"/>
  <c r="O906" i="1"/>
  <c r="O896" i="1"/>
  <c r="O884" i="1"/>
  <c r="O872" i="1"/>
  <c r="O1319" i="1"/>
  <c r="O778" i="1"/>
  <c r="O802" i="1"/>
  <c r="O790" i="1"/>
  <c r="J1254" i="1"/>
  <c r="O1254" i="1" s="1"/>
  <c r="J1054" i="1"/>
  <c r="O1054" i="1" s="1"/>
  <c r="J1006" i="1"/>
  <c r="O1006" i="1" s="1"/>
  <c r="J994" i="1"/>
  <c r="O994" i="1" s="1"/>
  <c r="J654" i="1"/>
  <c r="O654" i="1" s="1"/>
  <c r="J464" i="1"/>
  <c r="O464" i="1" s="1"/>
  <c r="J358" i="1"/>
  <c r="O358" i="1" s="1"/>
  <c r="J284" i="1"/>
  <c r="O284" i="1" s="1"/>
  <c r="J1052" i="1"/>
  <c r="O1052" i="1" s="1"/>
  <c r="J1040" i="1"/>
  <c r="O1040" i="1" s="1"/>
  <c r="J1004" i="1"/>
  <c r="O1004" i="1" s="1"/>
  <c r="J992" i="1"/>
  <c r="O992" i="1" s="1"/>
  <c r="J867" i="1"/>
  <c r="O867" i="1" s="1"/>
  <c r="J736" i="1"/>
  <c r="O736" i="1" s="1"/>
  <c r="J637" i="1"/>
  <c r="O637" i="1" s="1"/>
  <c r="J356" i="1"/>
  <c r="O356" i="1" s="1"/>
  <c r="J282" i="1"/>
  <c r="O282" i="1" s="1"/>
  <c r="J1039" i="1"/>
  <c r="O1039" i="1" s="1"/>
  <c r="J1003" i="1"/>
  <c r="O1003" i="1" s="1"/>
  <c r="J991" i="1"/>
  <c r="O991" i="1" s="1"/>
  <c r="J866" i="1"/>
  <c r="O866" i="1" s="1"/>
  <c r="J735" i="1"/>
  <c r="O735" i="1" s="1"/>
  <c r="J636" i="1"/>
  <c r="O636" i="1" s="1"/>
  <c r="J281" i="1"/>
  <c r="O281" i="1" s="1"/>
  <c r="J1038" i="1"/>
  <c r="O1038" i="1" s="1"/>
  <c r="J1002" i="1"/>
  <c r="O1002" i="1" s="1"/>
  <c r="J990" i="1"/>
  <c r="O990" i="1" s="1"/>
  <c r="J786" i="1"/>
  <c r="O786" i="1" s="1"/>
  <c r="J734" i="1"/>
  <c r="O734" i="1" s="1"/>
  <c r="J635" i="1"/>
  <c r="O635" i="1" s="1"/>
  <c r="J522" i="1"/>
  <c r="O522" i="1" s="1"/>
  <c r="J510" i="1"/>
  <c r="O510" i="1" s="1"/>
  <c r="J280" i="1"/>
  <c r="O280" i="1" s="1"/>
  <c r="J18" i="1"/>
  <c r="O18" i="1" s="1"/>
  <c r="J1037" i="1"/>
  <c r="O1037" i="1" s="1"/>
  <c r="J1001" i="1"/>
  <c r="O1001" i="1" s="1"/>
  <c r="J785" i="1"/>
  <c r="O785" i="1" s="1"/>
  <c r="J733" i="1"/>
  <c r="O733" i="1" s="1"/>
  <c r="J521" i="1"/>
  <c r="O521" i="1" s="1"/>
  <c r="J279" i="1"/>
  <c r="O279" i="1" s="1"/>
  <c r="J12" i="1"/>
  <c r="O12" i="1" s="1"/>
  <c r="J1036" i="1"/>
  <c r="O1036" i="1" s="1"/>
  <c r="J1000" i="1"/>
  <c r="O1000" i="1" s="1"/>
  <c r="J520" i="1"/>
  <c r="O520" i="1" s="1"/>
  <c r="J278" i="1"/>
  <c r="O278" i="1" s="1"/>
  <c r="J10" i="1"/>
  <c r="O10" i="1" s="1"/>
  <c r="J1449" i="1"/>
  <c r="O1449" i="1" s="1"/>
  <c r="J1322" i="1"/>
  <c r="O1322" i="1" s="1"/>
  <c r="J1295" i="1"/>
  <c r="O1295" i="1" s="1"/>
  <c r="J1035" i="1"/>
  <c r="O1035" i="1" s="1"/>
  <c r="J999" i="1"/>
  <c r="O999" i="1" s="1"/>
  <c r="J569" i="1"/>
  <c r="O569" i="1" s="1"/>
  <c r="J519" i="1"/>
  <c r="O519" i="1" s="1"/>
  <c r="J277" i="1"/>
  <c r="O277" i="1" s="1"/>
  <c r="J9" i="1"/>
  <c r="O9" i="1" s="1"/>
  <c r="J1448" i="1"/>
  <c r="O1448" i="1" s="1"/>
  <c r="O1423" i="1"/>
  <c r="O1411" i="1"/>
  <c r="J1321" i="1"/>
  <c r="O1321" i="1" s="1"/>
  <c r="J1034" i="1"/>
  <c r="O1034" i="1" s="1"/>
  <c r="J998" i="1"/>
  <c r="O998" i="1" s="1"/>
  <c r="J542" i="1"/>
  <c r="O542" i="1" s="1"/>
  <c r="J440" i="1"/>
  <c r="O440" i="1" s="1"/>
  <c r="J276" i="1"/>
  <c r="O276" i="1" s="1"/>
  <c r="J1320" i="1"/>
  <c r="O1320" i="1" s="1"/>
  <c r="J1257" i="1"/>
  <c r="O1257" i="1" s="1"/>
  <c r="J1009" i="1"/>
  <c r="O1009" i="1" s="1"/>
  <c r="J997" i="1"/>
  <c r="O997" i="1" s="1"/>
  <c r="J541" i="1"/>
  <c r="O541" i="1" s="1"/>
  <c r="J439" i="1"/>
  <c r="O439" i="1" s="1"/>
  <c r="J397" i="1"/>
  <c r="O397" i="1" s="1"/>
  <c r="J1256" i="1"/>
  <c r="O1256" i="1" s="1"/>
  <c r="J1008" i="1"/>
  <c r="O1008" i="1" s="1"/>
  <c r="J996" i="1"/>
  <c r="O996" i="1" s="1"/>
  <c r="J540" i="1"/>
  <c r="O540" i="1" s="1"/>
  <c r="J466" i="1"/>
  <c r="O466" i="1" s="1"/>
  <c r="J360" i="1"/>
  <c r="O360" i="1" s="1"/>
  <c r="J5" i="1"/>
  <c r="O5" i="1" s="1"/>
  <c r="O1303" i="1"/>
  <c r="O1291" i="1"/>
  <c r="O1267" i="1"/>
  <c r="O1243" i="1"/>
  <c r="O1231" i="1"/>
  <c r="J1007" i="1"/>
  <c r="O1007" i="1" s="1"/>
  <c r="O1309" i="1"/>
  <c r="O161" i="1"/>
  <c r="O137" i="1"/>
  <c r="O125" i="1"/>
  <c r="O113" i="1"/>
  <c r="O65" i="1"/>
  <c r="O41" i="1"/>
  <c r="O29" i="1"/>
  <c r="O819" i="1"/>
  <c r="O699" i="1"/>
  <c r="O836" i="1"/>
  <c r="O930" i="1"/>
  <c r="O1093" i="1"/>
  <c r="O1081" i="1"/>
  <c r="O1057" i="1"/>
  <c r="O1045" i="1"/>
  <c r="O1033" i="1"/>
  <c r="O1021" i="1"/>
  <c r="O985" i="1"/>
  <c r="O973" i="1"/>
  <c r="O961" i="1"/>
  <c r="O949" i="1"/>
  <c r="O937" i="1"/>
  <c r="O605" i="1"/>
  <c r="O593" i="1"/>
  <c r="O257" i="1"/>
  <c r="O245" i="1"/>
  <c r="O233" i="1"/>
  <c r="O221" i="1"/>
  <c r="O209" i="1"/>
  <c r="O641" i="1"/>
  <c r="O629" i="1"/>
  <c r="O617" i="1"/>
  <c r="O413" i="1"/>
  <c r="O1393" i="1"/>
  <c r="O1141" i="1"/>
  <c r="O1153" i="1"/>
  <c r="O831" i="1"/>
  <c r="O1213" i="1"/>
  <c r="O1201" i="1"/>
  <c r="O1189" i="1"/>
  <c r="O1165" i="1"/>
  <c r="O855" i="1"/>
  <c r="O843" i="1"/>
  <c r="O653" i="1"/>
  <c r="O1417" i="1"/>
  <c r="O891" i="1"/>
  <c r="O879" i="1"/>
  <c r="O1453" i="1"/>
  <c r="O1381" i="1"/>
  <c r="O1369" i="1"/>
  <c r="O1357" i="1"/>
  <c r="O1345" i="1"/>
  <c r="O759" i="1"/>
  <c r="O747" i="1"/>
  <c r="O723" i="1"/>
  <c r="O497" i="1"/>
  <c r="O485" i="1"/>
  <c r="O473" i="1"/>
  <c r="O1297" i="1"/>
  <c r="O1285" i="1"/>
  <c r="O1273" i="1"/>
  <c r="O1261" i="1"/>
  <c r="O1249" i="1"/>
  <c r="O1237" i="1"/>
  <c r="O1225" i="1"/>
  <c r="O913" i="1"/>
  <c r="O557" i="1"/>
  <c r="O545" i="1"/>
  <c r="O533" i="1"/>
  <c r="O389" i="1"/>
  <c r="O377" i="1"/>
  <c r="O365" i="1"/>
  <c r="O353" i="1"/>
  <c r="O1431" i="1"/>
  <c r="O1419" i="1"/>
  <c r="O869" i="1"/>
  <c r="O689" i="1"/>
  <c r="O679" i="1"/>
  <c r="O667" i="1"/>
  <c r="O1443" i="1"/>
  <c r="O1383" i="1"/>
  <c r="O1371" i="1"/>
  <c r="O1359" i="1"/>
  <c r="O1347" i="1"/>
  <c r="O749" i="1"/>
  <c r="O725" i="1"/>
  <c r="O713" i="1"/>
  <c r="O701" i="1"/>
  <c r="O487" i="1"/>
  <c r="O475" i="1"/>
  <c r="O463" i="1"/>
  <c r="O7" i="1"/>
  <c r="O1299" i="1"/>
  <c r="O1287" i="1"/>
  <c r="O1275" i="1"/>
  <c r="O1263" i="1"/>
  <c r="O1251" i="1"/>
  <c r="O1239" i="1"/>
  <c r="O1227" i="1"/>
  <c r="O547" i="1"/>
  <c r="O535" i="1"/>
  <c r="O523" i="1"/>
  <c r="O511" i="1"/>
  <c r="O367" i="1"/>
  <c r="O355" i="1"/>
  <c r="O331" i="1"/>
  <c r="O319" i="1"/>
  <c r="O19" i="1"/>
  <c r="O1311" i="1"/>
  <c r="O163" i="1"/>
  <c r="O139" i="1"/>
  <c r="O127" i="1"/>
  <c r="O103" i="1"/>
  <c r="O91" i="1"/>
  <c r="O43" i="1"/>
  <c r="O607" i="1"/>
  <c r="O595" i="1"/>
  <c r="O223" i="1"/>
  <c r="O211" i="1"/>
  <c r="O559" i="1"/>
  <c r="O1395" i="1"/>
  <c r="O451" i="1"/>
  <c r="O427" i="1"/>
  <c r="O833" i="1"/>
  <c r="O821" i="1"/>
  <c r="O1215" i="1"/>
  <c r="O1191" i="1"/>
  <c r="O1167" i="1"/>
  <c r="O857" i="1"/>
  <c r="O845" i="1"/>
  <c r="O655" i="1"/>
  <c r="O1327" i="1"/>
  <c r="O1315" i="1"/>
  <c r="O167" i="1"/>
  <c r="O119" i="1"/>
  <c r="O95" i="1"/>
  <c r="O59" i="1"/>
  <c r="O47" i="1"/>
  <c r="O23" i="1"/>
  <c r="O1123" i="1"/>
  <c r="O1099" i="1"/>
  <c r="O1087" i="1"/>
  <c r="O1075" i="1"/>
  <c r="O1063" i="1"/>
  <c r="O1051" i="1"/>
  <c r="O1027" i="1"/>
  <c r="O1015" i="1"/>
  <c r="O979" i="1"/>
  <c r="O967" i="1"/>
  <c r="O943" i="1"/>
  <c r="O611" i="1"/>
  <c r="O599" i="1"/>
  <c r="O587" i="1"/>
  <c r="O263" i="1"/>
  <c r="O251" i="1"/>
  <c r="O239" i="1"/>
  <c r="O203" i="1"/>
  <c r="O623" i="1"/>
  <c r="O419" i="1"/>
  <c r="O407" i="1"/>
  <c r="O1135" i="1"/>
  <c r="O431" i="1"/>
  <c r="O1399" i="1"/>
  <c r="O1339" i="1"/>
  <c r="O1147" i="1"/>
  <c r="O825" i="1"/>
  <c r="O1195" i="1"/>
  <c r="O849" i="1"/>
  <c r="O837" i="1"/>
  <c r="O659" i="1"/>
  <c r="O897" i="1"/>
  <c r="O885" i="1"/>
  <c r="O873" i="1"/>
  <c r="O693" i="1"/>
  <c r="O311" i="1"/>
  <c r="O647" i="1"/>
  <c r="O907" i="1"/>
  <c r="O275" i="1"/>
  <c r="O861" i="1"/>
  <c r="O1447" i="1"/>
  <c r="O1375" i="1"/>
  <c r="O1363" i="1"/>
  <c r="O753" i="1"/>
  <c r="O729" i="1"/>
  <c r="O717" i="1"/>
  <c r="O705" i="1"/>
  <c r="O503" i="1"/>
  <c r="O491" i="1"/>
  <c r="O299" i="1"/>
  <c r="O287" i="1"/>
  <c r="O919" i="1"/>
  <c r="O551" i="1"/>
  <c r="O539" i="1"/>
  <c r="O527" i="1"/>
  <c r="O515" i="1"/>
  <c r="O395" i="1"/>
  <c r="O359" i="1"/>
  <c r="O347" i="1"/>
  <c r="O323" i="1"/>
  <c r="O1451" i="1"/>
  <c r="O1379" i="1"/>
  <c r="O1367" i="1"/>
  <c r="O1355" i="1"/>
  <c r="O1208" i="1"/>
  <c r="O1196" i="1"/>
  <c r="O1184" i="1"/>
  <c r="O1172" i="1"/>
  <c r="O1160" i="1"/>
  <c r="O850" i="1"/>
  <c r="O838" i="1"/>
  <c r="O660" i="1"/>
  <c r="O1463" i="1"/>
  <c r="O1283" i="1"/>
  <c r="O1271" i="1"/>
  <c r="O1259" i="1"/>
  <c r="O1247" i="1"/>
  <c r="O1235" i="1"/>
  <c r="O1223" i="1"/>
  <c r="O923" i="1"/>
  <c r="O543" i="1"/>
  <c r="O531" i="1"/>
  <c r="O507" i="1"/>
  <c r="O363" i="1"/>
  <c r="O327" i="1"/>
  <c r="O315" i="1"/>
  <c r="O399" i="1"/>
  <c r="O459" i="1"/>
  <c r="O1328" i="1"/>
  <c r="O1316" i="1"/>
  <c r="O156" i="1"/>
  <c r="O84" i="1"/>
  <c r="O72" i="1"/>
  <c r="O60" i="1"/>
  <c r="O36" i="1"/>
  <c r="O24" i="1"/>
  <c r="O1112" i="1"/>
  <c r="O1100" i="1"/>
  <c r="O1088" i="1"/>
  <c r="O1076" i="1"/>
  <c r="O1064" i="1"/>
  <c r="O1028" i="1"/>
  <c r="O980" i="1"/>
  <c r="O968" i="1"/>
  <c r="O956" i="1"/>
  <c r="O944" i="1"/>
  <c r="O264" i="1"/>
  <c r="O252" i="1"/>
  <c r="O240" i="1"/>
  <c r="O228" i="1"/>
  <c r="O204" i="1"/>
  <c r="O420" i="1"/>
  <c r="O408" i="1"/>
  <c r="O1400" i="1"/>
  <c r="O1340" i="1"/>
  <c r="O1148" i="1"/>
  <c r="O826" i="1"/>
  <c r="O1424" i="1"/>
  <c r="O1412" i="1"/>
  <c r="O886" i="1"/>
  <c r="O862" i="1"/>
  <c r="O694" i="1"/>
  <c r="O684" i="1"/>
  <c r="O672" i="1"/>
  <c r="O1376" i="1"/>
  <c r="O1364" i="1"/>
  <c r="O754" i="1"/>
  <c r="O742" i="1"/>
  <c r="O730" i="1"/>
  <c r="O718" i="1"/>
  <c r="O706" i="1"/>
  <c r="O1292" i="1"/>
  <c r="O1280" i="1"/>
  <c r="O1268" i="1"/>
  <c r="O1244" i="1"/>
  <c r="O1232" i="1"/>
  <c r="O384" i="1"/>
  <c r="O348" i="1"/>
  <c r="O1307" i="1"/>
  <c r="O1343" i="1"/>
  <c r="O1396" i="1"/>
  <c r="O1391" i="1"/>
  <c r="O1142" i="1"/>
  <c r="O1137" i="1"/>
  <c r="O816" i="1"/>
  <c r="O450" i="1"/>
  <c r="O438" i="1"/>
  <c r="O426" i="1"/>
  <c r="O1422" i="1"/>
  <c r="O1410" i="1"/>
  <c r="O1446" i="1"/>
  <c r="O1362" i="1"/>
  <c r="O1350" i="1"/>
  <c r="O756" i="1"/>
  <c r="O744" i="1"/>
  <c r="O732" i="1"/>
  <c r="O708" i="1"/>
  <c r="O474" i="1"/>
  <c r="O1131" i="1"/>
  <c r="O1119" i="1"/>
  <c r="O1095" i="1"/>
  <c r="O1083" i="1"/>
  <c r="O1071" i="1"/>
  <c r="O1059" i="1"/>
  <c r="O1047" i="1"/>
  <c r="O1023" i="1"/>
  <c r="O987" i="1"/>
  <c r="O975" i="1"/>
  <c r="O963" i="1"/>
  <c r="O951" i="1"/>
  <c r="O612" i="1"/>
  <c r="O600" i="1"/>
  <c r="O588" i="1"/>
  <c r="O444" i="1"/>
  <c r="O432" i="1"/>
  <c r="O1404" i="1"/>
  <c r="O834" i="1"/>
  <c r="O1212" i="1"/>
  <c r="O1200" i="1"/>
  <c r="O1188" i="1"/>
  <c r="O1176" i="1"/>
  <c r="O1166" i="1"/>
  <c r="O858" i="1"/>
  <c r="O846" i="1"/>
  <c r="O648" i="1"/>
  <c r="O1440" i="1"/>
  <c r="O1428" i="1"/>
  <c r="O1416" i="1"/>
  <c r="O903" i="1"/>
  <c r="O881" i="1"/>
  <c r="O870" i="1"/>
  <c r="O683" i="1"/>
  <c r="O671" i="1"/>
  <c r="O1452" i="1"/>
  <c r="O1380" i="1"/>
  <c r="O1368" i="1"/>
  <c r="O1356" i="1"/>
  <c r="O762" i="1"/>
  <c r="O750" i="1"/>
  <c r="O738" i="1"/>
  <c r="O726" i="1"/>
  <c r="O714" i="1"/>
  <c r="O702" i="1"/>
  <c r="O480" i="1"/>
  <c r="O468" i="1"/>
  <c r="O2" i="1"/>
  <c r="O1296" i="1"/>
  <c r="O1284" i="1"/>
  <c r="O1272" i="1"/>
  <c r="O1248" i="1"/>
  <c r="O1236" i="1"/>
  <c r="O1224" i="1"/>
  <c r="O915" i="1"/>
  <c r="O552" i="1"/>
  <c r="O528" i="1"/>
  <c r="O516" i="1"/>
  <c r="O385" i="1"/>
  <c r="O374" i="1"/>
  <c r="O362" i="1"/>
  <c r="O336" i="1"/>
  <c r="O810" i="1"/>
  <c r="O798" i="1"/>
  <c r="O576" i="1"/>
  <c r="O564" i="1"/>
  <c r="O152" i="1"/>
  <c r="O128" i="1"/>
  <c r="O104" i="1"/>
  <c r="O92" i="1"/>
  <c r="O1332" i="1"/>
  <c r="O1308" i="1"/>
  <c r="O254" i="1"/>
  <c r="O244" i="1"/>
  <c r="O232" i="1"/>
  <c r="O224" i="1"/>
  <c r="O212" i="1"/>
  <c r="O200" i="1"/>
  <c r="O1218" i="1"/>
  <c r="O1458" i="1"/>
  <c r="O1302" i="1"/>
  <c r="O1290" i="1"/>
  <c r="O1278" i="1"/>
  <c r="O1266" i="1"/>
  <c r="O1242" i="1"/>
  <c r="O1230" i="1"/>
  <c r="O368" i="1"/>
  <c r="O792" i="1"/>
  <c r="O780" i="1"/>
  <c r="O582" i="1"/>
  <c r="O570" i="1"/>
  <c r="O1326" i="1"/>
  <c r="O1314" i="1"/>
  <c r="O259" i="1"/>
  <c r="O238" i="1"/>
  <c r="O218" i="1"/>
  <c r="O206" i="1"/>
  <c r="O1065" i="1"/>
  <c r="O1041" i="1"/>
  <c r="O1029" i="1"/>
  <c r="O1017" i="1"/>
  <c r="O981" i="1"/>
  <c r="O969" i="1"/>
  <c r="O606" i="1"/>
  <c r="O594" i="1"/>
  <c r="O1398" i="1"/>
  <c r="O1338" i="1"/>
  <c r="O1149" i="1"/>
  <c r="O828" i="1"/>
  <c r="O1194" i="1"/>
  <c r="O1171" i="1"/>
  <c r="O1161" i="1"/>
  <c r="O852" i="1"/>
  <c r="O840" i="1"/>
  <c r="O899" i="1"/>
  <c r="O876" i="1"/>
  <c r="O864" i="1"/>
  <c r="O696" i="1"/>
  <c r="O686" i="1"/>
  <c r="O677" i="1"/>
  <c r="O437" i="1"/>
  <c r="O425" i="1"/>
  <c r="O665" i="1"/>
  <c r="O768" i="1"/>
  <c r="O1333" i="1"/>
  <c r="O1441" i="1"/>
  <c r="O546" i="1"/>
  <c r="O534" i="1"/>
  <c r="O391" i="1"/>
  <c r="O379" i="1"/>
  <c r="O342" i="1"/>
  <c r="O158" i="1"/>
  <c r="O146" i="1"/>
  <c r="O134" i="1"/>
  <c r="O122" i="1"/>
  <c r="O110" i="1"/>
  <c r="O98" i="1"/>
  <c r="O86" i="1"/>
  <c r="O50" i="1"/>
  <c r="O26" i="1"/>
  <c r="J1389" i="1"/>
  <c r="O1389" i="1" s="1"/>
  <c r="J1341" i="1"/>
  <c r="O1341" i="1" s="1"/>
  <c r="J1305" i="1"/>
  <c r="O1305" i="1" s="1"/>
  <c r="J1221" i="1"/>
  <c r="O1221" i="1" s="1"/>
  <c r="J771" i="1"/>
  <c r="O771" i="1" s="1"/>
  <c r="J645" i="1"/>
  <c r="O645" i="1" s="1"/>
  <c r="J585" i="1"/>
  <c r="O585" i="1" s="1"/>
  <c r="J273" i="1"/>
  <c r="O273" i="1" s="1"/>
  <c r="J197" i="1"/>
  <c r="O197" i="1" s="1"/>
  <c r="J185" i="1"/>
  <c r="O185" i="1" s="1"/>
  <c r="J173" i="1"/>
  <c r="O173" i="1" s="1"/>
  <c r="J17" i="1"/>
  <c r="O17" i="1" s="1"/>
  <c r="J1388" i="1"/>
  <c r="O1388" i="1" s="1"/>
  <c r="J1304" i="1"/>
  <c r="O1304" i="1" s="1"/>
  <c r="J1220" i="1"/>
  <c r="O1220" i="1" s="1"/>
  <c r="J770" i="1"/>
  <c r="O770" i="1" s="1"/>
  <c r="J644" i="1"/>
  <c r="O644" i="1" s="1"/>
  <c r="J560" i="1"/>
  <c r="O560" i="1" s="1"/>
  <c r="J272" i="1"/>
  <c r="O272" i="1" s="1"/>
  <c r="J196" i="1"/>
  <c r="O196" i="1" s="1"/>
  <c r="J184" i="1"/>
  <c r="O184" i="1" s="1"/>
  <c r="J172" i="1"/>
  <c r="O172" i="1" s="1"/>
  <c r="J16" i="1"/>
  <c r="O16" i="1" s="1"/>
  <c r="J1459" i="1"/>
  <c r="O1459" i="1" s="1"/>
  <c r="J1387" i="1"/>
  <c r="O1387" i="1" s="1"/>
  <c r="J1219" i="1"/>
  <c r="O1219" i="1" s="1"/>
  <c r="J769" i="1"/>
  <c r="O769" i="1" s="1"/>
  <c r="J403" i="1"/>
  <c r="O403" i="1" s="1"/>
  <c r="J271" i="1"/>
  <c r="O271" i="1" s="1"/>
  <c r="J195" i="1"/>
  <c r="O195" i="1" s="1"/>
  <c r="J183" i="1"/>
  <c r="O183" i="1" s="1"/>
  <c r="J171" i="1"/>
  <c r="O171" i="1" s="1"/>
  <c r="J15" i="1"/>
  <c r="O15" i="1" s="1"/>
  <c r="J1386" i="1"/>
  <c r="O1386" i="1" s="1"/>
  <c r="J933" i="1"/>
  <c r="O933" i="1" s="1"/>
  <c r="J909" i="1"/>
  <c r="O909" i="1" s="1"/>
  <c r="J462" i="1"/>
  <c r="O462" i="1" s="1"/>
  <c r="J402" i="1"/>
  <c r="O402" i="1" s="1"/>
  <c r="J270" i="1"/>
  <c r="O270" i="1" s="1"/>
  <c r="J194" i="1"/>
  <c r="O194" i="1" s="1"/>
  <c r="J182" i="1"/>
  <c r="O182" i="1" s="1"/>
  <c r="J14" i="1"/>
  <c r="O14" i="1" s="1"/>
  <c r="J1385" i="1"/>
  <c r="O1385" i="1" s="1"/>
  <c r="J932" i="1"/>
  <c r="O932" i="1" s="1"/>
  <c r="J908" i="1"/>
  <c r="O908" i="1" s="1"/>
  <c r="J461" i="1"/>
  <c r="O461" i="1" s="1"/>
  <c r="J401" i="1"/>
  <c r="O401" i="1" s="1"/>
  <c r="J269" i="1"/>
  <c r="O269" i="1" s="1"/>
  <c r="J193" i="1"/>
  <c r="O193" i="1" s="1"/>
  <c r="J181" i="1"/>
  <c r="O181" i="1" s="1"/>
  <c r="J1384" i="1"/>
  <c r="O1384" i="1" s="1"/>
  <c r="J1336" i="1"/>
  <c r="O1336" i="1" s="1"/>
  <c r="J1159" i="1"/>
  <c r="O1159" i="1" s="1"/>
  <c r="J931" i="1"/>
  <c r="O931" i="1" s="1"/>
  <c r="J814" i="1"/>
  <c r="O814" i="1" s="1"/>
  <c r="J460" i="1"/>
  <c r="O460" i="1" s="1"/>
  <c r="J400" i="1"/>
  <c r="O400" i="1" s="1"/>
  <c r="J192" i="1"/>
  <c r="O192" i="1" s="1"/>
  <c r="J180" i="1"/>
  <c r="O180" i="1" s="1"/>
  <c r="J1407" i="1"/>
  <c r="O1407" i="1" s="1"/>
  <c r="J1335" i="1"/>
  <c r="O1335" i="1" s="1"/>
  <c r="J1134" i="1"/>
  <c r="O1134" i="1" s="1"/>
  <c r="J813" i="1"/>
  <c r="O813" i="1" s="1"/>
  <c r="J191" i="1"/>
  <c r="O191" i="1" s="1"/>
  <c r="J179" i="1"/>
  <c r="O179" i="1" s="1"/>
  <c r="J11" i="1"/>
  <c r="O11" i="1" s="1"/>
  <c r="J1334" i="1"/>
  <c r="O1334" i="1" s="1"/>
  <c r="J812" i="1"/>
  <c r="O812" i="1" s="1"/>
  <c r="J506" i="1"/>
  <c r="O506" i="1" s="1"/>
  <c r="J190" i="1"/>
  <c r="O190" i="1" s="1"/>
  <c r="J178" i="1"/>
  <c r="O178" i="1" s="1"/>
  <c r="J1405" i="1"/>
  <c r="O1405" i="1" s="1"/>
  <c r="J189" i="1"/>
  <c r="O189" i="1" s="1"/>
  <c r="J177" i="1"/>
  <c r="O177" i="1" s="1"/>
  <c r="J21" i="1"/>
  <c r="O21" i="1" s="1"/>
  <c r="J1392" i="1"/>
  <c r="O1392" i="1" s="1"/>
  <c r="J1344" i="1"/>
  <c r="O1344" i="1" s="1"/>
  <c r="J312" i="1"/>
  <c r="O312" i="1" s="1"/>
  <c r="J188" i="1"/>
  <c r="O188" i="1" s="1"/>
  <c r="J176" i="1"/>
  <c r="O176" i="1" s="1"/>
  <c r="J20" i="1"/>
  <c r="O20" i="1" s="1"/>
  <c r="J187" i="1"/>
  <c r="O187" i="1" s="1"/>
  <c r="H3" i="3" l="1"/>
  <c r="H4" i="3"/>
  <c r="H5" i="3"/>
  <c r="H6" i="3"/>
  <c r="H7" i="3"/>
  <c r="H8" i="3"/>
  <c r="H9" i="3"/>
  <c r="H10" i="3"/>
  <c r="H11" i="3"/>
  <c r="H12" i="3"/>
  <c r="H13" i="3"/>
  <c r="H14" i="3"/>
  <c r="H15" i="3"/>
  <c r="H16" i="3"/>
  <c r="H2" i="3"/>
  <c r="G2" i="3"/>
  <c r="G3" i="3"/>
  <c r="G4" i="3"/>
  <c r="G5" i="3"/>
  <c r="G6" i="3"/>
  <c r="G7" i="3"/>
  <c r="G9" i="3"/>
  <c r="G10" i="3"/>
  <c r="G11" i="3"/>
  <c r="G12" i="3"/>
  <c r="G13" i="3"/>
  <c r="G14" i="3"/>
  <c r="G15" i="3"/>
  <c r="G16" i="3"/>
  <c r="G8" i="3"/>
  <c r="F2" i="3"/>
  <c r="F3" i="3"/>
  <c r="F4" i="3"/>
  <c r="F5" i="3"/>
  <c r="F6" i="3"/>
  <c r="F7" i="3"/>
  <c r="F9" i="3"/>
  <c r="F10" i="3"/>
  <c r="F11" i="3"/>
  <c r="F12" i="3"/>
  <c r="F13" i="3"/>
  <c r="F14" i="3"/>
  <c r="F15" i="3"/>
  <c r="F16" i="3"/>
  <c r="F8" i="3"/>
  <c r="B5" i="3"/>
  <c r="B6" i="3"/>
  <c r="B7" i="3"/>
  <c r="B9" i="3"/>
  <c r="B10" i="3"/>
  <c r="B11" i="3"/>
  <c r="B12" i="3"/>
  <c r="B13" i="3"/>
  <c r="B14" i="3"/>
  <c r="B15" i="3"/>
  <c r="B16" i="3"/>
  <c r="B4"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J3" i="1" l="1"/>
  <c r="O3" i="1" s="1"/>
</calcChain>
</file>

<file path=xl/sharedStrings.xml><?xml version="1.0" encoding="utf-8"?>
<sst xmlns="http://schemas.openxmlformats.org/spreadsheetml/2006/main" count="7887" uniqueCount="3417">
  <si>
    <t>Summary</t>
  </si>
  <si>
    <t>Project</t>
  </si>
  <si>
    <t>Status</t>
  </si>
  <si>
    <t>VTT_CNSPHT_QT06_20002_Vtracking</t>
  </si>
  <si>
    <t>Done</t>
  </si>
  <si>
    <t>VTRACKING-759</t>
  </si>
  <si>
    <t>VTRACKING-705</t>
  </si>
  <si>
    <t>xây dựng giải pháp, nâng cấp, kiểm thử và hỗ trợ cho tiến trình warningBalance</t>
  </si>
  <si>
    <t>VTRACKING-751</t>
  </si>
  <si>
    <t>VTRACKING-747</t>
  </si>
  <si>
    <t>Tổng hợp dữ liệu + add giám sát</t>
  </si>
  <si>
    <t>VTRACKING-750</t>
  </si>
  <si>
    <t>VTRACKING-744</t>
  </si>
  <si>
    <t>Hỗ trợ và quản trị</t>
  </si>
  <si>
    <t>VTRACKING-749</t>
  </si>
  <si>
    <t>Xây dựng giải pháp, Nâng cấp, kiểm thử lưu trữ session DB</t>
  </si>
  <si>
    <t>VHKT-46</t>
  </si>
  <si>
    <t>VHKT-29</t>
  </si>
  <si>
    <t>Triển khai thêm 3 server redis sentinel cho hệ thống sContract</t>
  </si>
  <si>
    <t>VTT_CNTT_VHKT</t>
  </si>
  <si>
    <t>VHKT-45</t>
  </si>
  <si>
    <t>Fix các lỗi về PL06 SR đánh giá Checklist ATTT phục vụ bàn giao hệ thống vContract lần 1</t>
  </si>
  <si>
    <t>VHKT-44</t>
  </si>
  <si>
    <t>Fix lỗi ATTT trên các server phòng quản lý</t>
  </si>
  <si>
    <t>VHKT-43</t>
  </si>
  <si>
    <t>Hỗ trợ đánh giá checklist K8s cho cụm server hệ thống MyClip</t>
  </si>
  <si>
    <t>VHKT-42</t>
  </si>
  <si>
    <t>Đánh giá checklist K8s cho cụm sContract</t>
  </si>
  <si>
    <t>VHKT-41</t>
  </si>
  <si>
    <t>Hướng dẫn, cài đặt giám sát trên cụm phần mềm TTCE</t>
  </si>
  <si>
    <t>VHKT-40</t>
  </si>
  <si>
    <t>VHKT-28</t>
  </si>
  <si>
    <t>Triển khai phần mềm key password manager lên server product</t>
  </si>
  <si>
    <t>VHKT-39</t>
  </si>
  <si>
    <t>Kiểm tra iptables kết nối từ các server đại trà đến redis</t>
  </si>
  <si>
    <t>VHKT-38</t>
  </si>
  <si>
    <t>Kiểm tra cấu hình ip dhcp trên các cụm server</t>
  </si>
  <si>
    <t>VHKT-37</t>
  </si>
  <si>
    <t>Hỗ trợ gửi mail xử lý cảnh báo tồn lâu</t>
  </si>
  <si>
    <t>VHKT-36</t>
  </si>
  <si>
    <t>Triển khai Ansible để tự động hoá triển khai các mô hình HA cho DB ( Redis, MariaDB)</t>
  </si>
  <si>
    <t>VHKT-35</t>
  </si>
  <si>
    <t>Bổ sung iptables kết nối với 3 redis sentinel mới triển khai</t>
  </si>
  <si>
    <t>VHKT-34</t>
  </si>
  <si>
    <t>Hỗ trợ chạy checklist PL05 BigData</t>
  </si>
  <si>
    <t>VHKT-33</t>
  </si>
  <si>
    <t>VHKT-27</t>
  </si>
  <si>
    <t>Hỗ chạy checklist cho redis, kafka, zookeper</t>
  </si>
  <si>
    <t>VHKT-32</t>
  </si>
  <si>
    <t>Triển khai Redis Sentinel trên 3 server scontract, viết tài liệu hướng dẫn</t>
  </si>
  <si>
    <t>VHKT-31</t>
  </si>
  <si>
    <t>Trực giám sát hệ thống do VTT tự vận hành</t>
  </si>
  <si>
    <t>Quản trị chất lượng dự án</t>
  </si>
  <si>
    <t>VTT_DAC_QT02_23002_vCOC</t>
  </si>
  <si>
    <t>VCOC-1724</t>
  </si>
  <si>
    <t>VCOC-1639</t>
  </si>
  <si>
    <t>Quản lý chất lượng dự án</t>
  </si>
  <si>
    <t>VCOC-1723</t>
  </si>
  <si>
    <t>Nghiệp vụ Chất Lượng mạng cho phân hệ thoại Dialog mail TTDVKH_tình hình CLDV thoại - CST  di động tại cell</t>
  </si>
  <si>
    <t>VCOC-1722</t>
  </si>
  <si>
    <t>Nghiệp vụ Chất Lượng mạng cho phân hệ thoại Dialog mail TTDVKH_tình hình CLDV thoại - CST  di động tại trạm</t>
  </si>
  <si>
    <t>VCOC-1721</t>
  </si>
  <si>
    <t>Nghiệp vụ Chất Lượng mạng cho phân hệ thoại Dialog mail TTDVKH_tình hình CLDV thoại - CST  di động tại phường/xã</t>
  </si>
  <si>
    <t>VCOC-1720</t>
  </si>
  <si>
    <t>Nghiệp vụ Chất Lượng mạng cho phân hệ thoại Dialog mail TTDVKH_tình hình CLDV thoại - CST  di động tại quận/huyện</t>
  </si>
  <si>
    <t>VCOC-1719</t>
  </si>
  <si>
    <t>Nghiệp vụ Chất Lượng mạng cho phân hệ thoại Dialog mail TTDVKH_tình hình CLDV thoại - CST di động tại tỉnh</t>
  </si>
  <si>
    <t>VCOC-1718</t>
  </si>
  <si>
    <t>Nghiệp vụ Chất Lượng mạng cho phân hệ thoại Bảng Giám sát CLDV thoại - CST thuê bao thuộc {tram}- {xã}- {huyện} - {tỉnh}</t>
  </si>
  <si>
    <t>VCOC-1717</t>
  </si>
  <si>
    <t>Nghiệp vụ Chất Lượng mạng cho phân hệ thoại Bảng Giám sát CLDV thoại - CST cell thuộc {trạm}- {xã}-{huyện} - {tỉnh}</t>
  </si>
  <si>
    <t>VCOC-1716</t>
  </si>
  <si>
    <t>Nghiệp vụ Chất Lượng mạng cho phân hệ thoại Bảng Giám sát CLDV thoại - CST thuê bao thuộc {xã}- {huyện} - {tỉnh}</t>
  </si>
  <si>
    <t>VCOC-1715</t>
  </si>
  <si>
    <t>Nghiệp vụ Chất Lượng mạng cho phân hệ thoại Bảng Giám sát CLDV thoại - CST cell thuộc {xã}-{huyện} - {tỉnh}</t>
  </si>
  <si>
    <t>VCOC-1714</t>
  </si>
  <si>
    <t>Nghiệp vụ Chất Lượng mạng cho phân hệ thoại Bảng Giám sát CLDV thoại - CST trạm thuộc {xã} - {huyện} - {tỉnh}</t>
  </si>
  <si>
    <t>VCOC-1713</t>
  </si>
  <si>
    <t>Nghiệp vụ Chất Lượng mạng cho phân hệ thoại Bảng Giám sát CLDV thoại - CST thuê bao thuộc {huyện} - {tỉnh}</t>
  </si>
  <si>
    <t>VCOC-1712</t>
  </si>
  <si>
    <t>Nghiệp vụ Chất Lượng mạng cho phân hệ thoại Bảng Giám sát CLDV thoại - CST cell thuộc {huyện} - {tỉnh}</t>
  </si>
  <si>
    <t>VCOC-1711</t>
  </si>
  <si>
    <t>Nghiệp vụ Chất Lượng mạng cho phân hệ thoại Bảng Giám sát CLDV thoại - CST trạm thuộc {huyện} - {tỉnh}</t>
  </si>
  <si>
    <t>VCOC-1710</t>
  </si>
  <si>
    <t>Nghiệp vụ Chất Lượng mạng cho phân hệ thoại Bảng Giám sát CLDV thoại - CST phường/ xã toàn quốc thuộc {huyện} - {tỉnh}</t>
  </si>
  <si>
    <t>VCOC-1709</t>
  </si>
  <si>
    <t>Nghiệp vụ Chất Lượng mạng cho phân hệ thoại Bảng Giám sát CLDV thoại - CST thuê bao thuộc {tỉnh}</t>
  </si>
  <si>
    <t>VCOC-1708</t>
  </si>
  <si>
    <t>Nghiệp vụ Chất Lượng mạng cho phân hệ thoại Bảng Giám sát CLDV thoại - CST cell thuộc {tỉnh}</t>
  </si>
  <si>
    <t>VCOC-1707</t>
  </si>
  <si>
    <t>Nghiệp vụ Chất Lượng mạng cho phân hệ thoại Bảng Giám sát CLDV thoại - CST trạm thuộc {tỉnh}</t>
  </si>
  <si>
    <t>VCOC-1706</t>
  </si>
  <si>
    <t>Nghiệp vụ Chất Lượng mạng cho phân hệ thoại Bảng Giám sát CLDV thoại - CST phường/ xã toàn quốc thuộc {tỉnh}</t>
  </si>
  <si>
    <t>VCOC-1705</t>
  </si>
  <si>
    <t>Nghiệp vụ Chất Lượng mạng cho phân hệ thoại Bảng Giám sát CLDV thoại - CST quận/ huyện toàn quốc thuộc {tỉnh}</t>
  </si>
  <si>
    <t>VCOC-1704</t>
  </si>
  <si>
    <t>Nghiệp vụ Chất Lượng mạng cho phân hệ thoại Bảng Giám sát CLDV thoại - CST thuê bao toàn quốc</t>
  </si>
  <si>
    <t>VCOC-1703</t>
  </si>
  <si>
    <t>Nghiệp vụ Chất Lượng mạng cho phân hệ thoại Bảng Giám sát CLDV thoại - CST cell toàn quốc</t>
  </si>
  <si>
    <t>VCOC-1702</t>
  </si>
  <si>
    <t>Nghiệp vụ Chất Lượng mạng cho phân hệ thoại Bảng Giám sát CLDV thoại - CST trạm toàn quốc</t>
  </si>
  <si>
    <t>VCOC-1701</t>
  </si>
  <si>
    <t>Nghiệp vụ Chất Lượng mạng cho phân hệ thoại Bảng Giám sát CLDV thoại - CST phường/ xã toàn quốc</t>
  </si>
  <si>
    <t>VCOC-1700</t>
  </si>
  <si>
    <t>Nghiệp vụ Chất Lượng mạng cho phân hệ thoại Bảng Giám sát CLDV thoại - CST quận/ huyện toàn quốc</t>
  </si>
  <si>
    <t>VCOC-1699</t>
  </si>
  <si>
    <t>Nghiệp vụ Chất Lượng mạng cho phân hệ thoại Bảng Giám sát CLDV thoại - CST tỉnh/ thành phố toàn quốc</t>
  </si>
  <si>
    <t>VCOC-1698</t>
  </si>
  <si>
    <t>Nghiệp vụ Chất Lượng mạng cho phân hệ thoại Biểu đồ theo dõi tồi dịch vụ CST</t>
  </si>
  <si>
    <t>VCOC-1697</t>
  </si>
  <si>
    <t>Nghiệp vụ Chất Lượng mạng cho phân hệ thoại Menu CST</t>
  </si>
  <si>
    <t>VCOC-1696</t>
  </si>
  <si>
    <t>Nghiệp vụ Chất Lượng mạng cho phân hệ thoại Dialog mail TTDVKH_tình hình CLDV thoại - FER  di động tại cell</t>
  </si>
  <si>
    <t>VCOC-1695</t>
  </si>
  <si>
    <t>Nghiệp vụ Chất Lượng mạng cho phân hệ thoại Dialog mail TTDVKH_tình hình CLDV thoại - FER  di động tại trạm</t>
  </si>
  <si>
    <t>VCOC-1694</t>
  </si>
  <si>
    <t>Nghiệp vụ Chất Lượng mạng cho phân hệ thoại Dialog mail TTDVKH_tình hình CLDV thoại - FER  di động tại phường/xã</t>
  </si>
  <si>
    <t>VCOC-1693</t>
  </si>
  <si>
    <t>Nghiệp vụ Chất Lượng mạng cho phân hệ thoại Dialog mail TTDVKH_tình hình CLDV thoại - FER  di động tại quận/huyện</t>
  </si>
  <si>
    <t>VCOC-1692</t>
  </si>
  <si>
    <t>Nghiệp vụ Chất Lượng mạng cho phân hệ thoại Dialog mail TTDVKH_tình hình CLDV thoại - FER di động tại tỉnh</t>
  </si>
  <si>
    <t>VCOC-1691</t>
  </si>
  <si>
    <t>Nghiệp vụ Chất Lượng mạng cho phân hệ thoại Bảng Giám sát CLDV thoại - FER thuê bao thuộc {tram}- {xã}- {huyện} - {tỉnh}</t>
  </si>
  <si>
    <t>VCOC-1690</t>
  </si>
  <si>
    <t>Nghiệp vụ Chất Lượng mạng cho phân hệ thoại Bảng Giám sát CLDV thoại - FER cell thuộc {trạm}- {xã}-{huyện} - {tỉnh}</t>
  </si>
  <si>
    <t>VCOC-1689</t>
  </si>
  <si>
    <t>Nghiệp vụ Chất Lượng mạng cho phân hệ thoại Bảng Giám sát CLDV thoại - FER thuê bao thuộc {xã}- {huyện} - {tỉnh}</t>
  </si>
  <si>
    <t>VCOC-1688</t>
  </si>
  <si>
    <t>Nghiệp vụ Chất Lượng mạng cho phân hệ thoại Bảng Giám sát CLDV thoại - FER cell thuộc {xã}-{huyện} - {tỉnh}</t>
  </si>
  <si>
    <t>VCOC-1687</t>
  </si>
  <si>
    <t>Nghiệp vụ Chất Lượng mạng cho phân hệ thoại Bảng Giám sát CLDV thoại - FER trạm thuộc {xã} - {huyện} - {tỉnh}</t>
  </si>
  <si>
    <t>VCOC-1686</t>
  </si>
  <si>
    <t>Nghiệp vụ Chất Lượng mạng cho phân hệ thoại Bảng Giám sát CLDV thoại - FER thuê bao thuộc {huyện} - {tỉnh}</t>
  </si>
  <si>
    <t>VCOC-1685</t>
  </si>
  <si>
    <t>Nghiệp vụ Chất Lượng mạng cho phân hệ thoại Bảng Giám sát CLDV thoại - FER cell thuộc {huyện} - {tỉnh}</t>
  </si>
  <si>
    <t>VCOC-1684</t>
  </si>
  <si>
    <t>Nghiệp vụ Chất Lượng mạng cho phân hệ thoại Bảng Giám sát CLDV thoại - FER trạm thuộc {huyện} - {tỉnh}</t>
  </si>
  <si>
    <t>VCOC-1683</t>
  </si>
  <si>
    <t>Nghiệp vụ Chất Lượng mạng cho phân hệ thoại Bảng Giám sát CLDV thoại - FER phường/ xã toàn quốc thuộc {huyện} - {tỉnh}</t>
  </si>
  <si>
    <t>VCOC-1682</t>
  </si>
  <si>
    <t>Nghiệp vụ Chất Lượng mạng cho phân hệ thoại Bảng Giám sát CLDV thoại - FER thuê bao thuộc {tỉnh}</t>
  </si>
  <si>
    <t>VCOC-1681</t>
  </si>
  <si>
    <t>Nghiệp vụ Chất Lượng mạng cho phân hệ thoại Bảng Giám sát CLDV thoại - FER cell thuộc {tỉnh}</t>
  </si>
  <si>
    <t>VCOC-1680</t>
  </si>
  <si>
    <t>Nghiệp vụ Chất Lượng mạng cho phân hệ thoại Bảng Giám sát CLDV thoại - FER trạm thuộc {tỉnh}</t>
  </si>
  <si>
    <t>VCOC-1679</t>
  </si>
  <si>
    <t>Nghiệp vụ Chất Lượng mạng cho phân hệ thoại Bảng Giám sát CLDV thoại - FER phường/ xã toàn quốc thuộc {tỉnh}</t>
  </si>
  <si>
    <t>VCOC-1678</t>
  </si>
  <si>
    <t>Nghiệp vụ Chất Lượng mạng cho phân hệ thoại Bảng Giám sát CLDV thoại - FER quận/ huyện toàn quốc thuộc {tỉnh}</t>
  </si>
  <si>
    <t>VCOC-1677</t>
  </si>
  <si>
    <t>Nghiệp vụ Chất Lượng mạng cho phân hệ thoại Bảng Giám sát CLDV thoại - FER thuê bao toàn quốc</t>
  </si>
  <si>
    <t>VCOC-1676</t>
  </si>
  <si>
    <t>Nghiệp vụ Chất Lượng mạng cho phân hệ thoại Bảng Giám sát CLDV thoại - FER cell toàn quốc</t>
  </si>
  <si>
    <t>VCOC-1675</t>
  </si>
  <si>
    <t>Nghiệp vụ Chất Lượng mạng cho phân hệ thoại Bảng Giám sát CLDV thoại - FER trạm toàn quốc</t>
  </si>
  <si>
    <t>VCOC-1674</t>
  </si>
  <si>
    <t>Nghiệp vụ Chất Lượng mạng cho phân hệ thoại Bảng Giám sát CLDV thoại - FER phường/ xã toàn quốc</t>
  </si>
  <si>
    <t>VCOC-1673</t>
  </si>
  <si>
    <t>Nghiệp vụ Chất Lượng mạng cho phân hệ thoại Bảng Giám sát CLDV thoại - FER quận/ huyện toàn quốc</t>
  </si>
  <si>
    <t>VCOC-1672</t>
  </si>
  <si>
    <t>Nghiệp vụ Chất Lượng mạng cho phân hệ thoại Bảng Giám sát CLDV thoại - FER tỉnh/ thành phố toàn quốc</t>
  </si>
  <si>
    <t>VCOC-1671</t>
  </si>
  <si>
    <t>Nghiệp vụ Chất Lượng mạng cho phân hệ thoại Biểu đồ theo dõi tồi dịch vụ FER</t>
  </si>
  <si>
    <t>VCOC-1670</t>
  </si>
  <si>
    <t>Nghiệp vụ Chất Lượng mạng cho phân hệ thoại Menu FER</t>
  </si>
  <si>
    <t>VCOC-1568</t>
  </si>
  <si>
    <t>VCOC-1482</t>
  </si>
  <si>
    <t>VCOC-1567</t>
  </si>
  <si>
    <t>VCOC-1481</t>
  </si>
  <si>
    <t>VCOC-1566</t>
  </si>
  <si>
    <t>Nghiệp vụ cấu hình độ rộng của cột Cuộc gọi khách hàng không hài lòng theo tháng  (DI ĐỘNG)</t>
  </si>
  <si>
    <t>VCOC-1565</t>
  </si>
  <si>
    <t>Nghiệp vụ cấu hình độ rộng của cột Cuộc gọi khách hàng không hài lòng theo tháng (CDBR)</t>
  </si>
  <si>
    <t>VCOC-1564</t>
  </si>
  <si>
    <t>Nghiệp vụ cấu hình độ rộng của cột Cuộc gọi khách hàng không hài lòng theo giờ (DI ĐỘNG)</t>
  </si>
  <si>
    <t>VCOC-1563</t>
  </si>
  <si>
    <t>Nghiệp vụ cấu hình độ rộng của cột Cuộc gọi khách hàng không hài lòng theo giờ (CDBR)</t>
  </si>
  <si>
    <t>VCOC-1562</t>
  </si>
  <si>
    <t>Nghiệp vụ cấu hình z-index cho cột Cuộc gọi khách hàng không hài lòng theo tháng (DI ĐỘNG)</t>
  </si>
  <si>
    <t>VCOC-1561</t>
  </si>
  <si>
    <t>Nghiệp vụ cấu hình z-index cho cột Cuộc gọi khách hàng không hài lòng theo tháng (CDBR)</t>
  </si>
  <si>
    <t>VCOC-1560</t>
  </si>
  <si>
    <t>Nghiệp vụ cấu hình z-index cho cột Cuộc gọi khách hàng không hài lòng theo giờ (DI ĐỘNG)</t>
  </si>
  <si>
    <t>VCOC-1559</t>
  </si>
  <si>
    <t>Nghiệp vụ cấu hình z-index cho cột Cuộc gọi khách hàng không hài lòng theo giờ (CDBR)</t>
  </si>
  <si>
    <t>VCOC-1558</t>
  </si>
  <si>
    <t>Nghiệp vụ chuyển BCCS cho Bảng cuộc gọi khách hàng không hài lòng theo giờ (DI ĐỘNG)</t>
  </si>
  <si>
    <t>VCOC-1557</t>
  </si>
  <si>
    <t>Nghiệp vụ chuyển BCCS cho Bảng cuộc gọi khách hàng không hài lòng theo giờ (CDBR)</t>
  </si>
  <si>
    <t>VCOC-1556</t>
  </si>
  <si>
    <t>Hiển thị Emotion theo dữ liệu cho Bảng cuộc gọi khách hàng không hài lòng theo tháng (DI ĐỘNG)</t>
  </si>
  <si>
    <t>VCOC-1555</t>
  </si>
  <si>
    <t>Nghiệp vụ chuyển BCCS cho Bảng cuộc gọi khách hàng không hài lòng theo tháng (DI ĐỘNG)</t>
  </si>
  <si>
    <t>VCOC-1554</t>
  </si>
  <si>
    <t>Thực hiện cập nhập lại số lần gọi lại mỗi khi thực hiện gọi điện thoại thành công (DI ĐỘNG)</t>
  </si>
  <si>
    <t>VCOC-1553</t>
  </si>
  <si>
    <t>Nghiệp vụ gọi điện theo số điện thoại cho Bảng cuộc gọi khách hàng không hài lòng theo tháng (DI ĐỘNG)</t>
  </si>
  <si>
    <t>VCOC-1552</t>
  </si>
  <si>
    <t>Nghiệp vụ xem nội dung cuộc gọi cho Bảng cuộc gọi khách hàng không hài lòng theo tháng (DI ĐỘNG)</t>
  </si>
  <si>
    <t>VCOC-1551</t>
  </si>
  <si>
    <t>Nghiệp vụ nghe lại ghi âm của cuộc gọi cho Bảng cuộc gọi khách hàng không hài lòng theo tháng (DI ĐỘNG)</t>
  </si>
  <si>
    <t>VCOC-1550</t>
  </si>
  <si>
    <t>Thực hiện phân row chi tiết cho Bảng cuộc gọi khách hàng không hài lòng theo tháng (DI ĐỘNG)</t>
  </si>
  <si>
    <t>VCOC-1549</t>
  </si>
  <si>
    <t>Nghiệp vụ Hài lòng theo tháng - Bảng cuộc gọi khách hàng không hài lòng theo tháng (DI ĐỘNG)</t>
  </si>
  <si>
    <t>VCOC-1548</t>
  </si>
  <si>
    <t>Giao diện Dashboard dịch vụ DIDONG - Tỷ lệ hài lòng dịch vụ cố định băng rộng theo tháng</t>
  </si>
  <si>
    <t>VCOC-1547</t>
  </si>
  <si>
    <t>Hiển thị Emotion theo dữ liệu cho Bảng cuộc gọi khách hàng không hài lòng theo tháng (CDBR)</t>
  </si>
  <si>
    <t>VCOC-1546</t>
  </si>
  <si>
    <t>Nghiệp vụ chuyển BCCS cho Bảng cuộc gọi khách hàng không hài lòng theo tháng (CDBR)</t>
  </si>
  <si>
    <t>VCOC-1545</t>
  </si>
  <si>
    <t>Thực hiện cập nhập lại số lần gọi lại mỗi khi thực hiện gọi điện thoại thành công cho Bảng cuộc gọi khách hàng không hài lòng theo tháng (CDBR)</t>
  </si>
  <si>
    <t>VCOC-1544</t>
  </si>
  <si>
    <t>Nghiệp vụ gọi điện theo số điện thoại cho Bảng cuộc gọi khách hàng không hài lòng theo tháng (CDBR)</t>
  </si>
  <si>
    <t>VCOC-1543</t>
  </si>
  <si>
    <t>Nghiệp vụ xem nội dung cuộc gọi cho Bảng cuộc gọi khách hàng không hài lòng theo tháng (CDBR)</t>
  </si>
  <si>
    <t>VCOC-1542</t>
  </si>
  <si>
    <t>Nghiệp vụ nghe lại ghi âm của cuộc gọi cho Bảng cuộc gọi khách hàng không hài lòng theo tháng (CDBR)</t>
  </si>
  <si>
    <t>VCOC-1541</t>
  </si>
  <si>
    <t>Thực hiện phân row chi tiết cho Bảng cuộc gọi khách hàng không hài lòng theo tháng (CDBR)</t>
  </si>
  <si>
    <t>VCOC-1540</t>
  </si>
  <si>
    <t>Nghiệp vụ Hài lòng theo tháng - Bảng cuộc gọi khách hàng không hài lòng theo tháng (CDBR)</t>
  </si>
  <si>
    <t>VCOC-1539</t>
  </si>
  <si>
    <t>Giao diện Dashboard dịch vụ CDBR - Tỷ lệ hài lòng dịch vụ cố định băng rộng theo tháng</t>
  </si>
  <si>
    <t>VCOC-1538</t>
  </si>
  <si>
    <t>Nghiệp vụ Chất Lượng mạng cho phân hệ thoại Dialog mail TTDVKH_tình hình CLDV thoại - MCA di động tại cell</t>
  </si>
  <si>
    <t>VCOC-1537</t>
  </si>
  <si>
    <t>Nghiệp vụ Chất Lượng mạng cho phân hệ thoại Dialog mail TTDVKH_tình hình CLDV thoại - MCA di động tại trạm</t>
  </si>
  <si>
    <t>VCOC-1536</t>
  </si>
  <si>
    <t>Nghiệp vụ Chất Lượng mạng cho phân hệ thoại Dialog mail TTDVKH_tình hình CLDV thoại - MCA di động tại phường/xã</t>
  </si>
  <si>
    <t>VCOC-1535</t>
  </si>
  <si>
    <t>Nghiệp vụ Chất Lượng mạng cho phân hệ thoại Dialog mail TTDVKH_tình hình CLDV thoại - MCA di động tại quận/huyện</t>
  </si>
  <si>
    <t>VCOC-1534</t>
  </si>
  <si>
    <t>Nghiệp vụ Chất Lượng mạng cho phân hệ thoại Dialog mail TTDVKH_tình hình CLDV thoại - MCA di động tại tỉnh</t>
  </si>
  <si>
    <t>VCOC-1533</t>
  </si>
  <si>
    <t>Nghiệp vụ Chất Lượng mạng cho phân hệ thoại Bảng Giám sát CLDV thoại - MCA thuê bao thuộc {tram}- {xã}- {huyện} - {tỉnh}</t>
  </si>
  <si>
    <t>VCOC-1532</t>
  </si>
  <si>
    <t>Nghiệp vụ Chất Lượng mạng cho phân hệ thoại Bảng Giám sát CLDV thoại - MCA cell thuộc {trạm}- {xã}-{huyện} - {tỉnh}</t>
  </si>
  <si>
    <t>VCOC-1531</t>
  </si>
  <si>
    <t>Nghiệp vụ Chất Lượng mạng cho phân hệ thoại Bảng Giám sát CLDV thoại - MCA thuê bao thuộc {xã}- {huyện} - {tỉnh}</t>
  </si>
  <si>
    <t>VCOC-1530</t>
  </si>
  <si>
    <t>Nghiệp vụ Chất Lượng mạng cho phân hệ thoại Bảng Giám sát CLDV thoại - MCA cell thuộc {xã}-{huyện} - {tỉnh}</t>
  </si>
  <si>
    <t>VCOC-1529</t>
  </si>
  <si>
    <t>Nghiệp vụ Chất Lượng mạng cho phân hệ thoại Bảng Giám sát CLDV thoại - MCA trạm thuộc {xã} - {huyện} - {tỉnh}</t>
  </si>
  <si>
    <t>VCOC-1528</t>
  </si>
  <si>
    <t>Nghiệp vụ Chất Lượng mạng cho phân hệ thoại Bảng Giám sát CLDV thoại - MCA thuê bao thuộc {huyện} - {tỉnh}</t>
  </si>
  <si>
    <t>VCOC-1527</t>
  </si>
  <si>
    <t>Nghiệp vụ Chất Lượng mạng cho phân hệ thoại Bảng Giám sát CLDV thoại - MCA cell thuộc {huyện} - {tỉnh}</t>
  </si>
  <si>
    <t>VCOC-1526</t>
  </si>
  <si>
    <t>Nghiệp vụ Chất Lượng mạng cho phân hệ thoại Bảng Giám sát CLDV thoại - MCA trạm thuộc {huyện} - {tỉnh}</t>
  </si>
  <si>
    <t>VCOC-1525</t>
  </si>
  <si>
    <t>Nghiệp vụ Chất Lượng mạng cho phân hệ thoại Bảng Giám sát CLDV thoại - MCA phường/ xã toàn quốc thuộc {huyện} - {tỉnh}</t>
  </si>
  <si>
    <t>VCOC-1524</t>
  </si>
  <si>
    <t>Nghiệp vụ Chất Lượng mạng cho phân hệ thoại Bảng Giám sát CLDV thoại - MCA thuê bao thuộc {tỉnh}</t>
  </si>
  <si>
    <t>VCOC-1523</t>
  </si>
  <si>
    <t>Nghiệp vụ Chất Lượng mạng cho phân hệ thoại Bảng Giám sát CLDV thoại - MCA cell thuộc {tỉnh}</t>
  </si>
  <si>
    <t>VCOC-1522</t>
  </si>
  <si>
    <t>Nghiệp vụ Chất Lượng mạng cho phân hệ thoại Bảng Giám sát CLDV thoại - MCA trạm thuộc {tỉnh}</t>
  </si>
  <si>
    <t>VCOC-1521</t>
  </si>
  <si>
    <t>Nghiệp vụ Chất Lượng mạng cho phân hệ thoại Bảng Giám sát CLDV thoại - MCA phường/ xã toàn quốc thuộc {tỉnh}</t>
  </si>
  <si>
    <t>VCOC-1520</t>
  </si>
  <si>
    <t>Nghiệp vụ Chất Lượng mạng cho phân hệ thoại Bảng Giám sát CLDV thoại - MCA quận/ huyện toàn quốc thuộc {tỉnh}</t>
  </si>
  <si>
    <t>VCOC-1519</t>
  </si>
  <si>
    <t>Nghiệp vụ Chất Lượng mạng cho phân hệ thoại Bảng Giám sát CLDV thoại - MCA thuê bao toàn quốc</t>
  </si>
  <si>
    <t>VCOC-1518</t>
  </si>
  <si>
    <t>Nghiệp vụ Chất Lượng mạng cho phân hệ thoại Bảng Giám sát CLDV thoại - MCA cell toàn quốc</t>
  </si>
  <si>
    <t>VCOC-1517</t>
  </si>
  <si>
    <t>Nghiệp vụ Chất Lượng mạng cho phân hệ thoại Bảng Giám sát CLDV thoại - MCA trạm toàn quốc</t>
  </si>
  <si>
    <t>VCOC-1516</t>
  </si>
  <si>
    <t>Nghiệp vụ Chất Lượng mạng cho phân hệ thoại Bảng Giám sát CLDV thoại - MCA phường/ xã toàn quốc</t>
  </si>
  <si>
    <t>VCOC-1515</t>
  </si>
  <si>
    <t>Nghiệp vụ Chất Lượng mạng cho phân hệ thoại Bảng Giám sát CLDV thoại - MCA quận/ huyện toàn quốc</t>
  </si>
  <si>
    <t>VCOC-1514</t>
  </si>
  <si>
    <t>Nghiệp vụ Chất Lượng mạng cho phân hệ thoại Bảng Giám sát CLDV thoại - MCA tỉnh/ thành phố toàn quốc</t>
  </si>
  <si>
    <t>VCOC-1513</t>
  </si>
  <si>
    <t>Nghiệp vụ Chất Lượng mạng cho phân hệ thoại Biểu đồ theo dõi tồi dịch vụ MCA</t>
  </si>
  <si>
    <t>VCOC-1512</t>
  </si>
  <si>
    <t>Nghiệp vụ Chất Lượng mạng cho phân hệ thoại Menu MCA</t>
  </si>
  <si>
    <t>VCOC-1511</t>
  </si>
  <si>
    <t>Nghiệp vụ Chất Lượng mạng cho phân hệ thoại Dialog mail TTDVKH_tình hình CLDV thoại di động tại cell</t>
  </si>
  <si>
    <t>VCOC-1510</t>
  </si>
  <si>
    <t>Nghiệp vụ Chất Lượng mạng cho phân hệ thoại Dialog mail TTDVKH_tình hình CLDV thoại di động tại trạm</t>
  </si>
  <si>
    <t>VCOC-1509</t>
  </si>
  <si>
    <t>Nghiệp vụ Chất Lượng mạng cho phân hệ thoại Dialog mail TTDVKH_tình hình CLDV thoại di động tại phường/xã</t>
  </si>
  <si>
    <t>VCOC-1508</t>
  </si>
  <si>
    <t>Nghiệp vụ Chất Lượng mạng cho phân hệ thoại Dialog mail TTDVKH_tình hình CLDV thoại di động tại quận/huyện</t>
  </si>
  <si>
    <t>VCOC-1507</t>
  </si>
  <si>
    <t>Nghiệp vụ Chất Lượng mạng cho phân hệ thoại Dialog mail TTDVKH_tình hình CLDV thoại di động tại tỉnh</t>
  </si>
  <si>
    <t>VCOC-1506</t>
  </si>
  <si>
    <t>Nghiệp vụ Chất Lượng mạng cho phân hệ thoại Bảng Giám sát CLDV thoại thuê bao thuộc {tram}- {xã}- {huyện} - {tỉnh}</t>
  </si>
  <si>
    <t>VCOC-1505</t>
  </si>
  <si>
    <t>Nghiệp vụ Chất Lượng mạng cho phân hệ thoại Bảng Giám sát CLDV thoại cell thuộc {trạm}- {xã}-{huyện} - {tỉnh}</t>
  </si>
  <si>
    <t>VCOC-1504</t>
  </si>
  <si>
    <t>Nghiệp vụ Chất Lượng mạng cho phân hệ thoại Bảng Giám sát CLDV thoại thuê bao thuộc {xã}- {huyện} - {tỉnh}</t>
  </si>
  <si>
    <t>VCOC-1503</t>
  </si>
  <si>
    <t>Nghiệp vụ Chất Lượng mạng cho phân hệ thoại Bảng Giám sát CLDV thoại cell thuộc {xã}-{huyện} - {tỉnh}</t>
  </si>
  <si>
    <t>VCOC-1502</t>
  </si>
  <si>
    <t>Nghiệp vụ Chất Lượng mạng cho phân hệ thoại Bảng Giám sát CLDV thoại trạm thuộc {xã} - {huyện} - {tỉnh}</t>
  </si>
  <si>
    <t>VCOC-1501</t>
  </si>
  <si>
    <t>Nghiệp vụ Chất Lượng mạng cho phân hệ thoại Bảng Giám sát CLDV thoại thuê bao thuộc {huyện} - {tỉnh}</t>
  </si>
  <si>
    <t>VCOC-1500</t>
  </si>
  <si>
    <t>Nghiệp vụ Chất Lượng mạng cho phân hệ thoại Bảng Giám sát CLDV thoại cell thuộc {huyện} - {tỉnh}</t>
  </si>
  <si>
    <t>VCOC-1499</t>
  </si>
  <si>
    <t>Nghiệp vụ Chất Lượng mạng cho phân hệ thoại Bảng Giám sát CLDV thoại trạm thuộc {huyện} - {tỉnh}</t>
  </si>
  <si>
    <t>VCOC-1498</t>
  </si>
  <si>
    <t>Nghiệp vụ Chất Lượng mạng cho phân hệ thoại Bảng Giám sát CLDV thoại phường/ xã toàn quốc thuộc {huyện} - {tỉnh}</t>
  </si>
  <si>
    <t>VCOC-1497</t>
  </si>
  <si>
    <t>Nghiệp vụ Chất Lượng mạng cho phân hệ thoại Bảng Giám sát CLDV thoại thuê bao thuộc {tỉnh}</t>
  </si>
  <si>
    <t>VCOC-1496</t>
  </si>
  <si>
    <t>Nghiệp vụ Chất Lượng mạng cho phân hệ thoại Bảng Giám sát CLDV thoại cell thuộc {tỉnh}</t>
  </si>
  <si>
    <t>VCOC-1495</t>
  </si>
  <si>
    <t>Nghiệp vụ Chất Lượng mạng cho phân hệ thoại Bảng Giám sát CLDV thoại trạm thuộc {tỉnh}</t>
  </si>
  <si>
    <t>VCOC-1494</t>
  </si>
  <si>
    <t>Nghiệp vụ Chất Lượng mạng cho phân hệ thoại Bảng Giám sát CLDV thoại phường/ xã toàn quốc thuộc {tỉnh}</t>
  </si>
  <si>
    <t>VCOC-1493</t>
  </si>
  <si>
    <t>Nghiệp vụ Chất Lượng mạng cho phân hệ thoại Bảng Giám sát CLDV thoại quận/ huyện toàn quốc thuộc {tỉnh}</t>
  </si>
  <si>
    <t>VCOC-1492</t>
  </si>
  <si>
    <t>Nghiệp vụ Chất Lượng mạng cho phân hệ thoại Bảng Giám sát CLDV thoại thuê bao toàn quốc</t>
  </si>
  <si>
    <t>VCOC-1491</t>
  </si>
  <si>
    <t>Nghiệp vụ Chất Lượng mạng cho phân hệ thoại Bảng Giám sát CLDV thoại cell toàn quốc</t>
  </si>
  <si>
    <t>VCOC-1490</t>
  </si>
  <si>
    <t>Nghiệp vụ Chất Lượng mạng cho phân hệ thoại Bảng Giám sát CLDV thoại trạm toàn quốc</t>
  </si>
  <si>
    <t>VCOC-1489</t>
  </si>
  <si>
    <t>Nghiệp vụ Chất Lượng mạng cho phân hệ thoại Bảng Giám sát CLDV thoại phường/ xã toàn quốc</t>
  </si>
  <si>
    <t>VCOC-1488</t>
  </si>
  <si>
    <t>Nghiệp vụ Chất Lượng mạng cho phân hệ thoại Bảng Giám sát CLDV thoại quận/ huyện toàn quốc</t>
  </si>
  <si>
    <t>VCOC-1487</t>
  </si>
  <si>
    <t>Nghiệp vụ Chất Lượng mạng cho phân hệ thoại Bảng Giám sát CLDV thoại tỉnh/ thành phố toàn quốc</t>
  </si>
  <si>
    <t>VCOC-1486</t>
  </si>
  <si>
    <t>Nghiệp vụ Chất Lượng mạng cho phân hệ thoại Bảng Đặc điểm khu vực tồi</t>
  </si>
  <si>
    <t>VCOC-1485</t>
  </si>
  <si>
    <t>Nghiệp vụ Chất Lượng mạng cho phân hệ thoại Biểu đồ (map) tồi data</t>
  </si>
  <si>
    <t>VCOC-1484</t>
  </si>
  <si>
    <t>Nghiệp vụ Chất Lượng mạng cho phân hệ thoại Biểu đồ giám sát chỉ tiêu thoại</t>
  </si>
  <si>
    <t>VCOC-1483</t>
  </si>
  <si>
    <t>Nghiệp vụ Chất Lượng mạng cho phân hệ thoại Menu CLDV Thoại</t>
  </si>
  <si>
    <t>VCOC-1308</t>
  </si>
  <si>
    <t>VCOC-1248</t>
  </si>
  <si>
    <t>Tổng hợp dữ liệu màn hình giám sát chất lượng dịch vụ thoại  thuê bao  toàn quốc  (GSCLM_DDT_THOAI_THUE_BAO )</t>
  </si>
  <si>
    <t>VCOC-1307</t>
  </si>
  <si>
    <t>Tổng hợp dữ liệu màn hình giám sát chất lượng dịch vụ thoại  cell toàn quốc  ( GSCLM_DDT_THOAI_CELL )</t>
  </si>
  <si>
    <t>VCOC-1306</t>
  </si>
  <si>
    <t>Tổng hợp dữ liệu màn hình giám sát chất lượng dịch vụ thoại  trạm toàn quốc  ( GSCLM_DDT_THOAI_TRAM )</t>
  </si>
  <si>
    <t>VCOC-1305</t>
  </si>
  <si>
    <t>Tổng hợp dữ liệu màn hình giám sát chất lượng dịch vụ thoại phường toàn quốc  (GSCLM_DDT_THOAI_PHUONG )</t>
  </si>
  <si>
    <t>VCOC-1304</t>
  </si>
  <si>
    <t>Tổng hợp dữ liệu màn hình giám sát chất lượng dịch vụ thoại quận/ huyện toàn quốc  ( GSCLM_DDT_THOAI_QUAN )</t>
  </si>
  <si>
    <t>VCOC-1303</t>
  </si>
  <si>
    <t>Tổng hợp dữ liệu màn hình giám sát chất lượng dịch vụ thoại tỉnh/ thành phố toàn quốc  ( GSCLM_DIDONG_GSCLDVTM )</t>
  </si>
  <si>
    <t>VCOC-1302</t>
  </si>
  <si>
    <t>Tổng hợp dữ liệu màn hình giám sát chất lượng dịch vụ thoại  ( GSCLM_DIDONG_GSCLDVTM )</t>
  </si>
  <si>
    <t>VCOC-1301</t>
  </si>
  <si>
    <t>Tổng hợp dữ liệu màn hình giám sát và điều hành chất lượng mạng ( GSCLM_DIDONG_GSCLDVTM )</t>
  </si>
  <si>
    <t>VCOC-1300</t>
  </si>
  <si>
    <t>VCOC-1247</t>
  </si>
  <si>
    <t>VCOC-1299</t>
  </si>
  <si>
    <t>Nghiệp vụ Chất Lượng mạng cho phân hệ data - Dialog mail TTDVKH_tình hình CLDV thoại - MCA di động tại cell</t>
  </si>
  <si>
    <t>VCOC-1298</t>
  </si>
  <si>
    <t>Nghiệp vụ Chất Lượng mạng cho phân hệ data - Dialog mail TTDVKH_tình hình CLDV thoại - MCA di động tại trạm</t>
  </si>
  <si>
    <t>VCOC-1297</t>
  </si>
  <si>
    <t>Nghiệp vụ Chất Lượng mạng cho phân hệ data - Dialog mail TTDVKH_tình hình CLDV thoại - MCA di động tại phường/xã</t>
  </si>
  <si>
    <t>VCOC-1296</t>
  </si>
  <si>
    <t>Nghiệp vụ Chất Lượng mạng cho phân hệ data - Dialog mail TTDVKH_tình hình CLDV thoại - MCA di động tại quận/huyện</t>
  </si>
  <si>
    <t>VCOC-1295</t>
  </si>
  <si>
    <t>Nghiệp vụ Chất Lượng mạng cho phân hệ data - Dialog mail TTDVKH_tình hình CLDV thoại - MCA di động tại tỉnh</t>
  </si>
  <si>
    <t>VCOC-1294</t>
  </si>
  <si>
    <t>Nghiệp vụ Chất Lượng mạng cho phân hệ data - Bảng Giám sát CLDV thoại - MCA thuê bao thuộc {tram}- {xã}- {huyện} - {tỉnh}</t>
  </si>
  <si>
    <t>VCOC-1293</t>
  </si>
  <si>
    <t>Nghiệp vụ Chất Lượng mạng cho phân hệ data - Bảng Giám sát CLDV thoại - MCA cell thuộc {trạm}- {xã}-{huyện} - {tỉnh}</t>
  </si>
  <si>
    <t>VCOC-1292</t>
  </si>
  <si>
    <t>Nghiệp vụ Chất Lượng mạng cho phân hệ data - Bảng Giám sát CLDV thoại - MCA thuê bao thuộc {xã}- {huyện} - {tỉnh}</t>
  </si>
  <si>
    <t>VCOC-1291</t>
  </si>
  <si>
    <t>Nghiệp vụ Chất Lượng mạng cho phân hệ data - Bảng Giám sát CLDV thoại - MCA cell thuộc {xã}-{huyện} - {tỉnh}</t>
  </si>
  <si>
    <t>VCOC-1290</t>
  </si>
  <si>
    <t>Nghiệp vụ Chất Lượng mạng cho phân hệ data - Bảng Giám sát CLDV thoại - MCA trạm thuộc {xã} - {huyện} - {tỉnh}</t>
  </si>
  <si>
    <t>VCOC-1289</t>
  </si>
  <si>
    <t>Nghiệp vụ Chất Lượng mạng cho phân hệ data - Bảng Giám sát CLDV thoại - MCA thuê bao thuộc {huyện} - {tỉnh}</t>
  </si>
  <si>
    <t>VCOC-1288</t>
  </si>
  <si>
    <t>Nghiệp vụ Chất Lượng mạng cho phân hệ data - Bảng Giám sát CLDV thoại - MCA cell thuộc {huyện} - {tỉnh}</t>
  </si>
  <si>
    <t>VCOC-1287</t>
  </si>
  <si>
    <t>Nghiệp vụ Chất Lượng mạng cho phân hệ data - Bảng Giám sát CLDV thoại - MCA trạm thuộc {huyện} - {tỉnh}</t>
  </si>
  <si>
    <t>VCOC-1286</t>
  </si>
  <si>
    <t>Nghiệp vụ Chất Lượng mạng cho phân hệ data - Bảng Giám sát CLDV thoại - MCA phường/ xã toàn quốc thuộc {huyện} - {tỉnh}</t>
  </si>
  <si>
    <t>VCOC-1285</t>
  </si>
  <si>
    <t>Nghiệp vụ Chất Lượng mạng cho phân hệ data - Bảng Giám sát CLDV thoại - MCA thuê bao thuộc {tỉnh}</t>
  </si>
  <si>
    <t>VCOC-1284</t>
  </si>
  <si>
    <t>Nghiệp vụ Chất Lượng mạng cho phân hệ data - Bảng Giám sát CLDV thoại - MCA cell thuộc {tỉnh}</t>
  </si>
  <si>
    <t>VCOC-1283</t>
  </si>
  <si>
    <t>Nghiệp vụ Chất Lượng mạng cho phân hệ data - Bảng Giám sát CLDV thoại - MCA trạm thuộc {tỉnh}</t>
  </si>
  <si>
    <t>VCOC-1282</t>
  </si>
  <si>
    <t>Nghiệp vụ Chất Lượng mạng cho phân hệ data - Bảng Giám sát CLDV thoại - MCA phường/ xã toàn quốc thuộc {tỉnh}</t>
  </si>
  <si>
    <t>VCOC-1281</t>
  </si>
  <si>
    <t>Nghiệp vụ Chất Lượng mạng cho phân hệ data - Bảng Giám sát CLDV thoại - MCA quận/ huyện toàn quốc thuộc {tỉnh}</t>
  </si>
  <si>
    <t>VCOC-1280</t>
  </si>
  <si>
    <t>Nghiệp vụ Chất Lượng mạng cho phân hệ data - Bảng Giám sát CLDV thoại - MCA thuê bao toàn quốc</t>
  </si>
  <si>
    <t>VCOC-1279</t>
  </si>
  <si>
    <t>Nghiệp vụ Chất Lượng mạng cho phân hệ data - Bảng Giám sát CLDV thoại - MCA cell toàn quốc</t>
  </si>
  <si>
    <t>VCOC-1278</t>
  </si>
  <si>
    <t>Nghiệp vụ Chất Lượng mạng cho phân hệ data - Bảng Giám sát CLDV thoại - MCA trạm toàn quốc</t>
  </si>
  <si>
    <t>VCOC-1277</t>
  </si>
  <si>
    <t>Nghiệp vụ Chất Lượng mạng cho phân hệ data - Bảng Giám sát CLDV thoại - MCA phường/ xã toàn quốc</t>
  </si>
  <si>
    <t>VCOC-1276</t>
  </si>
  <si>
    <t>Nghiệp vụ Chất Lượng mạng cho phân hệ data - Bảng Giám sát CLDV thoại - MCA quận/ huyện toàn quốc</t>
  </si>
  <si>
    <t>VCOC-1275</t>
  </si>
  <si>
    <t>Nghiệp vụ Chất Lượng mạng cho phân hệ data - Bảng Giám sát CLDV thoại - MCA tỉnh/ thành phố toàn quốc</t>
  </si>
  <si>
    <t>VCOC-1274</t>
  </si>
  <si>
    <t>Nghiệp vụ Chất Lượng mạng cho phân hệ data - Biểu đồ theo dõi tồi dịch vụ MCA</t>
  </si>
  <si>
    <t>VCOC-1273</t>
  </si>
  <si>
    <t>Nghiệp vụ Chất Lượng mạng cho phân hệ data - Menu MCA</t>
  </si>
  <si>
    <t>VCOC-1272</t>
  </si>
  <si>
    <t>VCOC-1249</t>
  </si>
  <si>
    <t>VCOC-1271</t>
  </si>
  <si>
    <t>Thực hiện phân row chi tiết cho dịch vụ khách hàng không hài lòng Di Động</t>
  </si>
  <si>
    <t>VCOC-1270</t>
  </si>
  <si>
    <t>Thực hiện phân row chi tiết cho dịch vụ khách hàng không hài lòng CDBR</t>
  </si>
  <si>
    <t>VCOC-1269</t>
  </si>
  <si>
    <t>Lấy thông tin cuộc ghi âm cuộc gọi từ IPCC dịch vụ Di động</t>
  </si>
  <si>
    <t>VCOC-1268</t>
  </si>
  <si>
    <t>Lấy thông tin cuộc ghi âm cuộc gọi từ IPCC dịch vụ CDBR</t>
  </si>
  <si>
    <t>VCOC-1267</t>
  </si>
  <si>
    <t>Lưu thông tin cuộc gọi của cuộc gọi khách hàng không hài lòng dịch vụ Di động</t>
  </si>
  <si>
    <t>VCOC-1266</t>
  </si>
  <si>
    <t>Lưu thông tin cuộc gọi của cuộc gọi khách hàng không hài lòng dịch vụ CDBR</t>
  </si>
  <si>
    <t>VCOC-1265</t>
  </si>
  <si>
    <t>Thay đổi dữ liệu Phương án đề xuất của danh sách có nguy cơ rời mạng</t>
  </si>
  <si>
    <t>VCOC-1264</t>
  </si>
  <si>
    <t>Giao diện điều hành, giám sát điều hành dịch vụ VHT - Nhân sự trực</t>
  </si>
  <si>
    <t>VCOC-1263</t>
  </si>
  <si>
    <t>VCOC-1262</t>
  </si>
  <si>
    <t>VCOC-1261</t>
  </si>
  <si>
    <t>VCOC-1260</t>
  </si>
  <si>
    <t>VCOC-1259</t>
  </si>
  <si>
    <t>VCOC-1258</t>
  </si>
  <si>
    <t>VCOC-1257</t>
  </si>
  <si>
    <t>Giao diện điều hành, giám sát điều hành dịch vụ VHT - Menu Quân số</t>
  </si>
  <si>
    <t>VCOC-1256</t>
  </si>
  <si>
    <t>Giao diện điều hành, giám sát điều hành dịch vụ VHT - Nhu cầu TCT VHT lũy kế ngày {titleDate} Chi tiết</t>
  </si>
  <si>
    <t>VCOC-1255</t>
  </si>
  <si>
    <t>Giao diện điều hành, giám sát điều hành dịch vụ VHT - Nhu cầu TCT VHT lũy kế ngày {titleDate}</t>
  </si>
  <si>
    <t>VCOC-1254</t>
  </si>
  <si>
    <t>Giao diện điều hành, giám sát điều hành dịch vụ VHT - Lưu lượng theo kênh</t>
  </si>
  <si>
    <t>VCOC-1253</t>
  </si>
  <si>
    <t>Giao diện điều hành, giám sát điều hành dịch vụ VHT - Menu lưu lượng theo kênh - nhu cầu</t>
  </si>
  <si>
    <t>VCOC-1252</t>
  </si>
  <si>
    <t>Giao diện điều hành, giám sát điều hành dịch vụ VHT - Danh sách cuộc gọi rớt cần xử lý</t>
  </si>
  <si>
    <t>VCOC-1251</t>
  </si>
  <si>
    <t>Giao diện điều hành, giám sát điều hành dịch vụ VHT - Kết nối cuộc gọi</t>
  </si>
  <si>
    <t>VCOC-1250</t>
  </si>
  <si>
    <t>Giao diện điều hành, giám sát điều hành dịch vụ VHT - Menu Tỷ lệ kết nối</t>
  </si>
  <si>
    <t>VTT_DAC_QT06_22002_TV360 Recommendations</t>
  </si>
  <si>
    <t>TV360RE-1194</t>
  </si>
  <si>
    <t>TV360RE-1114</t>
  </si>
  <si>
    <t>đẩy dữ liệu kafka f_tv360_product_video</t>
  </si>
  <si>
    <t>TV360RE-1193</t>
  </si>
  <si>
    <t>đẩy lên kafka f_tv360_product_movie</t>
  </si>
  <si>
    <t>TV360RE-1192</t>
  </si>
  <si>
    <t>đẩy lên kafka f_tv360_product_tv</t>
  </si>
  <si>
    <t>TV360RE-1191</t>
  </si>
  <si>
    <t>đẩy lên kafka f_tv360_program_tv</t>
  </si>
  <si>
    <t>TV360RE-1190</t>
  </si>
  <si>
    <t>testcase ghi log</t>
  </si>
  <si>
    <t>TV360RE-1189</t>
  </si>
  <si>
    <t>ghi log bảng f_tv360_product_video</t>
  </si>
  <si>
    <t>TV360RE-1188</t>
  </si>
  <si>
    <t>Ghi log bảng f_tv360_product_movie</t>
  </si>
  <si>
    <t>TV360RE-1187</t>
  </si>
  <si>
    <t>ghi log bảng f_tv360_product_tv</t>
  </si>
  <si>
    <t>TV360RE-1186</t>
  </si>
  <si>
    <t>ghi log bảng f_tv360_program_tv</t>
  </si>
  <si>
    <t>TV360RE-1061</t>
  </si>
  <si>
    <t>TV360RE-942</t>
  </si>
  <si>
    <t>test</t>
  </si>
  <si>
    <t>TV360RE-943</t>
  </si>
  <si>
    <t>TV360RE-1045</t>
  </si>
  <si>
    <t>BE - API Lưu dữ liệu vào Video</t>
  </si>
  <si>
    <t>TV360RE-1044</t>
  </si>
  <si>
    <t>Chuẩn hóa chính tả cho danh sách từ khóa</t>
  </si>
  <si>
    <t>TV360RE-1043</t>
  </si>
  <si>
    <t>BE - Download file tempale cho Video</t>
  </si>
  <si>
    <t>TV360RE-1042</t>
  </si>
  <si>
    <t>FE - Màn hình import dữ liệu cho Video</t>
  </si>
  <si>
    <t>TV360RE-1041</t>
  </si>
  <si>
    <t>BE - API Lưu dữ liệu vào Movile</t>
  </si>
  <si>
    <t>TV360RE-1040</t>
  </si>
  <si>
    <t>BE - Gọi API cho Hashtag dữ liệu</t>
  </si>
  <si>
    <t>TV360RE-1039</t>
  </si>
  <si>
    <t>BE - API Lưu dữ liệu vào Bảng Movie_Import</t>
  </si>
  <si>
    <t>TV360RE-1038</t>
  </si>
  <si>
    <t>Kiểm tra kết quả khuyến nghị Kênh, Phim, Video</t>
  </si>
  <si>
    <t>TV360RE-1037</t>
  </si>
  <si>
    <t>FE - Màn hình import dữ liệu cho Movie</t>
  </si>
  <si>
    <t>TV360RE-1036</t>
  </si>
  <si>
    <t xml:space="preserve">FE - Warning trùng lặp dữ liệu </t>
  </si>
  <si>
    <t>TV360RE-1035</t>
  </si>
  <si>
    <t>BE - Thiết lập rule tránh trùng lặp dữ liệu cho video</t>
  </si>
  <si>
    <t>TV360RE-1034</t>
  </si>
  <si>
    <t>ELK - Bổ sung thông tin Kênh trên Chương trình truyền hình</t>
  </si>
  <si>
    <t>TV360RE-1032</t>
  </si>
  <si>
    <t>ELK- Thêm bảng tv360_product_tv quản lý Kênh</t>
  </si>
  <si>
    <t>TV360RE-780</t>
  </si>
  <si>
    <t>TV360RE-891</t>
  </si>
  <si>
    <t>Test api config item bị hạ và lọc item bị hạ trên TV360 Recommend</t>
  </si>
  <si>
    <t>TV360RE-890</t>
  </si>
  <si>
    <t>Test api khuyến nghị scenario cho người dùng mới</t>
  </si>
  <si>
    <t>TV360RE-889</t>
  </si>
  <si>
    <t>Test pre-search, smart-search</t>
  </si>
  <si>
    <t>TV360RE-888</t>
  </si>
  <si>
    <t>Lọc phim, video hashtag không liên quan</t>
  </si>
  <si>
    <t>TV360RE-887</t>
  </si>
  <si>
    <t>Lọc hashtag cho phim</t>
  </si>
  <si>
    <t>TV360RE-886</t>
  </si>
  <si>
    <t>TV360RE-629</t>
  </si>
  <si>
    <t>TV360RE-585</t>
  </si>
  <si>
    <t>Tối ưu truy vấn sql (2)</t>
  </si>
  <si>
    <t>TV360RE-628</t>
  </si>
  <si>
    <t xml:space="preserve">Tối ưu truy vấn sql </t>
  </si>
  <si>
    <t>TV360RE-627</t>
  </si>
  <si>
    <t>Tối ưu dữ liệu query</t>
  </si>
  <si>
    <t>VTT_TTDS_QT06_200918_KSCS_TTPBH</t>
  </si>
  <si>
    <t>Kiểm soát khoản mục thuê bao hoạt động đóng cước trước TMĐT</t>
  </si>
  <si>
    <t>Khai báo case kiểm soát Hệ thống VAS tập trung</t>
  </si>
  <si>
    <t xml:space="preserve">Kiểm soát luồng 3 ngày _DATA_RULE_10_20%_trả trước </t>
  </si>
  <si>
    <t>Kiểm soát phí đóng cước trước chuẩn</t>
  </si>
  <si>
    <t>TTPBH-203</t>
  </si>
  <si>
    <t>TTPBH-179</t>
  </si>
  <si>
    <t>Triển khai kiểm soát 100% ticket kiểm soát tính cước đã tạo trong tháng 04/2024 trên hệ thống GNOC</t>
  </si>
  <si>
    <t>TTPBH-202</t>
  </si>
  <si>
    <t>Triển khai kiểm soát 100% ticket mất đồng bộ đã tạo trong tháng 04/2024 trên hệ thống GNOC</t>
  </si>
  <si>
    <t>TTPBH-201</t>
  </si>
  <si>
    <t>Triển khai kiểm soát tính cước tháng 04/2024</t>
  </si>
  <si>
    <t>TTPBH-200</t>
  </si>
  <si>
    <t>Triển khai kiểm soát mất đồng bộ 100% các gói cước khai mới tháng 04/2024</t>
  </si>
  <si>
    <t>TTPBH-178</t>
  </si>
  <si>
    <t>TTPBH-198</t>
  </si>
  <si>
    <t>Khai báo case kiểm soát hệ thống VAS tập trung - trả sau</t>
  </si>
  <si>
    <t>TTPBH-197</t>
  </si>
  <si>
    <t>Kiểm soát JIRA 9067 có tiếp nhận phê duyệt</t>
  </si>
  <si>
    <t>TTPBH-196</t>
  </si>
  <si>
    <t>Kiểm soát khoản mục IBM_4183785_1565_2817_3286_phí trả thêm tháng N+2 đến N+7</t>
  </si>
  <si>
    <t>TTPBH-195</t>
  </si>
  <si>
    <t>TTPBH-194</t>
  </si>
  <si>
    <t>Kiểm soát khoản mục theo JIRA_11611_ĐNT_kênh 1001540_N1</t>
  </si>
  <si>
    <t>TTPBH-193</t>
  </si>
  <si>
    <t>Kiểm soát khoản mục Jira_11551 dịch vụ CA mới_MySign ĐNT_N1 trả phí tháng 2 theo jira_2097</t>
  </si>
  <si>
    <t>TTPBH-192</t>
  </si>
  <si>
    <t>TTPBH-176</t>
  </si>
  <si>
    <t>TTPBH-152</t>
  </si>
  <si>
    <t>Swap 200 case mất đồng bộ trên vRAFM về hệ thống mất đồng bộ tập trung</t>
  </si>
  <si>
    <t>TTPBH-175</t>
  </si>
  <si>
    <t>Triển khai kiểm soát mất đồng bộ 100 % các gói cước khai mới</t>
  </si>
  <si>
    <t>TTPBH-174</t>
  </si>
  <si>
    <t>Khai báo case kiểm soát dịch vụ VAS</t>
  </si>
  <si>
    <t>TTPBH-173</t>
  </si>
  <si>
    <t>Kiểm soát Mất đồng bộ thuê bao di động, gói Data</t>
  </si>
  <si>
    <t>TTPBH-151</t>
  </si>
  <si>
    <t>TTPBH-171</t>
  </si>
  <si>
    <t>Kiểm soát khoản mục PBH theo chương trình CD4G_imei máy</t>
  </si>
  <si>
    <t>TTPBH-170</t>
  </si>
  <si>
    <t>Kiểm soát khoản mục thuê bao hoạt động đóng cước trước</t>
  </si>
  <si>
    <t>TTPBH-169</t>
  </si>
  <si>
    <t>Kiểm soát luồng không đấu nối thay N1</t>
  </si>
  <si>
    <t>TTPBH-168</t>
  </si>
  <si>
    <t>TTPBH-167</t>
  </si>
  <si>
    <t>TTPBH-166</t>
  </si>
  <si>
    <t>Khai case kiểm soát PBH dịch vụ VBHXH theo tỷ lệ chia phí mới</t>
  </si>
  <si>
    <t>TTPBH-165</t>
  </si>
  <si>
    <t>Khai báo phí bán hàng theo quy luật mới dịch vụ hóa đơn điện tử</t>
  </si>
  <si>
    <t>VTT_PMVT_TKCS</t>
  </si>
  <si>
    <t>TKCS-182</t>
  </si>
  <si>
    <t>TKCS-171</t>
  </si>
  <si>
    <t>[Hoa Hồng] Kiểm tra xử lý các khiếu nại trên GNOC của phí bán hàng tháng 04/2024</t>
  </si>
  <si>
    <t>TKCS-181</t>
  </si>
  <si>
    <t>[Hoa Hồng] Khai báo các yêu cầu thanh toán phí bán hàng tháng 04/2024</t>
  </si>
  <si>
    <t>TKCS-180</t>
  </si>
  <si>
    <t>[Campaign] Khai báo các yêu cầu truyền thông khuyến mại chương trình ON 4G tháng 04/2024</t>
  </si>
  <si>
    <t>TKCS-179</t>
  </si>
  <si>
    <t>[Campaign] Khai báo các yêu cầu truyền thông khuyến mại Viettelpay tháng 04/2024</t>
  </si>
  <si>
    <t>TKCS-178</t>
  </si>
  <si>
    <t>[Campaign] Khai báo các yêu cầu khuyến mại chống rời mạng  tháng 04/2024</t>
  </si>
  <si>
    <t>TKCS-177</t>
  </si>
  <si>
    <t>[Campaign] Khai báo các yêu cầu khuyến mại nạp thẻ ngách tháng 04/2024</t>
  </si>
  <si>
    <t>TKCS-176</t>
  </si>
  <si>
    <t>[Campaign] Khai báo các yêu cầu truyền thông trên ứng dụng MyViettel tháng 04/2024</t>
  </si>
  <si>
    <t>TKCS-175</t>
  </si>
  <si>
    <t>[Campaign] Khai báo các yêu cầu nhắn tin truyền thông tháng 04/2024</t>
  </si>
  <si>
    <t>TKCS-174</t>
  </si>
  <si>
    <t>[Campaign] Khai báo các yêu cầu mời mua gói thoại tháng 04/2024</t>
  </si>
  <si>
    <t>TKCS-173</t>
  </si>
  <si>
    <t>[Campaign] Khai báo các yêu cầu mời mua gói vas data tháng 04/2024</t>
  </si>
  <si>
    <t>TKCS-154</t>
  </si>
  <si>
    <t>TKCS-143</t>
  </si>
  <si>
    <t>[Hoa Hồng] Kiểm tra xử lý các khiếu nại trên GNOC của phí bán hàng tháng 03/2024</t>
  </si>
  <si>
    <t>TKCS-153</t>
  </si>
  <si>
    <t>[Hoa Hồng] Khai báo các yêu cầu thanh toán phí bán hàng tháng 03/2024</t>
  </si>
  <si>
    <t>TKCS-152</t>
  </si>
  <si>
    <t>[Campaign] Khai báo các yêu cầu truyền thông khuyến mại chương trình ON 4G tháng 03/2024</t>
  </si>
  <si>
    <t>TKCS-151</t>
  </si>
  <si>
    <t>[Campaign] Khai báo các yêu cầu truyền thông khuyến mại Viettelpay tháng 03/2024</t>
  </si>
  <si>
    <t>TKCS-150</t>
  </si>
  <si>
    <t>[Campaign] Khai báo các yêu cầu khuyến mại chống rời mạng  tháng 03/2024</t>
  </si>
  <si>
    <t>TKCS-149</t>
  </si>
  <si>
    <t>[Campaign] Khai báo các yêu cầu khuyến mại nạp thẻ ngách tháng 03/2024</t>
  </si>
  <si>
    <t>TKCS-148</t>
  </si>
  <si>
    <t>[Campaign] Khai báo các yêu cầu truyền thông trên ứng dụng MyViettel tháng 03/2024</t>
  </si>
  <si>
    <t>TKCS-147</t>
  </si>
  <si>
    <t>[Campaign] Khai báo các yêu cầu nhắn tin truyền thông tháng 03/2024</t>
  </si>
  <si>
    <t>TKCS-146</t>
  </si>
  <si>
    <t>[Campaign] Khai báo các yêu cầu mời mua gói thoại tháng 03/2024</t>
  </si>
  <si>
    <t>TKCS-145</t>
  </si>
  <si>
    <t>[Campaign] Khai báo các yêu cầu mời mua gói vas data tháng 03/2024</t>
  </si>
  <si>
    <t>SUPPORT-211</t>
  </si>
  <si>
    <t>SUPPORT-193</t>
  </si>
  <si>
    <t>[SME] Xử lý phản ánh GNOC dịch vụ Vcontact</t>
  </si>
  <si>
    <t>VTT_PMVT_SME_Support</t>
  </si>
  <si>
    <t>SUPPORT-210</t>
  </si>
  <si>
    <t>SUPPORT-194</t>
  </si>
  <si>
    <t>[BCCS] Xử lý phản ánh GNOC sản phẩm MyViettel</t>
  </si>
  <si>
    <t>SUPPORT-209</t>
  </si>
  <si>
    <t>[BCCS] Xử lý phản ánh GNOC sản phẩm Quản lý khách hàng</t>
  </si>
  <si>
    <t>SUPPORT-208</t>
  </si>
  <si>
    <t>[BCCS] Xử lý phản ánh GNOC sản phẩm Phí bán hàng</t>
  </si>
  <si>
    <t>SUPPORT-207</t>
  </si>
  <si>
    <t>[BCCS] Xử lý phản ánh GNOC sản phẩm Quản lý Cước</t>
  </si>
  <si>
    <t>SUPPORT-206</t>
  </si>
  <si>
    <t>[SME] Xử lý phản ánh GNOC dịch vụ BHXH</t>
  </si>
  <si>
    <t>SUPPORT-205</t>
  </si>
  <si>
    <t>[SME] Xử lý phản ánh GNOC dịch vụ Mysign, CA</t>
  </si>
  <si>
    <t>SUPPORT-204</t>
  </si>
  <si>
    <t>[SME] Xử lý phản ánh GNOC dịch vụ VESS, Moffice</t>
  </si>
  <si>
    <t>SUPPORT-203</t>
  </si>
  <si>
    <t>[SME] Xử lý phản ánh GNOC dịch vụ Vtracking</t>
  </si>
  <si>
    <t>SUPPORT-202</t>
  </si>
  <si>
    <t>[SME] Xử lý phản ánh GNOC dịch vụ HDDT App</t>
  </si>
  <si>
    <t>SUPPORT-201</t>
  </si>
  <si>
    <t>[SME] Xử lý phản ánh GNOC dịch vụ HDDT</t>
  </si>
  <si>
    <t>SUPPORT-200</t>
  </si>
  <si>
    <t>SUPPORT-192</t>
  </si>
  <si>
    <t>[SME] Tích hợp CA cho khách hàng mới</t>
  </si>
  <si>
    <t>SUPPORT-199</t>
  </si>
  <si>
    <t>[SME] Tích hợp CA cho khách hàng Hành chính công</t>
  </si>
  <si>
    <t>SUPPORT-198</t>
  </si>
  <si>
    <t>[SME] Tích hợp hóa đơn điện tử KH mới</t>
  </si>
  <si>
    <t>SUPPORT-197</t>
  </si>
  <si>
    <t>[SME] Tích hợp hóa đơn điện tử KH cũ</t>
  </si>
  <si>
    <t>SUPPORT-196</t>
  </si>
  <si>
    <t>SUPPORT-191</t>
  </si>
  <si>
    <t>[SME] Hỗ trợ Vcontract, Vcontact</t>
  </si>
  <si>
    <t>SUPPORT-195</t>
  </si>
  <si>
    <t>[SME] Hỗ trợ DMSLite, MCC</t>
  </si>
  <si>
    <t>SUP-683</t>
  </si>
  <si>
    <t>SUP-668</t>
  </si>
  <si>
    <t>Tra cứu thông tin giao dịch CTT/ViettelPay</t>
  </si>
  <si>
    <t>VTT_PMVT_BCCS_Support</t>
  </si>
  <si>
    <t>SUP-682</t>
  </si>
  <si>
    <t>Tra cứu thông tin model wifi</t>
  </si>
  <si>
    <t>SUP-681</t>
  </si>
  <si>
    <t>Tra cứu thuê bao đã hủy</t>
  </si>
  <si>
    <t>SUP-680</t>
  </si>
  <si>
    <t>Tra cứu điều kiện chuyển mạng</t>
  </si>
  <si>
    <t>SUP-679</t>
  </si>
  <si>
    <t>SUP-667</t>
  </si>
  <si>
    <t>Tra cứu chiều nhận cuộc gọi</t>
  </si>
  <si>
    <t>SUP-678</t>
  </si>
  <si>
    <t>Tra cứu tài khoản mobile money</t>
  </si>
  <si>
    <t>SUP-677</t>
  </si>
  <si>
    <t>tra cứu chi tiết cước dịch vụ cố định</t>
  </si>
  <si>
    <t>SUP-676</t>
  </si>
  <si>
    <t>Tra cứu sim kit</t>
  </si>
  <si>
    <t>SUP-675</t>
  </si>
  <si>
    <t>Tra cứu chi tiết cước trả trước</t>
  </si>
  <si>
    <t>SUP-666</t>
  </si>
  <si>
    <t>SUP-665</t>
  </si>
  <si>
    <t>Đánh giá chất lượng PYC T6</t>
  </si>
  <si>
    <t>SUP-664</t>
  </si>
  <si>
    <t>SUP-663</t>
  </si>
  <si>
    <t>Duyệt lập lịch tuần T6</t>
  </si>
  <si>
    <t>SUP-662</t>
  </si>
  <si>
    <t>SUP-629</t>
  </si>
  <si>
    <t>Tra cứu chi tiết biến động tài khoản</t>
  </si>
  <si>
    <t>SUP-661</t>
  </si>
  <si>
    <t>Tra cứu Lịch sử tiền thừa</t>
  </si>
  <si>
    <t>SUP-660</t>
  </si>
  <si>
    <t>Tra cứu Giải trình thanh toán thuê bao</t>
  </si>
  <si>
    <t>SUP-659</t>
  </si>
  <si>
    <t>Tra cứu Lịch sử điều chỉnh thuê bao</t>
  </si>
  <si>
    <t>SUP-658</t>
  </si>
  <si>
    <t>Tra cứu Cước nóng hợp đồng</t>
  </si>
  <si>
    <t>SUP-657</t>
  </si>
  <si>
    <t>Tra cứu thông tin lịch sử phản ánh/khiếu nại</t>
  </si>
  <si>
    <t>SUP-656</t>
  </si>
  <si>
    <t>Tra cứu danh sách khách hàng cùng số giấy tờ</t>
  </si>
  <si>
    <t>SUP-655</t>
  </si>
  <si>
    <t>Tra cứu danh sách hợp đồng cùng khách hàng</t>
  </si>
  <si>
    <t>SUP-654</t>
  </si>
  <si>
    <t>Tra cứu danh sách thuê bao cùng hợp đồng</t>
  </si>
  <si>
    <t>SUP-653</t>
  </si>
  <si>
    <t>Tra cứu thông tin tổng đài</t>
  </si>
  <si>
    <t>SUP-652</t>
  </si>
  <si>
    <t>SUP-651</t>
  </si>
  <si>
    <t>SUP-650</t>
  </si>
  <si>
    <t>Tra cứu phản ánh của các thuê bao liên quan</t>
  </si>
  <si>
    <t>SUP-649</t>
  </si>
  <si>
    <t>Tra cứu ưu đãi đối tác</t>
  </si>
  <si>
    <t>SUP-648</t>
  </si>
  <si>
    <t>Tra cứu thông tin datacode</t>
  </si>
  <si>
    <t>SUP-647</t>
  </si>
  <si>
    <t>Tính năng Gửi tin nhắn hàng loạt cho khách hàng</t>
  </si>
  <si>
    <t>SUP-646</t>
  </si>
  <si>
    <t>Tính năng chuyển trạng thái phản ánh hàng loạt</t>
  </si>
  <si>
    <t>SUP-645</t>
  </si>
  <si>
    <t>Tính năng đóng khiếu nại</t>
  </si>
  <si>
    <t>SUP-644</t>
  </si>
  <si>
    <t>Tính năng phối hợp xử lý sự cố qua giao tiếp hệ thống GNOC</t>
  </si>
  <si>
    <t>SUP-643</t>
  </si>
  <si>
    <t>Nhóm tính năng danh mục, tham số cấu hình</t>
  </si>
  <si>
    <t>SUP-642</t>
  </si>
  <si>
    <t>Tính năng kiểm soát tiến độ</t>
  </si>
  <si>
    <t>SUP-641</t>
  </si>
  <si>
    <t>Tính năng hỗ trợ tương tác</t>
  </si>
  <si>
    <t>SUP-640</t>
  </si>
  <si>
    <t>Tính năng phối hợp xử lý</t>
  </si>
  <si>
    <t>SUP-639</t>
  </si>
  <si>
    <t>Tính năng xử lý phản ánh</t>
  </si>
  <si>
    <t>SUP-628</t>
  </si>
  <si>
    <t>SUP-595</t>
  </si>
  <si>
    <t>Quản lý log chạy kịch bản test</t>
  </si>
  <si>
    <t>SUP-627</t>
  </si>
  <si>
    <t xml:space="preserve">Chức năng thực hiện chạy kịch bản test </t>
  </si>
  <si>
    <t>SUP-626</t>
  </si>
  <si>
    <t>Chức năng gán danh sách testcase vào kịch bản test</t>
  </si>
  <si>
    <t>SUP-625</t>
  </si>
  <si>
    <t>Cập nhật testcase mạng lưới</t>
  </si>
  <si>
    <t>SUP-624</t>
  </si>
  <si>
    <t>SUP-623</t>
  </si>
  <si>
    <t>Cập nhật bài test</t>
  </si>
  <si>
    <t>SUP-622</t>
  </si>
  <si>
    <t>SUP-621</t>
  </si>
  <si>
    <t>Phân tích lỗi theo thuê bao cố định</t>
  </si>
  <si>
    <t>SMARTPHONE-3991</t>
  </si>
  <si>
    <t>SMARTPHONE-3817</t>
  </si>
  <si>
    <t>VTT_PMVT_QT06_14089_Smartphone_2.0</t>
  </si>
  <si>
    <t>SMARTPHONE-3990</t>
  </si>
  <si>
    <t>SMARTPHONE-3989</t>
  </si>
  <si>
    <t>SMARTPHONE-3988</t>
  </si>
  <si>
    <t>SMARTPHONE-3987</t>
  </si>
  <si>
    <t>[iOS+Android] Quản trị dự án</t>
  </si>
  <si>
    <t>SMARTPHONE-3986</t>
  </si>
  <si>
    <t>SMARTPHONE-3670</t>
  </si>
  <si>
    <t>[Android + iOS] Quản trị dự án</t>
  </si>
  <si>
    <t>SMARTPHONE-3985</t>
  </si>
  <si>
    <t>[Android] Tích hợp chức năng</t>
  </si>
  <si>
    <t>SMARTPHONE-3984</t>
  </si>
  <si>
    <t>SMARTPHONE-3825</t>
  </si>
  <si>
    <t>Kiểm thử</t>
  </si>
  <si>
    <t>SMARTPHONE-3983</t>
  </si>
  <si>
    <t>Quản trị dự án</t>
  </si>
  <si>
    <t>SMARTPHONE-3982</t>
  </si>
  <si>
    <t>SMARTPHONE-3981</t>
  </si>
  <si>
    <t>SMARTPHONE-3980</t>
  </si>
  <si>
    <t>SMARTPHONE-3979</t>
  </si>
  <si>
    <t>SMARTPHONE-3978</t>
  </si>
  <si>
    <t>SMARTPHONE-3774</t>
  </si>
  <si>
    <t>SMARTPHONE-3977</t>
  </si>
  <si>
    <t>SMARTPHONE-3976</t>
  </si>
  <si>
    <t>SMARTPHONE-3975</t>
  </si>
  <si>
    <t>SMARTPHONE-3974</t>
  </si>
  <si>
    <t>SMARTPHONE-3973</t>
  </si>
  <si>
    <t>SMARTPHONE-3824</t>
  </si>
  <si>
    <t>SMARTPHONE-3969</t>
  </si>
  <si>
    <t>SMARTPHONE-3968</t>
  </si>
  <si>
    <t>SMARTPHONE-3967</t>
  </si>
  <si>
    <t>SMARTPHONE-3966</t>
  </si>
  <si>
    <t>SMARTPHONE-3781</t>
  </si>
  <si>
    <t>SMARTPHONE-3965</t>
  </si>
  <si>
    <t>SMARTPHONE-3964</t>
  </si>
  <si>
    <t>SMARTPHONE-3963</t>
  </si>
  <si>
    <t>SMARTPHONE-3962</t>
  </si>
  <si>
    <t>[Service] WS HÀM KIỂM TRA THUỘC TÍNH CỦA GÓI CƯỚC CŨ VÀ GÓI CƯỚC MỚI</t>
  </si>
  <si>
    <t>SMARTPHONE-3961</t>
  </si>
  <si>
    <t>[Service]WS KIỂM TRA THUỘC TÍNH CỦA GÓI CƯỚC</t>
  </si>
  <si>
    <t>SMARTPHONE-3960</t>
  </si>
  <si>
    <t>SMARTPHONE-3780</t>
  </si>
  <si>
    <t>SMARTPHONE-3959</t>
  </si>
  <si>
    <t>SMARTPHONE-3958</t>
  </si>
  <si>
    <t>SMARTPHONE-3957</t>
  </si>
  <si>
    <t>SMARTPHONE-3956</t>
  </si>
  <si>
    <t>SMARTPHONE-3955</t>
  </si>
  <si>
    <t>SMARTPHONE-3954</t>
  </si>
  <si>
    <t>[Service] WS HÀM LẤY DANH SÁCH THIẾT BỊ</t>
  </si>
  <si>
    <t>SMARTPHONE-3953</t>
  </si>
  <si>
    <t>SMARTPHONE-3952</t>
  </si>
  <si>
    <t>SMARTPHONE-3779</t>
  </si>
  <si>
    <t>SMARTPHONE-3950</t>
  </si>
  <si>
    <t>SMARTPHONE-3949</t>
  </si>
  <si>
    <t>SMARTPHONE-3948</t>
  </si>
  <si>
    <t>SMARTPHONE-3947</t>
  </si>
  <si>
    <t>SMARTPHONE-3822</t>
  </si>
  <si>
    <t>SMARTPHONE-3821</t>
  </si>
  <si>
    <t>[iOS] Tích hợp chức năng</t>
  </si>
  <si>
    <t>SMARTPHONE-3816</t>
  </si>
  <si>
    <t>SMARTPHONE-3663</t>
  </si>
  <si>
    <t>SMARTPHONE-3815</t>
  </si>
  <si>
    <t>Kiểm thử yêu cầu</t>
  </si>
  <si>
    <t>SMARTPHONE-3814</t>
  </si>
  <si>
    <t>Xây dựng tính năng trên Android</t>
  </si>
  <si>
    <t>SMARTPHONE-3813</t>
  </si>
  <si>
    <t>Xây dựng tính năng trên iOS</t>
  </si>
  <si>
    <t>SMARTPHONE-3812</t>
  </si>
  <si>
    <t>Xây dựng giải pháp</t>
  </si>
  <si>
    <t>SMARTPHONE-3810</t>
  </si>
  <si>
    <t>SMARTPHONE-3738</t>
  </si>
  <si>
    <t>Kiểm thử tính năng</t>
  </si>
  <si>
    <t>SMARTPHONE-3809</t>
  </si>
  <si>
    <t>SMARTPHONE-3679</t>
  </si>
  <si>
    <t>SMARTPHONE-3808</t>
  </si>
  <si>
    <t>SMARTPHONE-3807</t>
  </si>
  <si>
    <t>SMARTPHONE-3806</t>
  </si>
  <si>
    <t>SMARTPHONE-3805</t>
  </si>
  <si>
    <t>SMARTPHONE-3630</t>
  </si>
  <si>
    <t>SMARTPHONE-3804</t>
  </si>
  <si>
    <t>Phát triển yêu cầu</t>
  </si>
  <si>
    <t>SMARTPHONE-3803</t>
  </si>
  <si>
    <t>SMARTPHONE-3633</t>
  </si>
  <si>
    <t>[Android+iOS] Quản trị dự án</t>
  </si>
  <si>
    <t>SMARTPHONE-3802</t>
  </si>
  <si>
    <t>[Android+iOS] Kiểm thử chức năng màn thông tin tài khoản tab thuê bao, tab cá nhân</t>
  </si>
  <si>
    <t>SMARTPHONE-3801</t>
  </si>
  <si>
    <t>[Android+iOS] Kiểm thử chức năng xóa lỗi nạp thẻ, tra cứu trạng thái thẻ cào, luồng nạp thẻ cào, tra cứu bảo hành</t>
  </si>
  <si>
    <t>SMARTPHONE-3800</t>
  </si>
  <si>
    <t>[Android+iOS] Phát triển chức năng luồng xóa lỗi nạp thẻ, tra cứu trạng thái thẻ cào</t>
  </si>
  <si>
    <t>SMARTPHONE-3799</t>
  </si>
  <si>
    <t>[Android+iOS] Phát triển chức năng cho luồng nạp thẻ cào, tra cứu bảo hành</t>
  </si>
  <si>
    <t>SMARTPHONE-3798</t>
  </si>
  <si>
    <t>SMARTPHONE-3787</t>
  </si>
  <si>
    <t>SMARTPHONE-3797</t>
  </si>
  <si>
    <t>SMARTPHONE-3793</t>
  </si>
  <si>
    <t>SMARTPHONE-3796</t>
  </si>
  <si>
    <t>SMARTPHONE-3795</t>
  </si>
  <si>
    <t>SMARTPHONE-3794</t>
  </si>
  <si>
    <t>SMARTPHONE-3792</t>
  </si>
  <si>
    <t>SMARTPHONE-3700</t>
  </si>
  <si>
    <t>[Android+iOS] Phát triển chương trình, xây dựng block gói cước mua băng thông</t>
  </si>
  <si>
    <t>SMARTPHONE-3791</t>
  </si>
  <si>
    <t>[Android+iOS] Merge code và test merge code, tạo giải pháp, viết tài liệu, kiểm thử chương trình</t>
  </si>
  <si>
    <t>SMARTPHONE-3790</t>
  </si>
  <si>
    <t>[Android+iOS] Merge code và test merge code, tạo giải pháp, viết tài liệu</t>
  </si>
  <si>
    <t>SMARTPHONE-3786</t>
  </si>
  <si>
    <t>SMARTPHONE-3760</t>
  </si>
  <si>
    <t>SMARTPHONE-3759</t>
  </si>
  <si>
    <t>SMARTPHONE-3754</t>
  </si>
  <si>
    <t>SMARTPHONE-3753</t>
  </si>
  <si>
    <t>Thực hiện kiểm thử nghiệm thu chức năng bán hàng đa kênh</t>
  </si>
  <si>
    <t>SMARTPHONE-3750</t>
  </si>
  <si>
    <t>SMARTPHONE-3748</t>
  </si>
  <si>
    <t>Thực hiện kiểm thử yêu cầu Common OTP cho các nghiệp vụ đăng ký đăng nhập còn lại</t>
  </si>
  <si>
    <t>SMARTPHONE-3725</t>
  </si>
  <si>
    <t>SMARTPHONE-3724</t>
  </si>
  <si>
    <t>Thực hiện kiểm thử luồng đổi gói cước CA trên MBCCS</t>
  </si>
  <si>
    <t>SMARTPHONE-3705</t>
  </si>
  <si>
    <t>SMARTPHONE-3704</t>
  </si>
  <si>
    <t>Thực hiện kiểm thử nghiệm thu chức năng Chuyển đổi gói cước cho dịch vụ vBHXH</t>
  </si>
  <si>
    <t>SMARTPHONE-3703</t>
  </si>
  <si>
    <t>SMARTPHONE-3702</t>
  </si>
  <si>
    <t>Thực hiện kiểm thử nghiệm thu chức năng Yêu cầu đổi thiết bị cho dịch vụ vtracking2.0</t>
  </si>
  <si>
    <t>SMARTPHONE-3697</t>
  </si>
  <si>
    <t>SMARTPHONE-3696</t>
  </si>
  <si>
    <t>Thực hiện kiểm thử nghiệm thu chức năng đấu cố định luồng ftth upto 1GB</t>
  </si>
  <si>
    <t>SMARTPHONE-3676</t>
  </si>
  <si>
    <t>SMARTPHONE-3675</t>
  </si>
  <si>
    <t>Thực hiện kiểm thử luồng gia hạn vtracking 2.0</t>
  </si>
  <si>
    <t>SELFCARE-335</t>
  </si>
  <si>
    <t>SELFCARE-326</t>
  </si>
  <si>
    <t>VTT_PMVT_QT06_18004_Selfcare</t>
  </si>
  <si>
    <t>SELFCARE-334</t>
  </si>
  <si>
    <t>Giải pháp: các báo cáo của khảo sát</t>
  </si>
  <si>
    <t>SCONTRACT-1085</t>
  </si>
  <si>
    <t>SCONTRACT-1063</t>
  </si>
  <si>
    <t>Cấu hình người dùng / phòng ban / đơn vị - Dialog phân quyền NGƯỜI DÙNG</t>
  </si>
  <si>
    <t>VTT_PMVT_QT06_20011_Scontract</t>
  </si>
  <si>
    <t>SCONTRACT-1084</t>
  </si>
  <si>
    <t>Cấu hình người dùng / phòng ban / đơn vị - Dialog Phân quyền PHÒNG BAN/ĐƠN VỊ</t>
  </si>
  <si>
    <t>SCONTRACT-1083</t>
  </si>
  <si>
    <t>Cấu hình người dùng / phòng ban / đơn vị - Phân quyền người dùng đơn lẻ</t>
  </si>
  <si>
    <t>SCONTRACT-1082</t>
  </si>
  <si>
    <t>SCONTRACT-1062</t>
  </si>
  <si>
    <t>Chi tiết nhóm quyền</t>
  </si>
  <si>
    <t>SCONTRACT-1081</t>
  </si>
  <si>
    <t>Cập nhật nhóm quyền – Danh sách quyền</t>
  </si>
  <si>
    <t>SCONTRACT-1080</t>
  </si>
  <si>
    <t>SCONTRACT-1079</t>
  </si>
  <si>
    <t>SCONTRACT-1061</t>
  </si>
  <si>
    <t>WS Cho VOffice Callback</t>
  </si>
  <si>
    <t>SCONTRACT-1078</t>
  </si>
  <si>
    <t xml:space="preserve"> API nhận dữ liệu từ server soap</t>
  </si>
  <si>
    <t>SCONTRACT-1077</t>
  </si>
  <si>
    <t>Đồng bộ trạng thái tài liệu tôi lập VO</t>
  </si>
  <si>
    <t>SCONTRACT-1076</t>
  </si>
  <si>
    <t>SCONTRACT-1060</t>
  </si>
  <si>
    <t>Validate người ký duyệt KH cuối cùng</t>
  </si>
  <si>
    <t>SCONTRACT-1075</t>
  </si>
  <si>
    <t>Điều phối tới khách hàng đã được thiết lập luồng ký</t>
  </si>
  <si>
    <t>SCONTRACT-1074</t>
  </si>
  <si>
    <t>SCONTRACT-1059</t>
  </si>
  <si>
    <t>Thiết lập luồng ký đối tác - cấu hình người ký - chân ký</t>
  </si>
  <si>
    <t>SCONTRACT-1073</t>
  </si>
  <si>
    <t>Lưu nháp luồng ký đối tác - cấu hình người ký - chân ký</t>
  </si>
  <si>
    <t>SCONTRACT-1072</t>
  </si>
  <si>
    <t>SCONTRACT-1058</t>
  </si>
  <si>
    <t>Lập TL vcontract - tài liệu liên quan, cho phép người dùng xem hoặc không</t>
  </si>
  <si>
    <t>SCONTRACT-1071</t>
  </si>
  <si>
    <t>Lập TL vcontract - tệp đính kèm, cho phép người dùng xem hoặc không</t>
  </si>
  <si>
    <t>SCONTRACT-1070</t>
  </si>
  <si>
    <t>SCONTRACT-1057</t>
  </si>
  <si>
    <t>Xem người ký của khách hàng</t>
  </si>
  <si>
    <t>SCONTRACT-1069</t>
  </si>
  <si>
    <t>Popup Thiết lập chi tiết ký của khách hàng</t>
  </si>
  <si>
    <t>SCONTRACT-1068</t>
  </si>
  <si>
    <t>SCONTRACT-1056</t>
  </si>
  <si>
    <t>Di chuyển đến chân ký trong file</t>
  </si>
  <si>
    <t>SCONTRACT-1067</t>
  </si>
  <si>
    <t>Cấu hình đặt vị trí chân ký</t>
  </si>
  <si>
    <t>SCONTRACT-1066</t>
  </si>
  <si>
    <t>SCONTRACT-1021</t>
  </si>
  <si>
    <t>Áp dụng phân quyền vào quản lý khách hàng</t>
  </si>
  <si>
    <t>SCONTRACT-1065</t>
  </si>
  <si>
    <t>Áp dụng phân quyền vào thanh menu - router - giao diện</t>
  </si>
  <si>
    <t>SCONTRACT-1064</t>
  </si>
  <si>
    <t>Áp dụng phân quyền vào dự án - menu tài liệu công ty lập</t>
  </si>
  <si>
    <t>SCONTRACT-1043</t>
  </si>
  <si>
    <t>SCONTRACT-1012</t>
  </si>
  <si>
    <t>SCONTRACT-1042</t>
  </si>
  <si>
    <t>SCONTRACT-1041</t>
  </si>
  <si>
    <t>SCONTRACT-1037</t>
  </si>
  <si>
    <t>Nâng cấp luồng xem chi tiết hợp đồng/văn bản đã lập</t>
  </si>
  <si>
    <t>SCONTRACT-1040</t>
  </si>
  <si>
    <t>Nâng cấp luồng ký bằng PTK mặc định</t>
  </si>
  <si>
    <t>SCONTRACT-1039</t>
  </si>
  <si>
    <t>Màn hình chọn vị trí hiển thị chữ ký</t>
  </si>
  <si>
    <t>SCONTRACT-1038</t>
  </si>
  <si>
    <t>Vùng chọn ảnh ký</t>
  </si>
  <si>
    <t>SCONTRACT-911</t>
  </si>
  <si>
    <t>SCONTRACT-840</t>
  </si>
  <si>
    <t>Logic FE trong popup thiết lập luồng ký nội bộ</t>
  </si>
  <si>
    <t>SCONTRACT-910</t>
  </si>
  <si>
    <t>SCONTRACT-820</t>
  </si>
  <si>
    <t>Test ảnh hưởng các chức năng ký duyệt, phê duyệt bằng CTS</t>
  </si>
  <si>
    <t>SCONTRACT-909</t>
  </si>
  <si>
    <t>SCONTRACT-908</t>
  </si>
  <si>
    <t>SCONTRACT-907</t>
  </si>
  <si>
    <t>BE: Nâng cấp các API lấy thông tin hợp đồng</t>
  </si>
  <si>
    <t>SCONTRACT-906</t>
  </si>
  <si>
    <t>Logic FE xử lý màn xem chi tiết mới với hợp đồng có trạng thái “chờ thiết lập luồng ký” của khách hàng mua dịch vụ</t>
  </si>
  <si>
    <t>SCONTRACT-905</t>
  </si>
  <si>
    <t xml:space="preserve">Nâng cấp giao diện Xem chi tiết hợp đồng qua Hợp đồng nhận từ đối tác của khách hàng có mua dịch vụ </t>
  </si>
  <si>
    <t>SCONTRACT-904</t>
  </si>
  <si>
    <t>SCONTRACT-819</t>
  </si>
  <si>
    <t>Bỏ bắt buộc Huyện/Xã khi tạo khách hàng, thêm thông tin Báo cáo HĐ công ty lập</t>
  </si>
  <si>
    <t>SCONTRACT-897</t>
  </si>
  <si>
    <t>SCONTRACT-826</t>
  </si>
  <si>
    <t>PROCATALOG-1255</t>
  </si>
  <si>
    <t>VTT_PMVT_QT06_17016_Product_Catalog</t>
  </si>
  <si>
    <t>PROCATALOG-1347</t>
  </si>
  <si>
    <t>Template khai báo đặc tính sản phẩm theo file</t>
  </si>
  <si>
    <t>PROCATALOG-1346</t>
  </si>
  <si>
    <t>API thêm sửa xóa giá trị thuộc tính</t>
  </si>
  <si>
    <t>PROCATALOG-1345</t>
  </si>
  <si>
    <t>API thêm sửa xóa đặc tính sản phẩm</t>
  </si>
  <si>
    <t>PROCATALOG-1344</t>
  </si>
  <si>
    <t>API tìm kiếm đặc tính sản phẩm</t>
  </si>
  <si>
    <t>PROCATALOG-1343</t>
  </si>
  <si>
    <t>Giao diện khai báo giá trị thuộc tính</t>
  </si>
  <si>
    <t>PROCATALOG-1342</t>
  </si>
  <si>
    <t>Giao diện thêm mới/cập nhật đặc tính sản phẩm</t>
  </si>
  <si>
    <t>PROCATALOG-1341</t>
  </si>
  <si>
    <t>Giao diện tìm kiếm đặc tính sản phẩm</t>
  </si>
  <si>
    <t>PROCATALOG-1340</t>
  </si>
  <si>
    <t>PROCATALOG-1256</t>
  </si>
  <si>
    <t>API xem lịch sử tác động</t>
  </si>
  <si>
    <t>PROCATALOG-1339</t>
  </si>
  <si>
    <t>API thêm sửa xóa check trùng thông tin</t>
  </si>
  <si>
    <t>PROCATALOG-1338</t>
  </si>
  <si>
    <t>API tìm kiếm thông tin check trùng</t>
  </si>
  <si>
    <t>PROCATALOG-1337</t>
  </si>
  <si>
    <t>Giao diện xem chi tiết khai báo</t>
  </si>
  <si>
    <t>PROCATALOG-1336</t>
  </si>
  <si>
    <t>Giao diện lịch sử tác động</t>
  </si>
  <si>
    <t>PROCATALOG-1335</t>
  </si>
  <si>
    <t>Giao diện thêm mới kênh tham chiếu</t>
  </si>
  <si>
    <t>PROCATALOG-1334</t>
  </si>
  <si>
    <t>Giao diện thêm mới thông tin check trùng</t>
  </si>
  <si>
    <t>PROCATALOG-1333</t>
  </si>
  <si>
    <t>Giao diện tìm kiếm</t>
  </si>
  <si>
    <t>PROCATALOG-1332</t>
  </si>
  <si>
    <t>PROCATALOG-1257</t>
  </si>
  <si>
    <t>Nâng cấp luồng đẩy dữ liệu Elasticsearch theo lô</t>
  </si>
  <si>
    <t>PROCATALOG-1331</t>
  </si>
  <si>
    <t>Nâng cấp luồng đẩy dữ liệu Elasticsearch theo PYC đơn lẻ</t>
  </si>
  <si>
    <t>PROCATALOG-1330</t>
  </si>
  <si>
    <t>PROCATALOG-1300</t>
  </si>
  <si>
    <t>Nâng cấp API tìm kiếm PYC</t>
  </si>
  <si>
    <t>PROCATALOG-1329</t>
  </si>
  <si>
    <t>Đồng bộ test luồng chỉnh sửa PYC</t>
  </si>
  <si>
    <t>PROCATALOG-1328</t>
  </si>
  <si>
    <t>Đồng bộ test luồng thêm mới PYC</t>
  </si>
  <si>
    <t>PROCATALOG-1327</t>
  </si>
  <si>
    <t>PROCATALOG-1294</t>
  </si>
  <si>
    <t xml:space="preserve">Nâng cấp khai báo chương trình quảng cáo trên Product </t>
  </si>
  <si>
    <t>PROCATALOG-1326</t>
  </si>
  <si>
    <t xml:space="preserve">Nâng cấp khai báo chính sách corporate trên Product </t>
  </si>
  <si>
    <t>PROCATALOG-1325</t>
  </si>
  <si>
    <t>PROCATALOG-1295</t>
  </si>
  <si>
    <t xml:space="preserve">Nâng cấp chức năng lập yêu cầu khôi phục kênh 80043 luồng lưu hồ sơ kênh </t>
  </si>
  <si>
    <t>PROCATALOG-1324</t>
  </si>
  <si>
    <t xml:space="preserve">Nâng cấp chức năng lập yêu cầu hủy kênh 80043 luồng lưu hồ sơ kênh </t>
  </si>
  <si>
    <t>PROCATALOG-1323</t>
  </si>
  <si>
    <t xml:space="preserve">Nâng cấp chức năng lập yêu cầu thay đổi kênh 80043 luồng lưu hồ sơ kênh </t>
  </si>
  <si>
    <t>PROCATALOG-1322</t>
  </si>
  <si>
    <t xml:space="preserve">Nâng cấp chức năng lập yêu cầu tạo mới kênh 80043 luồng lưu hồ sơ kênh </t>
  </si>
  <si>
    <t>PROCATALOG-1321</t>
  </si>
  <si>
    <t>PROCATALOG-1296</t>
  </si>
  <si>
    <t>xử lý cập nhật thông tin file sang hệ thống hồ sơ khi nhận kết quả ký HDDT</t>
  </si>
  <si>
    <t>PROCATALOG-1320</t>
  </si>
  <si>
    <t>nghiệp vụ xử lý gọi sang hệ thống hồ sơ khi nhận kết quả ký Voffice</t>
  </si>
  <si>
    <t>PROCATALOG-1319</t>
  </si>
  <si>
    <t xml:space="preserve">Nâng cấp chức năng lập yêu cầu gia hạn kênh 37 luồng lưu hồ sơ kênh </t>
  </si>
  <si>
    <t>PROCATALOG-1318</t>
  </si>
  <si>
    <t xml:space="preserve">Nâng cấp chức năng lập yêu cầu  hủy kênh 37 luồng lưu hồ sơ kênh </t>
  </si>
  <si>
    <t>PROCATALOG-1317</t>
  </si>
  <si>
    <t xml:space="preserve">Nâng cấp chức năng lập yêu cầu khôi phục kênh 37 luồng lưu hồ sơ kênh </t>
  </si>
  <si>
    <t>PROCATALOG-1316</t>
  </si>
  <si>
    <t xml:space="preserve">Nâng cấp chức năng lập yêu cầu thay đổi kênh 37 luồng lưu hồ sơ kênh </t>
  </si>
  <si>
    <t>PROCATALOG-1315</t>
  </si>
  <si>
    <t xml:space="preserve">Nâng cấp chức năng lập yêu cầu tạo mới kênh 37 luồng lưu hồ sơ kênh </t>
  </si>
  <si>
    <t>PROCATALOG-1308</t>
  </si>
  <si>
    <t>PROCATALOG-1291</t>
  </si>
  <si>
    <t>API tra cứu log</t>
  </si>
  <si>
    <t>PROCATALOG-1307</t>
  </si>
  <si>
    <t>Giao diện kết quả tìm kiếm</t>
  </si>
  <si>
    <t>PROCATALOG-1306</t>
  </si>
  <si>
    <t>PROCATALOG-1293</t>
  </si>
  <si>
    <t>Hỗ trợ kiểm thử</t>
  </si>
  <si>
    <t>PROCATALOG-1303</t>
  </si>
  <si>
    <t>API lấy thông tin khuyến mại tài khoản định danh</t>
  </si>
  <si>
    <t>PROCATALOG-1302</t>
  </si>
  <si>
    <t>API lấy thông tin ngân hàng định danh</t>
  </si>
  <si>
    <t>PROCATALOG-1301</t>
  </si>
  <si>
    <t>PROCATALOG-1214</t>
  </si>
  <si>
    <t>Kiểm thử chức năng mapping kênh công cụ</t>
  </si>
  <si>
    <t>PROCATALOG-1281</t>
  </si>
  <si>
    <t>PROCATALOG-1081</t>
  </si>
  <si>
    <t>Cung cấp API giá camera miễn phí trang bị cho IM</t>
  </si>
  <si>
    <t>PROCATALOG-1280</t>
  </si>
  <si>
    <t>Cung cấp API số lượng camera miễn phí trang bị cho CM</t>
  </si>
  <si>
    <t>PROCATALOG-1279</t>
  </si>
  <si>
    <t>Template khai báo theo file camera miễn phí trang bị</t>
  </si>
  <si>
    <t>PROCATALOG-1278</t>
  </si>
  <si>
    <t>PROCATALOG-1239</t>
  </si>
  <si>
    <t>PROCATALOG-1236</t>
  </si>
  <si>
    <t>báo cáo thông tin sản phẩm trên catalog</t>
  </si>
  <si>
    <t>PROCATALOG-1226</t>
  </si>
  <si>
    <t>PROCATALOG-1179</t>
  </si>
  <si>
    <t>API khai báo tỷ lệ phân bổ doanh thu</t>
  </si>
  <si>
    <t>PROCATALOG-1225</t>
  </si>
  <si>
    <t>Giao diện khai bảo tỷ lệ phân bổ doanh thu</t>
  </si>
  <si>
    <t>PROCATALOG-1219</t>
  </si>
  <si>
    <t>Export excel dữ liệu mapping công cụ với kênh</t>
  </si>
  <si>
    <t>PROCATALOG-1218</t>
  </si>
  <si>
    <t>Template khai báo mapping công cụ với kênh theo file</t>
  </si>
  <si>
    <t>PROCATALOG-1217</t>
  </si>
  <si>
    <t>PROCATALOG-1216</t>
  </si>
  <si>
    <t>Chức năng tìm kiếm, hiển thị mapping công cụ với kênh</t>
  </si>
  <si>
    <t>PROCATALOG-1215</t>
  </si>
  <si>
    <t>Giao diện chức năng mapping công cụ với kênh</t>
  </si>
  <si>
    <t>PROCATALOG-1195</t>
  </si>
  <si>
    <t>PROCATALOG-1083</t>
  </si>
  <si>
    <t>Template khai báo, export thông tin nhân viên</t>
  </si>
  <si>
    <t>PROCATALOG-1194</t>
  </si>
  <si>
    <t>API chuyển cửa hàng cho nhân viên</t>
  </si>
  <si>
    <t>PROCATALOG-1193</t>
  </si>
  <si>
    <t>PROCATALOG-1192</t>
  </si>
  <si>
    <t>API lấy lịch sử tác động</t>
  </si>
  <si>
    <t>PROCATALOG-1191</t>
  </si>
  <si>
    <t>API tìm kiếm, lấy thông tin chi tiết nhân viên</t>
  </si>
  <si>
    <t>PROCATALOG-1190</t>
  </si>
  <si>
    <t>PROCATALOG-1189</t>
  </si>
  <si>
    <t>PROCATALOG-1188</t>
  </si>
  <si>
    <t>PROCATALOG-1183</t>
  </si>
  <si>
    <t>PROCATALOG-1162</t>
  </si>
  <si>
    <t>Template khai báo cấu hình danh sách kênh theo file</t>
  </si>
  <si>
    <t>PROCATALOG-1182</t>
  </si>
  <si>
    <t>Chức năng thêm sửa xóa cấu hình danh sách kênh</t>
  </si>
  <si>
    <t>PROCATALOG-1181</t>
  </si>
  <si>
    <t>Chức năng tìm kiếm, hiển thị kết quả cấu hình danh sách kênh</t>
  </si>
  <si>
    <t>PROCATALOG-1180</t>
  </si>
  <si>
    <t>Thiết kế giao diện chức năng quản lý cấu hình danh sách kênh</t>
  </si>
  <si>
    <t>PROCATALOG-1170</t>
  </si>
  <si>
    <t>PROCATALOG-1155</t>
  </si>
  <si>
    <t>PROCATALOG-1169</t>
  </si>
  <si>
    <t>PROCATALOG-1168</t>
  </si>
  <si>
    <t>PROCATALOG-1167</t>
  </si>
  <si>
    <t>PROCATALOG-1166</t>
  </si>
  <si>
    <t>PROCATALOG-1154</t>
  </si>
  <si>
    <t>PROCATALOG-1165</t>
  </si>
  <si>
    <t>PROCATALOG-1164</t>
  </si>
  <si>
    <t>PROCATALOG-1163</t>
  </si>
  <si>
    <t>API triển khai sản phẩm</t>
  </si>
  <si>
    <t>PROCATALOG-1161</t>
  </si>
  <si>
    <t>PROCATALOG-1153</t>
  </si>
  <si>
    <t>PROCATALOG-1160</t>
  </si>
  <si>
    <t>PROCATALOG-1159</t>
  </si>
  <si>
    <t>PROCATALOG-1158</t>
  </si>
  <si>
    <t>phát triển</t>
  </si>
  <si>
    <t>VTT_PMVT_QT05_13059_GPVT_Pay_BI</t>
  </si>
  <si>
    <t>Giải pháp</t>
  </si>
  <si>
    <t>PAYBI-2215</t>
  </si>
  <si>
    <t>PAYBI-2188</t>
  </si>
  <si>
    <t>Tính năng xem chi tiết user</t>
  </si>
  <si>
    <t>PAYBI-2214</t>
  </si>
  <si>
    <t>Tính năng thêm mới user</t>
  </si>
  <si>
    <t>PAYBI-2213</t>
  </si>
  <si>
    <t>Tính năng tìm kiếm danh sách user</t>
  </si>
  <si>
    <t>PAYBI-2211</t>
  </si>
  <si>
    <t>PAYBI-2187</t>
  </si>
  <si>
    <t>PAYBI-2210</t>
  </si>
  <si>
    <t>PAYBI-2209</t>
  </si>
  <si>
    <t>PAYBI-2208</t>
  </si>
  <si>
    <t>PAYBI-2185</t>
  </si>
  <si>
    <t>Tính năng cập nhật timeband</t>
  </si>
  <si>
    <t>PAYBI-2207</t>
  </si>
  <si>
    <t>Tính năng xem chi tiết timeband</t>
  </si>
  <si>
    <t>PAYBI-2206</t>
  </si>
  <si>
    <t>Tính năng thêm mới timeband</t>
  </si>
  <si>
    <t>PAYBI-2205</t>
  </si>
  <si>
    <t>Tính năng tìm kiếm danh sách timeband</t>
  </si>
  <si>
    <t>PAYBI-2200</t>
  </si>
  <si>
    <t>PAYBI-2184</t>
  </si>
  <si>
    <t>Tính năng thêm mới mã tích lũy</t>
  </si>
  <si>
    <t>PAYBI-2198</t>
  </si>
  <si>
    <t>Tính năng tìm kiếm mã tích lũy</t>
  </si>
  <si>
    <t>PAYBI-2197</t>
  </si>
  <si>
    <t>PAYBI-2183</t>
  </si>
  <si>
    <t>PAYBI-2196</t>
  </si>
  <si>
    <t>PAYBI-2195</t>
  </si>
  <si>
    <t>PAYBI-2182</t>
  </si>
  <si>
    <t>Tính năng xem chi tiết call type</t>
  </si>
  <si>
    <t>PAYBI-2194</t>
  </si>
  <si>
    <t>Tính năng thêm mới call type</t>
  </si>
  <si>
    <t>PAYBI-2193</t>
  </si>
  <si>
    <t>Tính năng tìm kiếm danh sách call type</t>
  </si>
  <si>
    <t>PAYBI-2192</t>
  </si>
  <si>
    <t>PAYBI-1826</t>
  </si>
  <si>
    <t>Tính năng update call type</t>
  </si>
  <si>
    <t>PAYBI-2191</t>
  </si>
  <si>
    <t>PAYBI-2190</t>
  </si>
  <si>
    <t>PAYBI-2189</t>
  </si>
  <si>
    <t>PAYBI-2173</t>
  </si>
  <si>
    <t>PAYBI-2067</t>
  </si>
  <si>
    <t>Nâng cấp báo cáo</t>
  </si>
  <si>
    <t>PAYBI-2171</t>
  </si>
  <si>
    <t>Nâng cấp tiến trình import, export</t>
  </si>
  <si>
    <t>PAYBI-2170</t>
  </si>
  <si>
    <t>PAYBI-2060</t>
  </si>
  <si>
    <t>Tiến trình đẩy dữ liệu lên Kafka</t>
  </si>
  <si>
    <t>PAYBI-2165</t>
  </si>
  <si>
    <t>PAYBI-2164</t>
  </si>
  <si>
    <t>Nâng cấp hệ thống USSD199 điều chỉnh tin nhắn nâng hạn mức cho thuê bao Roaming</t>
  </si>
  <si>
    <t>PAYBI-2146</t>
  </si>
  <si>
    <t>PAYBI-2144</t>
  </si>
  <si>
    <t>Sửa tiến trình nhắn tin chặn cắt</t>
  </si>
  <si>
    <t>PAYBI-2130</t>
  </si>
  <si>
    <t>PAYBI-2129</t>
  </si>
  <si>
    <t>Sửa tiến trình chặn thuê bao sTracking</t>
  </si>
  <si>
    <t>PAYBI-1938</t>
  </si>
  <si>
    <t>PAYBI-1827</t>
  </si>
  <si>
    <t>Xuất báo cáo lý do không trả phí</t>
  </si>
  <si>
    <t>PAYBI-1937</t>
  </si>
  <si>
    <t>Xây dựng màn hình báo cáo lý do không trả phí</t>
  </si>
  <si>
    <t>PAYBI-1936</t>
  </si>
  <si>
    <t>PAYBI-1583</t>
  </si>
  <si>
    <t>Tổng hợp dữ liệu chi tiết lý do không trả phí</t>
  </si>
  <si>
    <t>PAYBI-1935</t>
  </si>
  <si>
    <t>Sinh câu lệnh truy vấn xử lý kết quả tổng hợp</t>
  </si>
  <si>
    <t>PAYBI-1934</t>
  </si>
  <si>
    <t>Tổng hợp dữ liệu so sánh khoản mục và thuê bao</t>
  </si>
  <si>
    <t>PAYBI-1933</t>
  </si>
  <si>
    <t>PAYBI-1825</t>
  </si>
  <si>
    <t>Nâng cấp phân bổ dịch vụ SME</t>
  </si>
  <si>
    <t>PAYBI-1932</t>
  </si>
  <si>
    <t>PAYBI-1824</t>
  </si>
  <si>
    <t>Nâng cấp tính phí dịch vụ vBHXH, CA và Mysign</t>
  </si>
  <si>
    <t>PAYBI-1931</t>
  </si>
  <si>
    <t>Nâng cấp tính phí dịch vụ Hóa đơn điện tử và Hợp đồng điện tử</t>
  </si>
  <si>
    <t>PAYBI-1930</t>
  </si>
  <si>
    <t>PAYBI-1823</t>
  </si>
  <si>
    <t>Nỗ lực QTDA</t>
  </si>
  <si>
    <t>PAYBI-1929</t>
  </si>
  <si>
    <t>Nâng cấp tính phí BHXH trên mBCCS</t>
  </si>
  <si>
    <t>PAYBI-1928</t>
  </si>
  <si>
    <t>PAYBI-1821</t>
  </si>
  <si>
    <t>Nâng cấp trả phí cho dịch vụ vObject</t>
  </si>
  <si>
    <t>PAYBI-1927</t>
  </si>
  <si>
    <t>Nâng cấp trả phí dịch vụ vServer</t>
  </si>
  <si>
    <t>PAYBI-1924</t>
  </si>
  <si>
    <t>PAYBI-1820</t>
  </si>
  <si>
    <t>PAYBI-1923</t>
  </si>
  <si>
    <t>Nâng cấp tính phí dịch vụ VietPlant</t>
  </si>
  <si>
    <t>PAYBI-1922</t>
  </si>
  <si>
    <t>PAYBI-1578</t>
  </si>
  <si>
    <t>Xây dựng hệ thống thanh toán tự động dịch vụ Vtracking 2.0</t>
  </si>
  <si>
    <t>PAYBI-1857</t>
  </si>
  <si>
    <t>PAYBI-1589</t>
  </si>
  <si>
    <t>Phí bán hàng bổ sung điều kiện trả phí bán hàng PTTB</t>
  </si>
  <si>
    <t>PAYBI-1856</t>
  </si>
  <si>
    <t>PAYBI-1588</t>
  </si>
  <si>
    <t>Bổ sung điều kiện trạng thái giao dịch</t>
  </si>
  <si>
    <t>PAYBI-1855</t>
  </si>
  <si>
    <t>Bổ sung trạng thái điều kiện hồ sơ</t>
  </si>
  <si>
    <t>PAYBI-1735</t>
  </si>
  <si>
    <t>PAYBI-1729</t>
  </si>
  <si>
    <t>Dựng các luồng cảnh báo thiếu thông tin kênh, shop</t>
  </si>
  <si>
    <t>PAYBI-1734</t>
  </si>
  <si>
    <t>Dựng các luồng cảnh báo timeout chạy job</t>
  </si>
  <si>
    <t>PAYBI-1733</t>
  </si>
  <si>
    <t>Dựng các luồng cảnh báo thiếu dữ liệu nguồn</t>
  </si>
  <si>
    <t>PAYBI-1732</t>
  </si>
  <si>
    <t>Dựng các luồng cảnh báo trùng lặp</t>
  </si>
  <si>
    <t>PAYBI-1731</t>
  </si>
  <si>
    <t>PAYBI-1582</t>
  </si>
  <si>
    <t>Phát triển</t>
  </si>
  <si>
    <t>PAYBI-1730</t>
  </si>
  <si>
    <t>PAYBI-1728</t>
  </si>
  <si>
    <t>PAYBI-1590</t>
  </si>
  <si>
    <t>Xây dựng luồng trả phí tự động cho chiến dịch cấp bù CTS SHA1</t>
  </si>
  <si>
    <t>PAYBI-1727</t>
  </si>
  <si>
    <t>PAYBI-1581</t>
  </si>
  <si>
    <t>Nâng cấp luồng đấu nối DV Mysign, xử lý bất cập quản lý hồ sơ và nâng cấp báo cáo 143</t>
  </si>
  <si>
    <t>PAYBI-1726</t>
  </si>
  <si>
    <t>PAYBI-1573</t>
  </si>
  <si>
    <t>Nâng cấp hệ thống tính phí khôi phục FTTH</t>
  </si>
  <si>
    <t>PAYBI-1725</t>
  </si>
  <si>
    <t>PAYBI-1572</t>
  </si>
  <si>
    <t>Nâng cấp hệ thống tính phí cho thuê bao VTCI đổi gói</t>
  </si>
  <si>
    <t>PAYBI-1724</t>
  </si>
  <si>
    <t>Nâng cấp hệ thống tính phí cho thuê bao VTCI gia hạn hồ sơ</t>
  </si>
  <si>
    <t>PAYBI-1465</t>
  </si>
  <si>
    <t>PAYBI-1371</t>
  </si>
  <si>
    <t>Xây dựng tool cập nhật phí của khoản mục qua file excel</t>
  </si>
  <si>
    <t>PAYBI-1463</t>
  </si>
  <si>
    <t>Tra cứu thông tin tham số, phí của khoản mục</t>
  </si>
  <si>
    <t>PAYBI-1462</t>
  </si>
  <si>
    <t>Tra cứu thông tin thuê bao</t>
  </si>
  <si>
    <t>PAYBI-1452</t>
  </si>
  <si>
    <t>PAYBI-1391</t>
  </si>
  <si>
    <t>Nâng cấp thanh toán phí cho chương trình chuyển đổi TB 2G và 3G lên 4G</t>
  </si>
  <si>
    <t>PAYBI-1424</t>
  </si>
  <si>
    <t>PAYBI-1325</t>
  </si>
  <si>
    <t>PAYBI-1423</t>
  </si>
  <si>
    <t>Nâng cấp trả phí cho đối tác OTEK đăng ký gói 12M2MGSM</t>
  </si>
  <si>
    <t>PAYBI-1420</t>
  </si>
  <si>
    <t>PAYBI-1326</t>
  </si>
  <si>
    <t>Nâng cấp thực hiện nghiệp vụ cập nhật thông tin chủ hộ</t>
  </si>
  <si>
    <t>PAYBI-1380</t>
  </si>
  <si>
    <t>PAYBI-1332</t>
  </si>
  <si>
    <t>Nâng cấp công thức tính phí trên giao diện web</t>
  </si>
  <si>
    <t>PAYBI-1379</t>
  </si>
  <si>
    <t>Nâng cấp trả phí trên mBCCS theo tỉ lệ môi giới chung trên Product</t>
  </si>
  <si>
    <t>PAYBI-1215</t>
  </si>
  <si>
    <t>PAYBI-821</t>
  </si>
  <si>
    <t>PAYBI-1214</t>
  </si>
  <si>
    <t>Phí bán hàng NCPM thanh toán cho chương trình bán máy 4G chuyển dịch 4G</t>
  </si>
  <si>
    <t>PAYBI-1195</t>
  </si>
  <si>
    <t>PAYBI-1007</t>
  </si>
  <si>
    <t>MYVIETTEL-2884</t>
  </si>
  <si>
    <t>MYVIETTEL-2659</t>
  </si>
  <si>
    <t>VTT_PMVT_QT06_17003_MyViettel</t>
  </si>
  <si>
    <t>MYVIETTEL-2883</t>
  </si>
  <si>
    <t xml:space="preserve">Task_Nâng cấp api </t>
  </si>
  <si>
    <t>MYVIETTEL-2882</t>
  </si>
  <si>
    <t>MYVIETTEL-2880</t>
  </si>
  <si>
    <t>MYVIETTEL-2749</t>
  </si>
  <si>
    <t>LT chặn các thuê bao hack game siêu vũ trụ</t>
  </si>
  <si>
    <t>MYVIETTEL-2879</t>
  </si>
  <si>
    <t>MYVIETTEL-2827</t>
  </si>
  <si>
    <t>LT turing tối ưu trang đăng nhập cố định bằng OTP</t>
  </si>
  <si>
    <t>MYVIETTEL-2878</t>
  </si>
  <si>
    <t>KT turing tối ưu trang đăng nhập cố định</t>
  </si>
  <si>
    <t>MYVIETTEL-2877</t>
  </si>
  <si>
    <t>LT turing tối ưu trang đăng nhập cố định</t>
  </si>
  <si>
    <t>MYVIETTEL-2876</t>
  </si>
  <si>
    <t>GP turing tối ưu trang đăng nhập cố định</t>
  </si>
  <si>
    <t>MYVIETTEL-2875</t>
  </si>
  <si>
    <t>MYVIETTEL-2624</t>
  </si>
  <si>
    <t>KT turing tối ưu trang đăng nhập di động</t>
  </si>
  <si>
    <t>MYVIETTEL-2874</t>
  </si>
  <si>
    <t>LT turing tối ưu trang đăng nhập di động</t>
  </si>
  <si>
    <t>MYVIETTEL-2873</t>
  </si>
  <si>
    <t>GP turing tối ưu trang đăng nhập di động</t>
  </si>
  <si>
    <t>MYVIETTEL-2872</t>
  </si>
  <si>
    <t>MYVIETTEL-2621</t>
  </si>
  <si>
    <t>Gp Turning màn Mua thẻ cào</t>
  </si>
  <si>
    <t>MYVIETTEL-2871</t>
  </si>
  <si>
    <t>LT Turning màn Mua thẻ cào</t>
  </si>
  <si>
    <t>MYVIETTEL-2870</t>
  </si>
  <si>
    <t>MYVIETTEL-2655</t>
  </si>
  <si>
    <t>Màn hình Lịch sử đóng cước trước</t>
  </si>
  <si>
    <t>MYVIETTEL-2869</t>
  </si>
  <si>
    <t>Màn hình Thông tin cước đóng trước</t>
  </si>
  <si>
    <t>MYVIETTEL-2868</t>
  </si>
  <si>
    <t>MYVIETTEL-2377</t>
  </si>
  <si>
    <t xml:space="preserve">Chức năng Hủy liên kết ví từ MyViettel </t>
  </si>
  <si>
    <t>MYVIETTEL-2867</t>
  </si>
  <si>
    <t>Chức năng nhận kết quả liên kết thẻ</t>
  </si>
  <si>
    <t>MYVIETTEL-2866</t>
  </si>
  <si>
    <t>Chức năng Liên kết AMT - FINTWIN</t>
  </si>
  <si>
    <t>MYVIETTEL-2865</t>
  </si>
  <si>
    <t>Chức năng kiểm tra liên kết</t>
  </si>
  <si>
    <t>MYVIETTEL-2864</t>
  </si>
  <si>
    <t>MYVIETTEL-2442</t>
  </si>
  <si>
    <t>MYVIETTEL-2863</t>
  </si>
  <si>
    <t>MYVIETTEL-2862</t>
  </si>
  <si>
    <t>MYVIETTEL-2861</t>
  </si>
  <si>
    <t>MYVIETTEL-2860</t>
  </si>
  <si>
    <t>MYVIETTEL-2375</t>
  </si>
  <si>
    <t>Tạo mới api register-SOTP</t>
  </si>
  <si>
    <t>MYVIETTEL-2859</t>
  </si>
  <si>
    <t>Tạo mới api /create-SmsOTP</t>
  </si>
  <si>
    <t>MYVIETTEL-2858</t>
  </si>
  <si>
    <t>Tạo mới api get-config-SOTP</t>
  </si>
  <si>
    <t>MYVIETTEL-2857</t>
  </si>
  <si>
    <t>MYVIETTEL-2846</t>
  </si>
  <si>
    <t>Nâng cấp api /changeLimit Thay đổi hạn mức sử dụng</t>
  </si>
  <si>
    <t>MYVIETTEL-2856</t>
  </si>
  <si>
    <t>Nâng cấp api /updateCusInfoOnline Thay đổi giấy tờ</t>
  </si>
  <si>
    <t>MYVIETTEL-2855</t>
  </si>
  <si>
    <t>Nâng cấp Tra chi tiết cước trả sau</t>
  </si>
  <si>
    <t>MYVIETTEL-2850</t>
  </si>
  <si>
    <t>MYVIETTEL-2623</t>
  </si>
  <si>
    <t>LT turning  lưu thẻ</t>
  </si>
  <si>
    <t>MYVIETTEL-2849</t>
  </si>
  <si>
    <t>KT turning mua gói cước</t>
  </si>
  <si>
    <t>MYVIETTEL-2848</t>
  </si>
  <si>
    <t>LT turning mua gói cước</t>
  </si>
  <si>
    <t>MYVIETTEL-2847</t>
  </si>
  <si>
    <t>GP turning mua gói cước lưu thẻ</t>
  </si>
  <si>
    <t>MYVIETTEL-2831</t>
  </si>
  <si>
    <t>MYVIETTEL-2678</t>
  </si>
  <si>
    <t>Api cập nhật đơn hàng omi</t>
  </si>
  <si>
    <t>MYVIETTEL-2830</t>
  </si>
  <si>
    <t>Api đăng ký gói vas bằng điểm viettel++</t>
  </si>
  <si>
    <t>MYVIETTEL-2829</t>
  </si>
  <si>
    <t>Api chặn 1 chiều</t>
  </si>
  <si>
    <t>MYVIETTEL-2828</t>
  </si>
  <si>
    <t>Api ứng tiền</t>
  </si>
  <si>
    <t>MYVIETTEL-2826</t>
  </si>
  <si>
    <t>MYVIETTEL-2672</t>
  </si>
  <si>
    <t>Api lấy danh sách tài khoản theo số liên hệ</t>
  </si>
  <si>
    <t>MYVIETTEL-2825</t>
  </si>
  <si>
    <t>Api lấy hạn mức viettel pay</t>
  </si>
  <si>
    <t>MYVIETTEL-2824</t>
  </si>
  <si>
    <t>Api login vinfast landing page</t>
  </si>
  <si>
    <t>MYVIETTEL-2823</t>
  </si>
  <si>
    <t>MYVIETTEL-2666</t>
  </si>
  <si>
    <t>Api lấy thông tin người đăng ký</t>
  </si>
  <si>
    <t>MYVIETTEL-2822</t>
  </si>
  <si>
    <t>Api nạp thẻ cào data</t>
  </si>
  <si>
    <t>MYVIETTEL-2821</t>
  </si>
  <si>
    <t>Api lấy danh mục sản phẩm dành cho bạn</t>
  </si>
  <si>
    <t>MYVIETTEL-2820</t>
  </si>
  <si>
    <t>Api cập nhật SĐT liên hệ</t>
  </si>
  <si>
    <t>MYVIETTEL-2819</t>
  </si>
  <si>
    <t>MYVIETTEL-2383</t>
  </si>
  <si>
    <t>MYVIETTEL-2817</t>
  </si>
  <si>
    <t>MYVIETTEL-2816</t>
  </si>
  <si>
    <t>MYVIETTEL-2530</t>
  </si>
  <si>
    <t>MYVIETTEL-2815</t>
  </si>
  <si>
    <t>Task_Nâng cấp giao diện</t>
  </si>
  <si>
    <t>MYVIETTEL-2806</t>
  </si>
  <si>
    <t>MYVIETTEL-2805</t>
  </si>
  <si>
    <t>Thực hiện kiểm thử yêu cầu tính năng mua thẻ game</t>
  </si>
  <si>
    <t>MYVIETTEL-2804</t>
  </si>
  <si>
    <t>MYVIETTEL-2803</t>
  </si>
  <si>
    <t>Thực hiện kiểm thử yêu cầu bất cập hiển thị gói cước trên web portal</t>
  </si>
  <si>
    <t>MYVIETTEL-2802</t>
  </si>
  <si>
    <t>MYVIETTEL-2801</t>
  </si>
  <si>
    <t>Thực hiện kiểm thử yêu cầu chặn các thuê bao hack game siêu vũ trụ</t>
  </si>
  <si>
    <t>MYVIETTEL-2800</t>
  </si>
  <si>
    <t>MYVIETTEL-2799</t>
  </si>
  <si>
    <t>Thực hiện kiểm thử yêu cầu công cụ cấu hình shortlink trên app web</t>
  </si>
  <si>
    <t>MYVIETTEL-2797</t>
  </si>
  <si>
    <t>MYVIETTEL-2796</t>
  </si>
  <si>
    <t>Thực hiện kiểm thử yêu cầu api tháng 06/2024 - đợt 2</t>
  </si>
  <si>
    <t>MYVIETTEL-2790</t>
  </si>
  <si>
    <t>MYVIETTEL-2788</t>
  </si>
  <si>
    <t>Thực hiện kiểm thử yêu cầu api tháng 05/2024 - đợt 1</t>
  </si>
  <si>
    <t>MYVIETTEL-2784</t>
  </si>
  <si>
    <t>MYVIETTEL-2783</t>
  </si>
  <si>
    <t>Thực hiện kiểm thử yêu cầu fix lỗi API</t>
  </si>
  <si>
    <t>MYVIETTEL-2782</t>
  </si>
  <si>
    <t>MYVIETTEL-2781</t>
  </si>
  <si>
    <t>Kiểm thử nội bộ nghiệm thu khách hàng chức năng api - Tháng 05/2024 - Đợt 2</t>
  </si>
  <si>
    <t>MYVIETTEL-2780</t>
  </si>
  <si>
    <t>MYVIETTEL-2779</t>
  </si>
  <si>
    <t>Kiểm thử nội bộ nghiệm thu khách hàng chức năng api - Tháng 06/2024 - Đợt 1</t>
  </si>
  <si>
    <t>MYVIETTEL-2778</t>
  </si>
  <si>
    <t>MYVIETTEL-2775</t>
  </si>
  <si>
    <t>Kiểm thử nội bộ nghiệm thu khách hàng chức năng api - Tháng 06/2024 - Đợt 2</t>
  </si>
  <si>
    <t>MYVIETTEL-2777</t>
  </si>
  <si>
    <t>MYVIETTEL-2776</t>
  </si>
  <si>
    <t>Thực hiện kiểm thử yêu cầu xác thực bằng Smart OTP_BE</t>
  </si>
  <si>
    <t>MYVIETTEL-2771</t>
  </si>
  <si>
    <t>MYVIETTEL-2654</t>
  </si>
  <si>
    <t>MYVIETTEL-2767</t>
  </si>
  <si>
    <t>MYVIETTEL-2764</t>
  </si>
  <si>
    <t>New</t>
  </si>
  <si>
    <t>MYVIETTEL-2766</t>
  </si>
  <si>
    <t>MYVIETTEL-2757</t>
  </si>
  <si>
    <t>MYVIETTEL-2444</t>
  </si>
  <si>
    <t>MYVIETTEL-2756</t>
  </si>
  <si>
    <t>MYVIETTEL-2750</t>
  </si>
  <si>
    <t>MYVIETTEL-2475</t>
  </si>
  <si>
    <t>MYVIETTEL-2742</t>
  </si>
  <si>
    <t>MYVIETTEL-2741</t>
  </si>
  <si>
    <t>Hệ thống SME_luồng đấu lên doanh thu AM</t>
  </si>
  <si>
    <t>MYVIETTEL-2738</t>
  </si>
  <si>
    <t>MYVIETTEL-2737</t>
  </si>
  <si>
    <t>Hệ thống SME_Tích hợp SSO và toàn trình Scontract trên HUB SME</t>
  </si>
  <si>
    <t>MYVIETTEL-2720</t>
  </si>
  <si>
    <t>MYVIETTEL-2719</t>
  </si>
  <si>
    <t>MYVIETTEL-2693</t>
  </si>
  <si>
    <t>MYVIETTEL-2691</t>
  </si>
  <si>
    <t>Api đẩy trạng thái liên kết viettel money sang DAC</t>
  </si>
  <si>
    <t>MYVIETTEL-2692</t>
  </si>
  <si>
    <t>MYVIETTEL-2685</t>
  </si>
  <si>
    <t>MYVIETTEL-2684</t>
  </si>
  <si>
    <t>MYVIETTEL-2643</t>
  </si>
  <si>
    <t>MYVIETTEL-2641</t>
  </si>
  <si>
    <t>Thực hiện kiểm thử hiển thị cước đóng trước theo ngày cho TB truyền hình</t>
  </si>
  <si>
    <t>MYVIETTEL-2327</t>
  </si>
  <si>
    <t>MYVIETTEL-2326</t>
  </si>
  <si>
    <t>MYVIETTEL-2040</t>
  </si>
  <si>
    <t>MYVIETTEL-2038</t>
  </si>
  <si>
    <t>Màn hình giỏ hàng</t>
  </si>
  <si>
    <t>MYVIETTEL-2035</t>
  </si>
  <si>
    <t>MYVIETTEL-2036</t>
  </si>
  <si>
    <t>Responsive giao diện landing page</t>
  </si>
  <si>
    <t>MYVIETTEL-2024</t>
  </si>
  <si>
    <t>MYVIETTEL-1725</t>
  </si>
  <si>
    <t>Task_xây dựng bài toán tặng voucher trên app/web</t>
  </si>
  <si>
    <t>MYVIETTEL-2023</t>
  </si>
  <si>
    <t>Task_Xây bài toán tặng voucher trên app/web</t>
  </si>
  <si>
    <t>MYVIETTEL-2022</t>
  </si>
  <si>
    <t>Task xây bài toán tặng voucher trên app/web</t>
  </si>
  <si>
    <t>MYVIETTEL-2021</t>
  </si>
  <si>
    <t>MYVIETTEL-1416</t>
  </si>
  <si>
    <t>lập trình nâng cấp tặng datacode</t>
  </si>
  <si>
    <t>MYVIETTEL-2013</t>
  </si>
  <si>
    <t>MYVIETTEL-1671</t>
  </si>
  <si>
    <t>KT CMS báo cáo OTP trên myviettel</t>
  </si>
  <si>
    <t>MYVIETTEL-2012</t>
  </si>
  <si>
    <t>LT CMS báo cáo OTP trên myviettel</t>
  </si>
  <si>
    <t>MYVIETTEL-2011</t>
  </si>
  <si>
    <t>KT API báo cáo OTP trên myviettel</t>
  </si>
  <si>
    <t>MYVIETTEL-2010</t>
  </si>
  <si>
    <t>LT API báo cáo OTP trên myviettel</t>
  </si>
  <si>
    <t>MYVIETTEL-2009</t>
  </si>
  <si>
    <t>GP API báo cáo OTP trên myviettel</t>
  </si>
  <si>
    <t>MYVIETTEL-1999</t>
  </si>
  <si>
    <t>MYVIETTEL-1815</t>
  </si>
  <si>
    <t>Xây mới API đổi esim qua shopee</t>
  </si>
  <si>
    <t>MYVIETTEL-1998</t>
  </si>
  <si>
    <t>Xây mới API đổi esim qua VNPAY lưu thẻ</t>
  </si>
  <si>
    <t>MYVIETTEL-1928</t>
  </si>
  <si>
    <t>MYVIETTEL-1825</t>
  </si>
  <si>
    <t>Api lấy lịch sử mời fmc</t>
  </si>
  <si>
    <t>MYVIETTEL-1927</t>
  </si>
  <si>
    <t>MYVIETTEL-1824</t>
  </si>
  <si>
    <t>Api lấy lịch sử thanh toán ctt</t>
  </si>
  <si>
    <t>MYVIETTEL-1926</t>
  </si>
  <si>
    <t>MYVIETTEL-1823</t>
  </si>
  <si>
    <t>Nâng cấp tiến trình đồng bộ dịch vụ giá trị gia tăng</t>
  </si>
  <si>
    <t>MYVIETTEL-1925</t>
  </si>
  <si>
    <t>Api đăng ký dịch vụ italk</t>
  </si>
  <si>
    <t>MYVIETTEL-1923</t>
  </si>
  <si>
    <t>Api đăng ký trở thành đối tác</t>
  </si>
  <si>
    <t>MYVIETTEL-1922</t>
  </si>
  <si>
    <t>Api lấy cấu hình landing home camera</t>
  </si>
  <si>
    <t>MYVIETTEL-1920</t>
  </si>
  <si>
    <t>Api lấy lịch sử thay đổi hạn mức</t>
  </si>
  <si>
    <t>MYVIETTEL-1918</t>
  </si>
  <si>
    <t>Api lấy OTP theo loại thuê bao</t>
  </si>
  <si>
    <t>MYVIETTEL-1917</t>
  </si>
  <si>
    <t>Api lấy thông tin giới thiệu về MyViettel</t>
  </si>
  <si>
    <t>MYVIETTEL-1916</t>
  </si>
  <si>
    <t>Api xác thực QR đăng nhập</t>
  </si>
  <si>
    <t>MYVIETTEL-1915</t>
  </si>
  <si>
    <t>Api lấy gói cước vinfast</t>
  </si>
  <si>
    <t>MYVIETTEL-1914</t>
  </si>
  <si>
    <t>Api lấy thông tin flash sale</t>
  </si>
  <si>
    <t>MYVIETTEL-1774</t>
  </si>
  <si>
    <t>MYVIETTEL-1656</t>
  </si>
  <si>
    <t>Nâng cấp API tạo yêu cầu chuyển trả sau</t>
  </si>
  <si>
    <t>MYVIETTEL-1773</t>
  </si>
  <si>
    <t>Nâng cấp API kiểm tra điều kiện chuyển trả sau</t>
  </si>
  <si>
    <t>MYVIETTEL-1772</t>
  </si>
  <si>
    <t>MYVIETTEL-1662</t>
  </si>
  <si>
    <t>Task_Nâng cấp bc tác động sau bán luồng đăng ký thông tin, thay đổi giấy tờ, chuyển TS</t>
  </si>
  <si>
    <t>MYVIETTEL-1771</t>
  </si>
  <si>
    <t>MYVIETTEL-1668</t>
  </si>
  <si>
    <t>Api lấy chi tiết nạp thẻ trả trước</t>
  </si>
  <si>
    <t>MYVIETTEL-1770</t>
  </si>
  <si>
    <t>Api lấy chi tiết lifebox</t>
  </si>
  <si>
    <t>MYVIETTEL-1769</t>
  </si>
  <si>
    <t>Api nạp thẻ tài khoản hybrid</t>
  </si>
  <si>
    <t>MYVIETTEL-1768</t>
  </si>
  <si>
    <t>Lấy config landing myviettel</t>
  </si>
  <si>
    <t>MYVIETTEL-1767</t>
  </si>
  <si>
    <t>Api lấy địa chỉ theo mã vùng</t>
  </si>
  <si>
    <t>MYVIETTEL-1766</t>
  </si>
  <si>
    <t>MYVIETTEL-1667</t>
  </si>
  <si>
    <t>Api lấy cấu hình viettel++</t>
  </si>
  <si>
    <t>MYVIETTEL-1765</t>
  </si>
  <si>
    <t>Api lấy danh sách các quốc gia gói roaming</t>
  </si>
  <si>
    <t>MYVIETTEL-1764</t>
  </si>
  <si>
    <t>CMS quản lý hiển thị bộ sưu tập version 2</t>
  </si>
  <si>
    <t>MYVIETTEL-1763</t>
  </si>
  <si>
    <t>Api lấy otp chuyển mạng giữ số version 2</t>
  </si>
  <si>
    <t>MYVIETTEL-1762</t>
  </si>
  <si>
    <t>MYVIETTEL-1666</t>
  </si>
  <si>
    <t>Api lấy điều kiện chuyển mạng giữ số</t>
  </si>
  <si>
    <t>MYVIETTEL-1761</t>
  </si>
  <si>
    <t>Api lấy câu hỏi thường gặp web</t>
  </si>
  <si>
    <t>MYVIETTEL-1760</t>
  </si>
  <si>
    <t>Api kiểm tra chiết khấu thương mại điện tử</t>
  </si>
  <si>
    <t>MYVIETTEL-1759</t>
  </si>
  <si>
    <t>Api kiểm tra chiết khấu 75% thuê bao cố định</t>
  </si>
  <si>
    <t>MYVIETTEL-1695</t>
  </si>
  <si>
    <t>MYVIETTEL-1694</t>
  </si>
  <si>
    <t>Hệ thống SME_xây dựng chức năng đấu nối toàn trình hóa đơn trên HUB SME</t>
  </si>
  <si>
    <t>MYVIETTEL-1618</t>
  </si>
  <si>
    <t>MYVIETTEL-1617</t>
  </si>
  <si>
    <t>Hệ thống SME_Nâng cấp các bất cập cho dịch vụ HUB SME</t>
  </si>
  <si>
    <t>MYVIETTEL-1600</t>
  </si>
  <si>
    <t>MYVIETTEL-1599</t>
  </si>
  <si>
    <t>MYVIETTEL-1544</t>
  </si>
  <si>
    <t>MYVIETTEL-1079</t>
  </si>
  <si>
    <t>MYVIETTEL-1543</t>
  </si>
  <si>
    <t>MYVIETTEL-1542</t>
  </si>
  <si>
    <t>MYVIETTEL-1541</t>
  </si>
  <si>
    <t>MYVIETTEL-1540</t>
  </si>
  <si>
    <t>MYVIETTEL-1539</t>
  </si>
  <si>
    <t>MYVIETTEL-1537</t>
  </si>
  <si>
    <t>MYVIETTEL-988</t>
  </si>
  <si>
    <t>KT lan tỏa 4g trên myviettel</t>
  </si>
  <si>
    <t>MYVIETTEL-1536</t>
  </si>
  <si>
    <t>LT lan tỏa 4g trên myviettel</t>
  </si>
  <si>
    <t>MYVIETTEL-1535</t>
  </si>
  <si>
    <t>GP lan tỏa 4g trên myviettel</t>
  </si>
  <si>
    <t>MYVIETTEL-1481</t>
  </si>
  <si>
    <t>MYVIETTEL-1344</t>
  </si>
  <si>
    <t>Api lấy đối tượng vtag</t>
  </si>
  <si>
    <t>MYVIETTEL-1480</t>
  </si>
  <si>
    <t>Api lấy key xác thực lifebox</t>
  </si>
  <si>
    <t>MYVIETTEL-1479</t>
  </si>
  <si>
    <t>Api lấy cấu hình landing sự kiện</t>
  </si>
  <si>
    <t>MYVIETTEL-1478</t>
  </si>
  <si>
    <t>Api lấy thông tin thanh toán không đăng nhập</t>
  </si>
  <si>
    <t>MYVIETTEL-1477</t>
  </si>
  <si>
    <t>API Lấy otp tim kiếm đơn hàng</t>
  </si>
  <si>
    <t>MYVIETTEL-1476</t>
  </si>
  <si>
    <t>Api lấy thông tin xếp hạng viettel++ v2</t>
  </si>
  <si>
    <t>MYVIETTEL-1475</t>
  </si>
  <si>
    <t>MYVIETTEL-1343</t>
  </si>
  <si>
    <t>Api lấy thông tin đơn hàng chuyển trả sau</t>
  </si>
  <si>
    <t>MYVIETTEL-1474</t>
  </si>
  <si>
    <t>Api lấy thông tin mạng</t>
  </si>
  <si>
    <t>MYVIETTEL-1473</t>
  </si>
  <si>
    <t>Api tự động login myviettel</t>
  </si>
  <si>
    <t>MYVIETTEL-1472</t>
  </si>
  <si>
    <t>Api xóa thông báo myviettel</t>
  </si>
  <si>
    <t>MYVIETTEL-1471</t>
  </si>
  <si>
    <t>Api lấy cấu hình trang landing vinfast</t>
  </si>
  <si>
    <t>MYVIETTEL-1470</t>
  </si>
  <si>
    <t>Api mời cài đặt myviettel</t>
  </si>
  <si>
    <t>MYVIETTEL-1469</t>
  </si>
  <si>
    <t>Api đăng nhập web viettel.vn</t>
  </si>
  <si>
    <t>MYVIETTEL-1468</t>
  </si>
  <si>
    <t>MYVIETTEL-1342</t>
  </si>
  <si>
    <t>Api lấy thông tin slide show</t>
  </si>
  <si>
    <t>MYVIETTEL-1467</t>
  </si>
  <si>
    <t>Api lấy thông tin chi tiết thiết bị</t>
  </si>
  <si>
    <t>MYVIETTEL-1466</t>
  </si>
  <si>
    <t>Api đăng ký tài khoản bằng số liên hệ</t>
  </si>
  <si>
    <t>MYVIETTEL-1465</t>
  </si>
  <si>
    <t>Api đăng ký bằng 3g4g</t>
  </si>
  <si>
    <t>MYVIETTEL-1464</t>
  </si>
  <si>
    <t>Api lấy hóa đơn điện tử bằng OTP</t>
  </si>
  <si>
    <t>MYVIETTEL-1463</t>
  </si>
  <si>
    <t>Api kiểm tra chiết khấu</t>
  </si>
  <si>
    <t>MYVIETTEL-1462</t>
  </si>
  <si>
    <t>MYLIFE-416</t>
  </si>
  <si>
    <t>MYLIFE-297</t>
  </si>
  <si>
    <t>Bảo trì chức năng hệ thống Mybox quản lý nhóm app AOS T5</t>
  </si>
  <si>
    <t>VTT_CNTT_QT06_23002_Mylife</t>
  </si>
  <si>
    <t>MYLIFE-411</t>
  </si>
  <si>
    <t>MYLIFE-380</t>
  </si>
  <si>
    <t>Bảo trì chức năng hệ thống Mybox cài đặt ngôn ngữ T3</t>
  </si>
  <si>
    <t>MYLIFE-410</t>
  </si>
  <si>
    <t>Bảo trì chức năng hệ thống Mybox cài đặt ngôn ngữ T2</t>
  </si>
  <si>
    <t>MYLIFE-409</t>
  </si>
  <si>
    <t>Bảo trì chức năng hệ thống Mybox cài đặt ngôn ngữ T1</t>
  </si>
  <si>
    <t>MYLIFE-408</t>
  </si>
  <si>
    <t>MYLIFE-369</t>
  </si>
  <si>
    <t>Bảo trì chức năng hệ thống Mybox Cấu hình tải lên T3</t>
  </si>
  <si>
    <t>MYLIFE-407</t>
  </si>
  <si>
    <t>Bảo trì chức năng hệ thống Mybox Cấu hình tải lên T2</t>
  </si>
  <si>
    <t>MYLIFE-406</t>
  </si>
  <si>
    <t>Bảo trì chức năng hệ thống Mybox Cấu hình tải lên T1</t>
  </si>
  <si>
    <t>MYLIFE-405</t>
  </si>
  <si>
    <t>MYLIFE-368</t>
  </si>
  <si>
    <t>Bảo trì chức năng hệ thống Mybox API Nhóm, không gian lưu trữ T4</t>
  </si>
  <si>
    <t>MYLIFE-404</t>
  </si>
  <si>
    <t>Bảo trì chức năng hệ thống Mybox API Nhóm, không gian lưu trữ T3</t>
  </si>
  <si>
    <t>MYLIFE-403</t>
  </si>
  <si>
    <t>Bảo trì chức năng hệ thống Mybox API Nhóm, không gian lưu trữ T2</t>
  </si>
  <si>
    <t>MYLIFE-402</t>
  </si>
  <si>
    <t>Bảo trì chức năng hệ thống Mybox API Nhóm, không gian lưu trữ T1</t>
  </si>
  <si>
    <t>MYLIFE-401</t>
  </si>
  <si>
    <t>MYLIFE-367</t>
  </si>
  <si>
    <t>Bảo trì chức năng hệ thống Mybox tích hợp firebase T3</t>
  </si>
  <si>
    <t>MYLIFE-400</t>
  </si>
  <si>
    <t>Bảo trì chức năng hệ thống Mybox tích hợp firebase T2</t>
  </si>
  <si>
    <t>MYLIFE-399</t>
  </si>
  <si>
    <t>Bảo trì chức năng hệ thống Mybox tích hợp firebase T1</t>
  </si>
  <si>
    <t>MYLIFE-398</t>
  </si>
  <si>
    <t>MYLIFE-366</t>
  </si>
  <si>
    <t>Bảo trì chức năng hệ thống Mybox màn hình quản lý nhóm app IOS T2</t>
  </si>
  <si>
    <t>MYLIFE-397</t>
  </si>
  <si>
    <t>Bảo trì chức năng hệ thống Mybox màn hình quản lý nhóm app IOS T1</t>
  </si>
  <si>
    <t>MYLIFE-396</t>
  </si>
  <si>
    <t>MYLIFE-365</t>
  </si>
  <si>
    <t>Bảo trì chức năng hệ thống Mybox quản lý thiết bị app T3</t>
  </si>
  <si>
    <t>MYLIFE-395</t>
  </si>
  <si>
    <t>Bảo trì chức năng hệ thống Mybox quản lý thiết bị app T2</t>
  </si>
  <si>
    <t>MYLIFE-394</t>
  </si>
  <si>
    <t>Bảo trì chức năng hệ thống Mybox quản lý thiết bị app T1</t>
  </si>
  <si>
    <t>MYLIFE-393</t>
  </si>
  <si>
    <t>Bảo trì chức năng hệ thống Mybox quản lý nhóm app AOS T4</t>
  </si>
  <si>
    <t>MYLIFE-392</t>
  </si>
  <si>
    <t>Bảo trì chức năng hệ thống Mybox quản lý nhóm app AOS T3</t>
  </si>
  <si>
    <t>MYLIFE-391</t>
  </si>
  <si>
    <t>Bảo trì chức năng hệ thống Mybox quản lý nhóm app AOS T2</t>
  </si>
  <si>
    <t>MYLIFE-390</t>
  </si>
  <si>
    <t>Bảo trì chức năng hệ thống Mybox quản lý nhóm app AOS T1</t>
  </si>
  <si>
    <t>MYLIFE-389</t>
  </si>
  <si>
    <t>MYLIFE-296</t>
  </si>
  <si>
    <t>Bảo trì chức năng hệ thống Mybox thông báo real time trên app T3</t>
  </si>
  <si>
    <t>MYLIFE-388</t>
  </si>
  <si>
    <t>Bảo trì chức năng hệ thống Mybox thông báo real time trên app T2</t>
  </si>
  <si>
    <t>MYLIFE-387</t>
  </si>
  <si>
    <t>Bảo trì chức năng hệ thống Mybox thông báo real time trên app T1</t>
  </si>
  <si>
    <t>MYLIFE-386</t>
  </si>
  <si>
    <t>MYLIFE-295</t>
  </si>
  <si>
    <t>Bảo trì chức năng hệ thống Mybox quản lý thiết bị đăng nhập T3</t>
  </si>
  <si>
    <t>MYLIFE-385</t>
  </si>
  <si>
    <t>Bảo trì chức năng hệ thống Mybox quản lý thiết bị đăng nhập T2</t>
  </si>
  <si>
    <t>MYLIFE-384</t>
  </si>
  <si>
    <t>Bảo trì chức năng hệ thống Mybox quản lý thiết bị đăng nhập T1</t>
  </si>
  <si>
    <t>MYLIFE-383</t>
  </si>
  <si>
    <t>MYLIFE-294</t>
  </si>
  <si>
    <t>MYLIFE-382</t>
  </si>
  <si>
    <t>MYKID-99</t>
  </si>
  <si>
    <t>MYKID-31</t>
  </si>
  <si>
    <t>VTT_PMVT_QT06_21003_MyKID</t>
  </si>
  <si>
    <t>MYKID-98</t>
  </si>
  <si>
    <t>Kiểm thử chức năng</t>
  </si>
  <si>
    <t>MYKID-97</t>
  </si>
  <si>
    <t>MYKID-96</t>
  </si>
  <si>
    <t>MYKID-93</t>
  </si>
  <si>
    <t>MYKID-86</t>
  </si>
  <si>
    <t>Kiểm thử và hỗ trợ</t>
  </si>
  <si>
    <t>MYKID-92</t>
  </si>
  <si>
    <t>MYKID-91</t>
  </si>
  <si>
    <t>MYKID-87</t>
  </si>
  <si>
    <t>Hỗ trợ xử lý lỗi tồn trong file log</t>
  </si>
  <si>
    <t>MYKID-90</t>
  </si>
  <si>
    <t>Hỗ trợ xử lý lỗi tồn trong file log 2</t>
  </si>
  <si>
    <t>MYKID-89</t>
  </si>
  <si>
    <t>MYKID-75</t>
  </si>
  <si>
    <t>MYKID-54</t>
  </si>
  <si>
    <t>Triển khai hệ thống</t>
  </si>
  <si>
    <t>MYKID-74</t>
  </si>
  <si>
    <t>MYKID-69</t>
  </si>
  <si>
    <t>Kiểm thử chức năng GW</t>
  </si>
  <si>
    <t>MYKID-68</t>
  </si>
  <si>
    <t>Kiểm thử chức năng App</t>
  </si>
  <si>
    <t>MYKID-67</t>
  </si>
  <si>
    <t>Kiểm thử chức năng CMS</t>
  </si>
  <si>
    <t>MYKID-66</t>
  </si>
  <si>
    <t>MYKID-65</t>
  </si>
  <si>
    <t>MYKID-64</t>
  </si>
  <si>
    <t>MYKID-63</t>
  </si>
  <si>
    <t>MYKID-62</t>
  </si>
  <si>
    <t>VTT_PMVT_QT06_18002_mBCCS</t>
  </si>
  <si>
    <t>MBCCS-191</t>
  </si>
  <si>
    <t>MBCCS-160</t>
  </si>
  <si>
    <t>MBCCS-190</t>
  </si>
  <si>
    <t>Kiểm thử_các chức năng nghiệp vụ chăm sóc kênh</t>
  </si>
  <si>
    <t>MBCCS-189</t>
  </si>
  <si>
    <t>Phát triển_các chức năng nghiệp vụ chăm sóc kênh</t>
  </si>
  <si>
    <t>MBCCS-188</t>
  </si>
  <si>
    <t>Giải pháp_các chức năng nghiệp vụ chăm sóc kênh</t>
  </si>
  <si>
    <t>IM2-2197</t>
  </si>
  <si>
    <t>IM2-1885</t>
  </si>
  <si>
    <t>yêu cầu chiết khấu 5% tối đa 3 tháng cho thuê bao di động trả sau thanh toán tự động</t>
  </si>
  <si>
    <t>VTT_PMVT_QT01_15058_IM 2.0</t>
  </si>
  <si>
    <t>IM2-2196</t>
  </si>
  <si>
    <t>IM2-1864</t>
  </si>
  <si>
    <t>Nâng cấp API lên giao dịch VTS - lên 1 giao dịch cho nhiều dịch vụ - xuất 1 hóa đơn</t>
  </si>
  <si>
    <t>IM2-2195</t>
  </si>
  <si>
    <t>IM2-1861</t>
  </si>
  <si>
    <t>IM2-2194</t>
  </si>
  <si>
    <t>IM2-1860</t>
  </si>
  <si>
    <t>IM2-2192</t>
  </si>
  <si>
    <t>IM2-2191</t>
  </si>
  <si>
    <t>Hệ thống Quản lý đơn hàng_Xây dựng chức năng gọi số cho nhân viên</t>
  </si>
  <si>
    <t>IM2-2190</t>
  </si>
  <si>
    <t>IM2-2189</t>
  </si>
  <si>
    <t>IM2-2188</t>
  </si>
  <si>
    <t>IM2-2009</t>
  </si>
  <si>
    <t>Báo cáo số lượng hàng hóa UCTT tồn kho thừa/thiếu so với định mức</t>
  </si>
  <si>
    <t>IM2-2187</t>
  </si>
  <si>
    <t>Báo cáo tổng hợp số lượng thiết bị các DV CĐBR đang duy trì trên mạng lưới</t>
  </si>
  <si>
    <t>IM2-2111</t>
  </si>
  <si>
    <t>IM2-1968</t>
  </si>
  <si>
    <t>Báo cáo doanh thu phân bổ theo kỳ xuất text</t>
  </si>
  <si>
    <t>IM2-2110</t>
  </si>
  <si>
    <t>Báo cáo phân kỳ doanh thu dịch vụ SME</t>
  </si>
  <si>
    <t>IM2-2109</t>
  </si>
  <si>
    <t>Báo cáo doanh thu phân bổ</t>
  </si>
  <si>
    <t>IM2-2108</t>
  </si>
  <si>
    <t>Báo cáo doanh thu SME</t>
  </si>
  <si>
    <t>IM2-2090</t>
  </si>
  <si>
    <t>IM2-1862</t>
  </si>
  <si>
    <t>Nâng cấp API lên giao dịch bán hàng cho phép trùng mặt hàng</t>
  </si>
  <si>
    <t>IM2-2087</t>
  </si>
  <si>
    <t>IM2-1863</t>
  </si>
  <si>
    <t>IM2-2056</t>
  </si>
  <si>
    <t>IM2-1839</t>
  </si>
  <si>
    <t>Báo cáo bán hàng Home Camera</t>
  </si>
  <si>
    <t>IM2-2040</t>
  </si>
  <si>
    <t>IM2-2039</t>
  </si>
  <si>
    <t>Hệ thống Quản lý đơn hàng_Xây dựng chức năng sau bán Mua thêm hóa đơn điện tử_hub sme</t>
  </si>
  <si>
    <t>IM2-2034</t>
  </si>
  <si>
    <t>IM2-1859</t>
  </si>
  <si>
    <t>Xây dựng luồng phân phối số đến mức nhân viên</t>
  </si>
  <si>
    <t>IM2-1977</t>
  </si>
  <si>
    <t>IM2-1976</t>
  </si>
  <si>
    <t>Hệ thống Quản lý đơn hàng_Xây dựng tính năng đổi điểm lấy thiết bị wifi dành cho KH Cố định</t>
  </si>
  <si>
    <t>IM2-1931</t>
  </si>
  <si>
    <t>IM2-1930</t>
  </si>
  <si>
    <t>Hệ thống Quản lý đơn hàng_Bổ sung pre-order các Sản Phẩm dịch vụ tích hợp với HUB SME</t>
  </si>
  <si>
    <t>IM2-1828</t>
  </si>
  <si>
    <t>IM2-1827</t>
  </si>
  <si>
    <t>Hệ thống Quản lý đơn hàng_Nâng cấp tác động mua Vas, gia hạn, nghiệm thu CTS và bất cập sau bán dịch vụ Mysign_Combo</t>
  </si>
  <si>
    <t>IM2-1723</t>
  </si>
  <si>
    <t>IM2-1584</t>
  </si>
  <si>
    <t>Thay đổi tiến trình Autopay</t>
  </si>
  <si>
    <t>IM2-1666</t>
  </si>
  <si>
    <t>IM2-1665</t>
  </si>
  <si>
    <t>Hệ thống Quản lý đơn hàng_ Xây dựng chức năng tạo đơn hàng đấu nối TBTT theo file</t>
  </si>
  <si>
    <t>IM2-1641</t>
  </si>
  <si>
    <t>IM2-1640</t>
  </si>
  <si>
    <t>Hệ thống Quản lý đơn hàng_ Xây dựng sau bán BHXH trên mbccs</t>
  </si>
  <si>
    <t>IM2-1537</t>
  </si>
  <si>
    <t>IM2-1536</t>
  </si>
  <si>
    <t>Hệ thống Quản lý đơn hàng_Xây dựng chức năng tính giá luồng combo</t>
  </si>
  <si>
    <t>IM2-1535</t>
  </si>
  <si>
    <t>IM2-1534</t>
  </si>
  <si>
    <t>Hệ thống Quản lý đơn hàng_xây dựng đơn hàng đấu nối toàn trình combo</t>
  </si>
  <si>
    <t>IM2-1524</t>
  </si>
  <si>
    <t>IM2-1523</t>
  </si>
  <si>
    <t>Hệ thống Quản lý đơn hàng_Bổ sung tính năng Báo cáo trên MySign</t>
  </si>
  <si>
    <t>IM2-1507</t>
  </si>
  <si>
    <t>IM2-1353</t>
  </si>
  <si>
    <t>Theo dõi log hệ thống sau khi triển khai</t>
  </si>
  <si>
    <t>IM2-1506</t>
  </si>
  <si>
    <t>Đăng ký thuê bao, hợp đồng thanh toán</t>
  </si>
  <si>
    <t>IM2-1505</t>
  </si>
  <si>
    <t>Đăng ký nạp tiền di động trả trước</t>
  </si>
  <si>
    <t>IM2-1504</t>
  </si>
  <si>
    <t>Thay đổi thông tin liên kết, hạn mức</t>
  </si>
  <si>
    <t>IM2-1503</t>
  </si>
  <si>
    <t>[NC] Đăng ký liên kết</t>
  </si>
  <si>
    <t>IM2-1494</t>
  </si>
  <si>
    <t>IM2-1493</t>
  </si>
  <si>
    <t>Hệ thống Quản lý đơn hàng_Nâng cấp luồng đăng ký mới trên MySign</t>
  </si>
  <si>
    <t>IM2-1473</t>
  </si>
  <si>
    <t>IM2-1472</t>
  </si>
  <si>
    <t>Hệ thống Quản lý đơn hàng_Nâng cấp báo cáo tác động sau bán và Báo cáo phát triển thuê bao hiển thị log AI, Video call</t>
  </si>
  <si>
    <t>IM2-1457</t>
  </si>
  <si>
    <t>IM2-1456</t>
  </si>
  <si>
    <t>Hệ thống Quản lý đơn hàng_Khắc phục bất cập dịch vụ Mysign trên mBCCS, BCCS và app Mysign</t>
  </si>
  <si>
    <t>IM2-1416</t>
  </si>
  <si>
    <t>IM2-1415</t>
  </si>
  <si>
    <t>Hệ thống Quản lý đơn hàng_nâng cấp tính năng sim số trên app, web</t>
  </si>
  <si>
    <t>IM2-1394</t>
  </si>
  <si>
    <t>IM2-1081</t>
  </si>
  <si>
    <t>Hệ thống Quản lý đơn hàng_nâng cấp luồng tiếp nhận phê duyệt đấu nối, đăng ký thông tin theo yêu cầu kinh doanh</t>
  </si>
  <si>
    <t>IM2-1332</t>
  </si>
  <si>
    <t>IM2-1200</t>
  </si>
  <si>
    <t>Hệ thống Quản lý đơn hàng_Xây dựng chức năng sau bán vBHXH_Luồng gia hạn</t>
  </si>
  <si>
    <t>IM2-1331</t>
  </si>
  <si>
    <t>IM2-1330</t>
  </si>
  <si>
    <t>Hệ thống Quản lý đơn hàng_Xây dựng chức năng sau bán vBHXH_Luồng chấm dứt</t>
  </si>
  <si>
    <t>IM2-1313</t>
  </si>
  <si>
    <t>IM2-1266</t>
  </si>
  <si>
    <t>Hệ thống Quản lý đơn hàng_ĐỔI GÓI CƯỚC CHÍNH TRÊN MYSIGN</t>
  </si>
  <si>
    <t>IM2-1284</t>
  </si>
  <si>
    <t>IM2-1265</t>
  </si>
  <si>
    <t>Hệ thống Quản lý đơn hàng_Nâng cấp khắc phục bất cập dịch vụ Mysign</t>
  </si>
  <si>
    <t>IM2-1274</t>
  </si>
  <si>
    <t>IM2-1199</t>
  </si>
  <si>
    <t>Hệ thống Quản lý đơn hàng_Nâng cấp chức năng đấu nối vInvoice trên mBCCS</t>
  </si>
  <si>
    <t>IM2-1270</t>
  </si>
  <si>
    <t>IM2-1201</t>
  </si>
  <si>
    <t>Hệ thống Quản lý đơn hàng_Nâng cấp API ký Hợp đồng và BBBG tích hợp đăng ký mysign cho tập KH DN</t>
  </si>
  <si>
    <t>IM2-1239</t>
  </si>
  <si>
    <t>IM2-1238</t>
  </si>
  <si>
    <t>Hệ thống Quản lý đơn hàng_Xây dựng chức năng đấu nối toàn trình hóa đơn trên HUB SME</t>
  </si>
  <si>
    <t>IM2-1218</t>
  </si>
  <si>
    <t>IM2-1016</t>
  </si>
  <si>
    <t>Hệ thống Quản lý đơn hàng_Nâng cấp luồng đấu nối TBTT trên kênh số</t>
  </si>
  <si>
    <t>IM2-1149</t>
  </si>
  <si>
    <t>IM2-1084</t>
  </si>
  <si>
    <t>Hệ thống Quản lý đơn hàng_nâng cấp API đơn đặt hàng đấu nối cho Chuỗi TGDD</t>
  </si>
  <si>
    <t>IM2-1070</t>
  </si>
  <si>
    <t>IM2-1035</t>
  </si>
  <si>
    <t>Hệ thống Quản lý đơn hàng_Xây dựng tính năng lan tỏa 4G trên My Viettel</t>
  </si>
  <si>
    <t>IM2-1066</t>
  </si>
  <si>
    <t>IM2-939</t>
  </si>
  <si>
    <t>Hệ thống Quản lý đơn hàng_PYC Dựng CALLBOT tự động duyệt Videocall giai đoạn 2</t>
  </si>
  <si>
    <t>IM2-1063</t>
  </si>
  <si>
    <t>IM2-1043</t>
  </si>
  <si>
    <t>Hệ thống Quản lý đơn hàng_Tích hợp EKYC đấu nối thuê bao Mysign cho ngân hàng_Luồng đấu nối</t>
  </si>
  <si>
    <t>IM2-1047</t>
  </si>
  <si>
    <t>IM2-1013</t>
  </si>
  <si>
    <t>Hệ thống Quản lý đơn hàng_Tích hợp EKYC đấu nối thuê bao Mysign cho ngân hàng_Luồng tạo đơn</t>
  </si>
  <si>
    <t>IM2-964</t>
  </si>
  <si>
    <t>IM2-744</t>
  </si>
  <si>
    <t>Hệ thống Quản lý đơn hàng_Phiếu yêu cầu xin sự đồng ý xử lý dữ liệu cá nhân với Khách hàng dịch vụ MySign</t>
  </si>
  <si>
    <t>HDDT-1317</t>
  </si>
  <si>
    <t>HDDT-1305</t>
  </si>
  <si>
    <t>VTT_PMVT_QT06_20008_HDDT</t>
  </si>
  <si>
    <t>HDDT-1316</t>
  </si>
  <si>
    <t>HDDT-1315</t>
  </si>
  <si>
    <t>HDDT-1314</t>
  </si>
  <si>
    <t>HDDT-1298</t>
  </si>
  <si>
    <t>HDDT-1294</t>
  </si>
  <si>
    <t>HDDT-1297</t>
  </si>
  <si>
    <t>HDDT-1296</t>
  </si>
  <si>
    <t>HDDT-1295</t>
  </si>
  <si>
    <t>HDDT-1285</t>
  </si>
  <si>
    <t>HDDT-1064</t>
  </si>
  <si>
    <t>Kiểm thử tích hợp SDK</t>
  </si>
  <si>
    <t>HDDT-1284</t>
  </si>
  <si>
    <t>HDDT-1273</t>
  </si>
  <si>
    <t>HDDT-1269</t>
  </si>
  <si>
    <t>HDDT-1272</t>
  </si>
  <si>
    <t>HDDT-1271</t>
  </si>
  <si>
    <t>HDDT-1270</t>
  </si>
  <si>
    <t>HDDT-1204</t>
  </si>
  <si>
    <t>HDDT-1207</t>
  </si>
  <si>
    <t>HDDT-1206</t>
  </si>
  <si>
    <t>HDDT-1205</t>
  </si>
  <si>
    <t>HDDT-1166</t>
  </si>
  <si>
    <t>HDDT-1162</t>
  </si>
  <si>
    <t>HDDT-1165</t>
  </si>
  <si>
    <t>HDDT-1164</t>
  </si>
  <si>
    <t>HDDT-1163</t>
  </si>
  <si>
    <t>HDDT-1079</t>
  </si>
  <si>
    <t>HDDT-1075</t>
  </si>
  <si>
    <t>HDDT-1078</t>
  </si>
  <si>
    <t>HDDT-1077</t>
  </si>
  <si>
    <t>HDDT-1076</t>
  </si>
  <si>
    <t>HDDT-1068</t>
  </si>
  <si>
    <t>HDDT-1067</t>
  </si>
  <si>
    <t>HDDT-1066</t>
  </si>
  <si>
    <t>HDDT-1065</t>
  </si>
  <si>
    <t>GBOC-1101</t>
  </si>
  <si>
    <t>GBOC-1001</t>
  </si>
  <si>
    <t>Export chi tiết điểm bán</t>
  </si>
  <si>
    <t>VTT_DAC_QT06_17008_GBOC</t>
  </si>
  <si>
    <t>GBOC-1100</t>
  </si>
  <si>
    <t>Export cấu hình số lượng điểm bán</t>
  </si>
  <si>
    <t>GBOC-1099</t>
  </si>
  <si>
    <t>Import chi tiết điểm bán</t>
  </si>
  <si>
    <t>GBOC-1098</t>
  </si>
  <si>
    <t>Import cấu hình số lượng điểm bán</t>
  </si>
  <si>
    <t>GBOC-1096</t>
  </si>
  <si>
    <t>Báo cáo tổng hợp</t>
  </si>
  <si>
    <t>GBOC-1095</t>
  </si>
  <si>
    <t>Báo cáo chi tiết theo điểm bán</t>
  </si>
  <si>
    <t>GBOC-1094</t>
  </si>
  <si>
    <t>Điều chỉnh công thức tính toán điểm bán hoạt động và bổ sung tính toán KPI cho các điểm bán</t>
  </si>
  <si>
    <t>GBOC-1093</t>
  </si>
  <si>
    <t>Bổ sung chỉ tiêu doanh thu thuê bao nhóm dịch vụ cố định và truyền hình</t>
  </si>
  <si>
    <t>GBOC-1092</t>
  </si>
  <si>
    <t>Bổ sung chỉ tiêu bán thuê bao nhóm dịch vụ cố định và truyền hình</t>
  </si>
  <si>
    <t>GBOC-1000</t>
  </si>
  <si>
    <t>GBOC-1089</t>
  </si>
  <si>
    <t>Năng suất Kênh DLUQ điều hành lực lượng OS</t>
  </si>
  <si>
    <t>GBOC-1088</t>
  </si>
  <si>
    <t>TB của các DV GPCNTT phát triển vào DN mới Thành lập (SP truyền thống) tính cho các AM</t>
  </si>
  <si>
    <t>GBOC-1087</t>
  </si>
  <si>
    <t>Thuê bao GPCNTT gia hạn &gt;= 85% của TB đến kỳ gia hạn tính cho các AM</t>
  </si>
  <si>
    <t>GBOC-1086</t>
  </si>
  <si>
    <t>Số lượng TB dịch vụ mới giao riêng SME tính cho các AM</t>
  </si>
  <si>
    <t>GBOC-1085</t>
  </si>
  <si>
    <t>GBOC-1070</t>
  </si>
  <si>
    <t>Báo cáo thu cước</t>
  </si>
  <si>
    <t>GBOC-1084</t>
  </si>
  <si>
    <t>Tổng hợp báo cáo</t>
  </si>
  <si>
    <t>GBOC-1083</t>
  </si>
  <si>
    <t>Cập nhật kết quả thực tế</t>
  </si>
  <si>
    <t>GBOC-1082</t>
  </si>
  <si>
    <t>GBOC-1002</t>
  </si>
  <si>
    <t>Cập nhật log thành công</t>
  </si>
  <si>
    <t>GBOC-1081</t>
  </si>
  <si>
    <t>Xác định thuê bao cần cập nhật log thành công</t>
  </si>
  <si>
    <t>GBOC-1080</t>
  </si>
  <si>
    <t>Thông tin đấu nối Camera theo số liên hệ</t>
  </si>
  <si>
    <t>GBOC-1079</t>
  </si>
  <si>
    <t>Thuê bao FTTH có sử dụng camera</t>
  </si>
  <si>
    <t>GBOC-1078</t>
  </si>
  <si>
    <t>GBOC-999</t>
  </si>
  <si>
    <t>Báo cáo kết quả tiếp xúc hết CĐT: mức nhân viên</t>
  </si>
  <si>
    <t>GBOC-1077</t>
  </si>
  <si>
    <t>Báo cáo kết quả tiếp xúc hết CĐT: mức huyện</t>
  </si>
  <si>
    <t>GBOC-1076</t>
  </si>
  <si>
    <t>Báo cáo kết quả tiếp xúc hết CĐT: mức tỉnh</t>
  </si>
  <si>
    <t>GBOC-1075</t>
  </si>
  <si>
    <t>Báo cáo kết quả tiếp xúc homewifi: mức huyện</t>
  </si>
  <si>
    <t>GBOC-1074</t>
  </si>
  <si>
    <t>Báo cáo kết quả tiếp xúc homewifi: mức tỉnh</t>
  </si>
  <si>
    <t>GBOC-913</t>
  </si>
  <si>
    <t>GBOC-857</t>
  </si>
  <si>
    <t>Báo cáo thị phần TB Huyện</t>
  </si>
  <si>
    <t>GBOC-912</t>
  </si>
  <si>
    <t>Báo cáo thị phần TB tỉnh</t>
  </si>
  <si>
    <t>GBOC-911</t>
  </si>
  <si>
    <t>Báo cáo thị phần toàn mạng</t>
  </si>
  <si>
    <t>GBOC-910</t>
  </si>
  <si>
    <t>Tổng hợp dữ liệu bổ sung 2 nhà mạng mới</t>
  </si>
  <si>
    <t>GBOC-909</t>
  </si>
  <si>
    <t>GBOC-791</t>
  </si>
  <si>
    <t>Báo cáo PL03_Báo cáo tổng hợp theo tỉnh</t>
  </si>
  <si>
    <t>GBOC-908</t>
  </si>
  <si>
    <t>Báo cáo PL02_Báo cáo tổng hợp kết quả điện thoại</t>
  </si>
  <si>
    <t>GBOC-907</t>
  </si>
  <si>
    <t>Báo cáo PL01_Báo cáo chi tiết theo thuê bao CĐBR</t>
  </si>
  <si>
    <t>GBOC-906</t>
  </si>
  <si>
    <t>Tổng hợp luồng báo cáo tổng hợp các chỉ tiêu</t>
  </si>
  <si>
    <t>GBOC-905</t>
  </si>
  <si>
    <t>Tổng hợp nhóm chỉ tiêu cước đóng trước</t>
  </si>
  <si>
    <t>GBOC-904</t>
  </si>
  <si>
    <t>Tổng hợp nhóm chỉ tiêu Cố định phát triểu mới Truyền hình cho kênh telesale</t>
  </si>
  <si>
    <t>GBOC-903</t>
  </si>
  <si>
    <t>Tổng hợp nhóm chỉ tiêu Cố định phát triểu mới FTTH cho kênh telesale</t>
  </si>
  <si>
    <t>GBOC-902</t>
  </si>
  <si>
    <t>GBOC-790</t>
  </si>
  <si>
    <t>Giao chương trình</t>
  </si>
  <si>
    <t>GBOC-901</t>
  </si>
  <si>
    <t>Chia user kênh dữ liệu COMBO_DATA</t>
  </si>
  <si>
    <t>GBOC-900</t>
  </si>
  <si>
    <t>Chia user kênh dữ liệu STANDARD</t>
  </si>
  <si>
    <t>GBOC-899</t>
  </si>
  <si>
    <t>Tổng hợp dữ liệu tiềm năng</t>
  </si>
  <si>
    <t>GBOC-898</t>
  </si>
  <si>
    <t>GBOC-858</t>
  </si>
  <si>
    <t>Tổng hợp dữ liệu giao chương trình di động</t>
  </si>
  <si>
    <t>GBOC-897</t>
  </si>
  <si>
    <t>GBOC-794</t>
  </si>
  <si>
    <t>Tổng hợp báo cáo kết quả tiếp xúc chương trình hết cước đóng trước: tổng hợp kết quả</t>
  </si>
  <si>
    <t>GBOC-896</t>
  </si>
  <si>
    <t>Tổng hợp báo cáo kết quả tiếp xúc chương trình hết cước đóng trước: chi tiết thuê bao</t>
  </si>
  <si>
    <t>GBOC-895</t>
  </si>
  <si>
    <t>Tổng hợp báo cáo kết quả tiếp xúc chương trình homewifi: Tổng hợp thành công</t>
  </si>
  <si>
    <t>GBOC-894</t>
  </si>
  <si>
    <t>Tổng hợp báo cáo kết quả tiếp xúc chương trình homewifi: Tổng hợp lý do không đồng ý</t>
  </si>
  <si>
    <t>GBOC-893</t>
  </si>
  <si>
    <t>Tổng hợp báo cáo kết quả tiếp xúc chương trình homewifi: Tổng hợp đồng ý/ không đồng ý</t>
  </si>
  <si>
    <t>GBOC-892</t>
  </si>
  <si>
    <t>Tổng hợp báo cáo kết quả tiếp xúc chương trình homewifi: Tổng hợp giao</t>
  </si>
  <si>
    <t>GBOC-891</t>
  </si>
  <si>
    <t>Tổng hợp báo cáo kết quả tiếp xúc chương trình homewifi: Lấy chi tiết thuê bao</t>
  </si>
  <si>
    <t>GBOC-890</t>
  </si>
  <si>
    <t>Lọc bỏ thuê bao không có nhu cầu tháng N-1 N-2 N-3</t>
  </si>
  <si>
    <t>GBOC-889</t>
  </si>
  <si>
    <t>GBOC-792</t>
  </si>
  <si>
    <t>Bổ sung báo cáo tổng hợp kênh Điểm bán vào báo cáo TBTT PTM mức VTT</t>
  </si>
  <si>
    <t>GBOC-888</t>
  </si>
  <si>
    <t>Bổ sung kết quả tổng hợp kênh bán toàn quốc vào báo cáo TBTT_phát sinh cước mức Tỉnh</t>
  </si>
  <si>
    <t>GBOC-887</t>
  </si>
  <si>
    <t>Sửa công thức 3k3d trong Home/3k3d phát sinh cước tháng n+2 báo cáo tổng hợp mức user</t>
  </si>
  <si>
    <t>GBOC-886</t>
  </si>
  <si>
    <t>Sửa công thức 3k3d trong Home/3k3d phát sinh cước tháng n+2 báo cáo tổng hợp mức huyện</t>
  </si>
  <si>
    <t>GBOC-885</t>
  </si>
  <si>
    <t>GBOC-859</t>
  </si>
  <si>
    <t>Chỉ tiêu Tỷ lệ N1_N3_TYLE</t>
  </si>
  <si>
    <t>GBOC-884</t>
  </si>
  <si>
    <t>Chỉ tiêu Merchant PSGD</t>
  </si>
  <si>
    <t>GBOC-883</t>
  </si>
  <si>
    <t>Chỉ tiêu FTTH rời mạng all</t>
  </si>
  <si>
    <t>GBOC-882</t>
  </si>
  <si>
    <t>Bổ sung giao dịch bán gói cho các chỉ tiêu gói 60k/90k/tiềm năng</t>
  </si>
  <si>
    <t>Quản trị dự án, tìm hiểu nghiệp vụ, họp trao đổi bài toán</t>
  </si>
  <si>
    <t>VTT_DAC_QT06_16011_FMRA_DS</t>
  </si>
  <si>
    <t>FMRA-1746</t>
  </si>
  <si>
    <t>FMRA-1608</t>
  </si>
  <si>
    <t>Kiểm thử luồng tạo và gửi tới nhiều đơn vị trên GNOC</t>
  </si>
  <si>
    <t>FMRA-1744</t>
  </si>
  <si>
    <t>FMRA-1743</t>
  </si>
  <si>
    <t>FMRA-1659</t>
  </si>
  <si>
    <t>FMRA-1621</t>
  </si>
  <si>
    <t>FMRA-1658</t>
  </si>
  <si>
    <t>FMRA-1657</t>
  </si>
  <si>
    <t>FMRA-1656</t>
  </si>
  <si>
    <t>FMRA-1655</t>
  </si>
  <si>
    <t>FMRA-1618</t>
  </si>
  <si>
    <t>Kiểm thử điều kiện xử lý và kết quả đầu ra dữ liệu phí bán hàng</t>
  </si>
  <si>
    <t>FMRA-1654</t>
  </si>
  <si>
    <t>Kiểm thử luồng xử lý tự động kiểm tra phí bán hàng</t>
  </si>
  <si>
    <t>FMRA-1653</t>
  </si>
  <si>
    <t>Kiểm thử nghiệp vụ cấu hình tự động kiểm tra phí bán hàng</t>
  </si>
  <si>
    <t>FMRA-1549</t>
  </si>
  <si>
    <t>FMRA-1392</t>
  </si>
  <si>
    <t>FMRA-1548</t>
  </si>
  <si>
    <t>3.3.5 Chức năng Quản lý dữ liệu đồng bộ sang BPC: Reload lại tiến trình</t>
  </si>
  <si>
    <t>FMRA-1547</t>
  </si>
  <si>
    <t>3.3.5 Chức năng Quản lý dữ liệu đồng bộ sang BPC: Chạy lại tiến trình đồng bộ bị tạm dừng</t>
  </si>
  <si>
    <t>FMRA-1546</t>
  </si>
  <si>
    <t>3.3.4 Chức năng Quản lý dữ liệu đồng bộ sang BPC: tạm dừng tiến trình đồng bộ</t>
  </si>
  <si>
    <t>FMRA-1545</t>
  </si>
  <si>
    <t>3.4.3 Chức năng Quản lý dữ liệu đồng bộ sang BPC: đồng bộ ngay</t>
  </si>
  <si>
    <t>FMRA-1544</t>
  </si>
  <si>
    <t>3.4.2 Chức năng Quản lý dữ liệu đồng bộ sang BPC: tìm kiếm</t>
  </si>
  <si>
    <t>FMRA-1543</t>
  </si>
  <si>
    <t>3.4.1 Chức năng Quản lý dữ liệu đồng bộ sang BPC: Xem chi tiết</t>
  </si>
  <si>
    <t>FMRA-1542</t>
  </si>
  <si>
    <t xml:space="preserve">3.4.1 Chức năng Quản lý dữ liệu đồng bộ sang BPC: Hình số 1 </t>
  </si>
  <si>
    <t>FMRA-1541</t>
  </si>
  <si>
    <t>3.3.8 Chức năng Cấu hình tiến trình đồng bộ sang SAP:Đồng bộ theo lịch</t>
  </si>
  <si>
    <t>FMRA-1540</t>
  </si>
  <si>
    <t>3.3.7 Chức năng Cấu hình tiến trình đồng bộ sang SAP:Tổng hợp ngay</t>
  </si>
  <si>
    <t>FMRA-1539</t>
  </si>
  <si>
    <t>3.3.6 Chức năng Cấu hình tiến trình đồng bộ sang SAP:Test cấu hình</t>
  </si>
  <si>
    <t>FMRA-1538</t>
  </si>
  <si>
    <t>FMRA-1537</t>
  </si>
  <si>
    <t>3.3.5 Chức năng Cấu hình tiến trình đồng bộ sang SAP:Tìm kiếm</t>
  </si>
  <si>
    <t>FMRA-1536</t>
  </si>
  <si>
    <t>3.3.4 Chức năng Cấu hình tiến trình đồng bộ sang SAP:Xóa</t>
  </si>
  <si>
    <t>FMRA-1535</t>
  </si>
  <si>
    <t>3.3.3 Chức năng Cấu hình tiến trình đồng bộ sang SAP:Sao chép</t>
  </si>
  <si>
    <t>FMRA-1534</t>
  </si>
  <si>
    <t>3.3.2 Chức năng Cấu hình tiến trình đồng bộ sang SAP:Chỉnh sửa</t>
  </si>
  <si>
    <t>FMRA-1533</t>
  </si>
  <si>
    <t>FMRA-1532</t>
  </si>
  <si>
    <t>3.3.1 Chức năng Cấu hình tiến trình đồng bộ sang SAP (Hình số 1 giao diện)</t>
  </si>
  <si>
    <t>FMRA-1531</t>
  </si>
  <si>
    <t>3.2.2 Chức năng Chúc năng import dữ liệu đối soát trong nước: xóa dữ liệu theo kỳ</t>
  </si>
  <si>
    <t>FMRA-1530</t>
  </si>
  <si>
    <t>3.2.2 Chức năng Chúc năng import dữ liệu đối soát trong nước: import file</t>
  </si>
  <si>
    <t>FMRA-1529</t>
  </si>
  <si>
    <t>3.2.1 Chức năng Chúc năng import dữ liệu đối soát trong nước: tìm kiếm thông tin đối tác</t>
  </si>
  <si>
    <t>FMRA-1528</t>
  </si>
  <si>
    <t>3.2.1 Chức năng Chúc năng import dữ liệu đối soát trong nước: giao diện</t>
  </si>
  <si>
    <t>FMRA-1527</t>
  </si>
  <si>
    <t>3.1.7 Chức năng Danh mục đối tác SAP: xem lịch sử tác động</t>
  </si>
  <si>
    <t>FMRA-1526</t>
  </si>
  <si>
    <t>3.1.6 Chức năng Danh mục đối tác SAP: xóa đối tác</t>
  </si>
  <si>
    <t>FMRA-1525</t>
  </si>
  <si>
    <t>3.1.5 Chức năng Danh mục đối tác SAP: chỉnh sửa đối tác</t>
  </si>
  <si>
    <t>FMRA-1524</t>
  </si>
  <si>
    <t>3.1.4 Chức năng Danh mục đối tác SAP: sao chép thông tin đối tác</t>
  </si>
  <si>
    <t>FMRA-1523</t>
  </si>
  <si>
    <t>FMRA-1522</t>
  </si>
  <si>
    <t>3.1.2 Chức năng Danh mục đối tác SAP: tìm kiếm đối tác</t>
  </si>
  <si>
    <t>FMRA-1521</t>
  </si>
  <si>
    <t>3.1.1 Chức năng Danh mục đối tác SAP: Hình số 1 giao diện</t>
  </si>
  <si>
    <t>FMRA-1519</t>
  </si>
  <si>
    <t>FMRA-1393</t>
  </si>
  <si>
    <t>Kiểm thử Màn lịch sử đồng bộ: chức năng pause</t>
  </si>
  <si>
    <t>FMRA-1518</t>
  </si>
  <si>
    <t>Kiểm thử Tiến trình chạy định kỳ check cấu hình đến lịch chạy</t>
  </si>
  <si>
    <t>FMRA-1517</t>
  </si>
  <si>
    <t>Kiểm thử Màn lịch sử đồng bộ sang BPC: chức năng link đến màn quản lý để sửa config</t>
  </si>
  <si>
    <t>FMRA-1516</t>
  </si>
  <si>
    <t>Kiểm thử Màn lịch sử đồng bộ sang BPC: chức năng start</t>
  </si>
  <si>
    <t>FMRA-1515</t>
  </si>
  <si>
    <t>Kiểm thử Màn lịch sử đồng bộ sang BPC: chức năng stop</t>
  </si>
  <si>
    <t>FMRA-1514</t>
  </si>
  <si>
    <t>Kiểm thử Màn lịch sử đồng bộ sang BPC: chức năng reload</t>
  </si>
  <si>
    <t>FMRA-1513</t>
  </si>
  <si>
    <t>Kiểm thử Màn lịch sử đồng bộ sang BPC: chức năng đồng bộ ngay</t>
  </si>
  <si>
    <t>FMRA-1512</t>
  </si>
  <si>
    <t>Kiểm thử Màn lịch sử đồng bộ sang BPC: chức năng tìm kiếm</t>
  </si>
  <si>
    <t>FMRA-1511</t>
  </si>
  <si>
    <t>Kiểm thử Màn lịch sử đồng bộ sang BPC: chức năng danh sách</t>
  </si>
  <si>
    <t>FMRA-1510</t>
  </si>
  <si>
    <t>Kiểm thử Màn lịch sử đồng bộ sang BPC: giao diện quản lý</t>
  </si>
  <si>
    <t>FMRA-1509</t>
  </si>
  <si>
    <t>Kiểm thử Màn cấu hình tiến trình đồng bộ sang BPC: chức năng đồng bộ ngay</t>
  </si>
  <si>
    <t>FMRA-1508</t>
  </si>
  <si>
    <t>Kiểm thử Màn cấu hình tiến trình đồng bộ sang BPC: chức năng test cấu hình</t>
  </si>
  <si>
    <t>FMRA-1507</t>
  </si>
  <si>
    <t>Kiểm thử Màn cấu hình tiến trình đồng bộ sang BPC: chức năng xóa</t>
  </si>
  <si>
    <t>FMRA-1506</t>
  </si>
  <si>
    <t>Kiểm thử Màn cấu hình tiến trình đồng bộ sang BPC: chức năng sửa</t>
  </si>
  <si>
    <t>FMRA-1505</t>
  </si>
  <si>
    <t>Kiểm thử Màn cấu hình tiến trình đồng bộ sang BPC: chức năng sao chép</t>
  </si>
  <si>
    <t>FMRA-1504</t>
  </si>
  <si>
    <t>FMRA-1503</t>
  </si>
  <si>
    <t>Kiểm thử Màn cấu hình tiến trình đồng bộ sang BPC: chức năng tìm kiếm</t>
  </si>
  <si>
    <t>FMRA-1502</t>
  </si>
  <si>
    <t>Kiểm thử Màn cấu hình tiến trình đồng bộ sang BPC: chức năng danh sách</t>
  </si>
  <si>
    <t>FMRA-1501</t>
  </si>
  <si>
    <t>Kiểm thử Màn cấu hình tiến trình đồng bộ sang BPC: giao diện quản lý</t>
  </si>
  <si>
    <t>FMRA-1500</t>
  </si>
  <si>
    <t>Kiểm thử Màn import dữ liệu doanh thu/chi phí Quốc tế của trong nước: chức năng kiểm tra dữ liệu trùng khi import</t>
  </si>
  <si>
    <t>FMRA-1479</t>
  </si>
  <si>
    <t>FMRA-1358</t>
  </si>
  <si>
    <t>FMRA-1478</t>
  </si>
  <si>
    <t>Xây dựng nghiệp vụ xử lý danh sách gói cước, danh sách mã vùng</t>
  </si>
  <si>
    <t>FMRA-1477</t>
  </si>
  <si>
    <t>Xây dựng chi tiết nhóm đặc tính khuyến mại</t>
  </si>
  <si>
    <t>FMRA-1476</t>
  </si>
  <si>
    <t>Xây dựng chức năng quản lý mã vùng hướng gọi</t>
  </si>
  <si>
    <t>FMRA-1475</t>
  </si>
  <si>
    <t>Xây dựng chức năng quản lý quốc gia mã vùng</t>
  </si>
  <si>
    <t>FMRA-1474</t>
  </si>
  <si>
    <t>Xây dựng chức năng khai báo điều kiện lấy mẫu</t>
  </si>
  <si>
    <t>FMRA-1473</t>
  </si>
  <si>
    <t>Xây dựng chức năng người sử dụng phụ trách dữ liệu</t>
  </si>
  <si>
    <t>FMRA-1469</t>
  </si>
  <si>
    <t>FMRA-1359</t>
  </si>
  <si>
    <t>Kiểm thử điều khiển tiến trình lấy mẫu, cấu hình câu lệnh, tiến trình tổng hợp trước dữ liệu</t>
  </si>
  <si>
    <t>FMRA-1468</t>
  </si>
  <si>
    <t>Kiểm thử cấu hình người sử dụng phụ trách dữ liệu, khai báo điều kiện lấy mẫu</t>
  </si>
  <si>
    <t>FMRA-1467</t>
  </si>
  <si>
    <t>Kiểm thử nhóm đặc tính khuyến mại, sơ đồ hiển thị bảng cước</t>
  </si>
  <si>
    <t>FMRA-1466</t>
  </si>
  <si>
    <t>Kiểm thử danh mục quản lý Quốc gia mã vùng, quản lý mã vùng hướng gọi</t>
  </si>
  <si>
    <t>FMRA-1303</t>
  </si>
  <si>
    <t>FMRA-1014</t>
  </si>
  <si>
    <t>Kiểm thử chức năng giá gói cước, sơ đồ tính cước, chi tiết nhóm đặc tính cuộc gọi</t>
  </si>
  <si>
    <t>FMRA-1302</t>
  </si>
  <si>
    <t>Kiểm thử chức năng vùng đăng ký, vùng phát sinh cước, phướng thức tính cước</t>
  </si>
  <si>
    <t>FMRA-1301</t>
  </si>
  <si>
    <t>Kiểm thử chức năng gói cước, bảng cước, tiền tệ, loại dịch vụ, khung thời gian, bảng lịch</t>
  </si>
  <si>
    <t>FMRA-1300</t>
  </si>
  <si>
    <t>FMRA-1204</t>
  </si>
  <si>
    <t>Kiểm thử tính năng import dữ liệu doanh thu/chi phí Quốc tế của đối tác trong nước: chức năng xóa các bản ghi được chọn</t>
  </si>
  <si>
    <t>FMRA-1299</t>
  </si>
  <si>
    <t>Kiểm thử tính năng import dữ liệu doanh thu/chi phí Quốc tế của đối tác trong nước: chức năng import file</t>
  </si>
  <si>
    <t>FMRA-1298</t>
  </si>
  <si>
    <t>Kiểm thử tính năng import dữ liệu doanh thu/chi phí Quốc tế của đối tác trong nước: chức năng hiển thị danh sách khi mới vào</t>
  </si>
  <si>
    <t>FMRA-1297</t>
  </si>
  <si>
    <t>Kiểm thử tính năng import dữ liệu doanh thu/chi phí Quốc tế của đối tác trong nước: chức năng tìm kiếm</t>
  </si>
  <si>
    <t>FMRA-1296</t>
  </si>
  <si>
    <t>Kiểm thử danh mục khách hàng SAP: chức năng lịch sử khai báo, chỉnh sửa</t>
  </si>
  <si>
    <t>FMRA-1295</t>
  </si>
  <si>
    <t>Kiểm thử danh mục khách hàng SAP: chức năng xóa</t>
  </si>
  <si>
    <t>FMRA-1294</t>
  </si>
  <si>
    <t>FMRA-1293</t>
  </si>
  <si>
    <t>Kiểm thử danh mục khách hàng SAP: chức năng tìm kiếm</t>
  </si>
  <si>
    <t>FMRA-1292</t>
  </si>
  <si>
    <t>Kiểm thử danh mục khách hàng SAP: chức năng hiển thị danh sách khi mới vào</t>
  </si>
  <si>
    <t>FMRA-1288</t>
  </si>
  <si>
    <t>FMRA-990</t>
  </si>
  <si>
    <t>FMRA-1287</t>
  </si>
  <si>
    <t>FMRA-1286</t>
  </si>
  <si>
    <t>FMRA-1285</t>
  </si>
  <si>
    <t>FMRA-1284</t>
  </si>
  <si>
    <t>FMRA-1283</t>
  </si>
  <si>
    <t>FMRA-1282</t>
  </si>
  <si>
    <t>FMRA-1281</t>
  </si>
  <si>
    <t>FMRA-1262</t>
  </si>
  <si>
    <t>FMRA-1018</t>
  </si>
  <si>
    <t>Quản trị dự án Outsource</t>
  </si>
  <si>
    <t>FMRA-1261</t>
  </si>
  <si>
    <t>FMRA-1260</t>
  </si>
  <si>
    <t>FMRA-1259</t>
  </si>
  <si>
    <t>FMRA-1258</t>
  </si>
  <si>
    <t>FMRA-1257</t>
  </si>
  <si>
    <t>Quản lý hóa đơn (bản Android và bản IOS)</t>
  </si>
  <si>
    <t>FMRA-1256</t>
  </si>
  <si>
    <t>Tích hợp ký CA MySign và Sim CA (bản Android)</t>
  </si>
  <si>
    <t>FMRA-1255</t>
  </si>
  <si>
    <t>Chức năng Báo cáo động (bản Android)</t>
  </si>
  <si>
    <t>FMRA-1254</t>
  </si>
  <si>
    <t>Chức năng Quản lý biên bản chính thức (bản Android)</t>
  </si>
  <si>
    <t>FMRA-1253</t>
  </si>
  <si>
    <t>Chức năng Dashboard (bản Android)</t>
  </si>
  <si>
    <t>FMRA-1252</t>
  </si>
  <si>
    <t>Chức năng Đăng nhập, đăng xuất, đăng ký thiết bị (bản Android)</t>
  </si>
  <si>
    <t>EPROFILE-316</t>
  </si>
  <si>
    <t>EPROFILE-312</t>
  </si>
  <si>
    <t>VTT_PMVT_QT05_16008_eProfile</t>
  </si>
  <si>
    <t>EPROFILE-315</t>
  </si>
  <si>
    <t>EPROFILE-314</t>
  </si>
  <si>
    <t>EPROFILE-313</t>
  </si>
  <si>
    <t>EPROFILE-307</t>
  </si>
  <si>
    <t>EPROFILE-303</t>
  </si>
  <si>
    <t>EPROFILE-306</t>
  </si>
  <si>
    <t>EPROFILE-305</t>
  </si>
  <si>
    <t>EPROFILE-304</t>
  </si>
  <si>
    <t>EPROFILE-302</t>
  </si>
  <si>
    <t>EPROFILE-281</t>
  </si>
  <si>
    <t>EPROFILE-301</t>
  </si>
  <si>
    <t>EPROFILE-300</t>
  </si>
  <si>
    <t>EPROFILE-299</t>
  </si>
  <si>
    <t>EPROFILE-291</t>
  </si>
  <si>
    <t>EPROFILE-280</t>
  </si>
  <si>
    <t>[Quản lý hồ sơ] Xây dựng nghiệp vụ đấu nối gói dự án SME-QTDA</t>
  </si>
  <si>
    <t>EPROFILE-290</t>
  </si>
  <si>
    <t>[Quản lý hồ sơ] Xây dựng nghiệp vụ đấu nối gói dự án SME-Kiểm thử</t>
  </si>
  <si>
    <t>EPROFILE-289</t>
  </si>
  <si>
    <t>[Quản lý hồ sơ] Xây dựng nghiệp vụ đấu nối gói dự án SME-Phát triển</t>
  </si>
  <si>
    <t>EPROFILE-288</t>
  </si>
  <si>
    <t>[Quản lý hồ sơ] Xây dựng nghiệp vụ đấu nối gói dự án SME- Giải pháp</t>
  </si>
  <si>
    <t>DMSLITE-47</t>
  </si>
  <si>
    <t>DMSLITE-44</t>
  </si>
  <si>
    <t>Hỗ trợ CSKH, bảo trì xử lý hệ thống DMS chu kỳ tháng 04/2024</t>
  </si>
  <si>
    <t>VTT_PMVT_QT06_20007_DMS.Lite</t>
  </si>
  <si>
    <t>DMSLITE-46</t>
  </si>
  <si>
    <t>Hỗ trợ CSKH, bảo trì xử lý hệ thống vOffice chu kỳ tháng 06/2024</t>
  </si>
  <si>
    <t>DMSLITE-45</t>
  </si>
  <si>
    <t>Hỗ trợ CSKH, bảo trì xử lý hệ thống MCC chu kỳ tháng 06/2024</t>
  </si>
  <si>
    <t>VTT_DAC_QT01_20003_Customer360</t>
  </si>
  <si>
    <t>Kiểm thử và sửa lỗi</t>
  </si>
  <si>
    <t>CUSTOMER36-613</t>
  </si>
  <si>
    <t>CUSTOMER36-495</t>
  </si>
  <si>
    <t>Viết tài liệu</t>
  </si>
  <si>
    <t>CUSTOMER36-612</t>
  </si>
  <si>
    <t>CUSTOMER36-611</t>
  </si>
  <si>
    <t>CUSTOMER36-575</t>
  </si>
  <si>
    <t>CUSTOMER36-493</t>
  </si>
  <si>
    <t>Viết tài liệu kiểm thử</t>
  </si>
  <si>
    <t>CUSTOMER36-574</t>
  </si>
  <si>
    <t>Viết tài liệu nghiệp vụ, giải pháp</t>
  </si>
  <si>
    <t>CUSTOMER36-573</t>
  </si>
  <si>
    <t>Kiểm tra Tính năng phân quyền chức năng báo cáo</t>
  </si>
  <si>
    <t>CUSTOMER36-572</t>
  </si>
  <si>
    <t>Kiểm tra Xử lý lấy thông tin báo cáo từ DB xuất ra file PDF</t>
  </si>
  <si>
    <t>CUSTOMER36-571</t>
  </si>
  <si>
    <t>Kiểm tra chức năng Filter báo cáo theo ngày</t>
  </si>
  <si>
    <t>CUSTOMER36-570</t>
  </si>
  <si>
    <t>Kiểm tra Chức năng hiển thị báo cáo tỉnh</t>
  </si>
  <si>
    <t>CUSTOMER36-569</t>
  </si>
  <si>
    <t>Kiểm tra chức năng Chức năng hiển thị báo cáo vtt</t>
  </si>
  <si>
    <t>CUSTOMER36-568</t>
  </si>
  <si>
    <t>Kiểm tra chức năng Import dữ liệu từ file excel</t>
  </si>
  <si>
    <t>CUSTOMER36-567</t>
  </si>
  <si>
    <t>Kiểm tra chức năng cho phép import vùng thông tin và chỉnh sửa báo cáo</t>
  </si>
  <si>
    <t>CUSTOMER36-566</t>
  </si>
  <si>
    <t>Kiểm tra  chức năng Xử lý lấy thông tin báo cáo từ template xuất ra file PDF</t>
  </si>
  <si>
    <t>CUSTOMER36-565</t>
  </si>
  <si>
    <t>Kiểm thử Filter báo cáo theo tỉnh và tháng</t>
  </si>
  <si>
    <t>CUSTOMER36-564</t>
  </si>
  <si>
    <t>Kiểm thử Chức năng hiển thị báo cáo tỉnh</t>
  </si>
  <si>
    <t>CUSTOMER36-563</t>
  </si>
  <si>
    <t>Xây dựng biểu đồ thị phần di động</t>
  </si>
  <si>
    <t>CUSTOMER36-562</t>
  </si>
  <si>
    <t>Xây dựng biểu đồ doanh thu dịch vụ di động</t>
  </si>
  <si>
    <t>CUSTOMER36-561</t>
  </si>
  <si>
    <t>Tính năng phân quyền chức năng báo cáo</t>
  </si>
  <si>
    <t>CUSTOMER36-560</t>
  </si>
  <si>
    <t>Xử lý lấy thông tin báo cáo từ DB xuất ra file PDF</t>
  </si>
  <si>
    <t>CUSTOMER36-559</t>
  </si>
  <si>
    <t>Xây dựng giao diện tìm kiếm vào fillter báo cáo theo ngày</t>
  </si>
  <si>
    <t>CUSTOMER36-558</t>
  </si>
  <si>
    <t>Xây dựng giao diện hiển thị báo cáo Tỉnh trên mobile/tablet</t>
  </si>
  <si>
    <t>CUSTOMER36-557</t>
  </si>
  <si>
    <t>Xây dựng giao diện hiển thị báo cáo tỉnh trên web</t>
  </si>
  <si>
    <t>CUSTOMER36-556</t>
  </si>
  <si>
    <t>Xây dựng giao diện hiển thị báo cáo VTT trên web</t>
  </si>
  <si>
    <t>CUSTOMER36-555</t>
  </si>
  <si>
    <t>Xây dựng giao diện hiển thị báo cáo VTT trên mobile/tablet</t>
  </si>
  <si>
    <t>CUSTOMER36-553</t>
  </si>
  <si>
    <t>CUSTOMER36-552</t>
  </si>
  <si>
    <t xml:space="preserve"> Xây dựng giao diện cho phép Import dữ liệu từ file excel</t>
  </si>
  <si>
    <t>CUSTOMER36-551</t>
  </si>
  <si>
    <t>Xử lý logic và dữ liệu phần người dùng import chèn vào file template</t>
  </si>
  <si>
    <t>CUSTOMER36-550</t>
  </si>
  <si>
    <t>CUSTOMER36-549</t>
  </si>
  <si>
    <t>Xây dựng giao diện cho phép import vùng thông tin và chỉnh sửa báo cáo</t>
  </si>
  <si>
    <t>CUSTOMER36-548</t>
  </si>
  <si>
    <t>Xử lý lấy thông tin báo cáo từ template xuất ra file PDF</t>
  </si>
  <si>
    <t>CUSTOMER36-547</t>
  </si>
  <si>
    <t>Khảo sát dữ liệu màn hình nhỏ</t>
  </si>
  <si>
    <t>CUSTOMER36-546</t>
  </si>
  <si>
    <t>CUSTOMER36-545</t>
  </si>
  <si>
    <t>CUSTOMER36-544</t>
  </si>
  <si>
    <t>CUSTOMER36-487</t>
  </si>
  <si>
    <t>Review, sửa lỗi Code 04</t>
  </si>
  <si>
    <t>CUSTOMER36-543</t>
  </si>
  <si>
    <t>Làm thủ tục PYC 03</t>
  </si>
  <si>
    <t>CUSTOMER36-542</t>
  </si>
  <si>
    <t>Review tài liệu 03</t>
  </si>
  <si>
    <t>CUSTOMER36-541</t>
  </si>
  <si>
    <t>Review, sửa lỗi Code 03</t>
  </si>
  <si>
    <t>CUSTOMER36-540</t>
  </si>
  <si>
    <t>Làm thủ tục PYC 02</t>
  </si>
  <si>
    <t>CUSTOMER36-539</t>
  </si>
  <si>
    <t>Review tài liệu 02</t>
  </si>
  <si>
    <t>CUSTOMER36-538</t>
  </si>
  <si>
    <t>Review, sửa lỗi Code 02</t>
  </si>
  <si>
    <t>CUSTOMER36-537</t>
  </si>
  <si>
    <t>Làm thủ tục PYC</t>
  </si>
  <si>
    <t>CUSTOMER36-536</t>
  </si>
  <si>
    <t>Review tài liệu</t>
  </si>
  <si>
    <t>CUSTOMER36-535</t>
  </si>
  <si>
    <t>Review, sửa lỗi Code</t>
  </si>
  <si>
    <t>CUSTOMER36-534</t>
  </si>
  <si>
    <t>Thực hiện Code 02</t>
  </si>
  <si>
    <t>CUSTOMER36-533</t>
  </si>
  <si>
    <t>Thực hiện nghiệm thu KH</t>
  </si>
  <si>
    <t>CUSTOMER36-532</t>
  </si>
  <si>
    <t>CUSTOMER36-531</t>
  </si>
  <si>
    <t>Thực hiện Code</t>
  </si>
  <si>
    <t>CUSTOMER36-530</t>
  </si>
  <si>
    <t>Thực hiện TLGP</t>
  </si>
  <si>
    <t>CUSTOMER36-529</t>
  </si>
  <si>
    <t>Thực hiện confirm GP</t>
  </si>
  <si>
    <t>CUSTOMER36-528</t>
  </si>
  <si>
    <t>Thực hiện TLNV</t>
  </si>
  <si>
    <t>CUSTOMER36-527</t>
  </si>
  <si>
    <t>Thực hiện ULNL</t>
  </si>
  <si>
    <t>CUSTOMER36-526</t>
  </si>
  <si>
    <t>Khảo sát giải pháp 02</t>
  </si>
  <si>
    <t>CUSTOMER36-525</t>
  </si>
  <si>
    <t>Khảo sát nghiệp vụ 02</t>
  </si>
  <si>
    <t>CUSTOMER36-524</t>
  </si>
  <si>
    <t>Khảo sát số liệu 02</t>
  </si>
  <si>
    <t>CUSTOMER36-523</t>
  </si>
  <si>
    <t>Khảo sát giải pháp</t>
  </si>
  <si>
    <t>CUSTOMER36-522</t>
  </si>
  <si>
    <t>Khảo sát nghiệp vụ</t>
  </si>
  <si>
    <t>CUSTOMER36-521</t>
  </si>
  <si>
    <t>Khảo sát số liệu</t>
  </si>
  <si>
    <t>CUSTOMER36-520</t>
  </si>
  <si>
    <t>Khảo sát phạm vi PYC</t>
  </si>
  <si>
    <t>CUSTOMER36-519</t>
  </si>
  <si>
    <t>Khảo sát đầu mối PYC</t>
  </si>
  <si>
    <t>CPMVT-1594</t>
  </si>
  <si>
    <t>CPMVT-1152</t>
  </si>
  <si>
    <t>Xây dựng luồng rollback giao dịch trừ cước khi gia hạn</t>
  </si>
  <si>
    <t>VTT_PMVT_QT06_16016_CPM_VT</t>
  </si>
  <si>
    <t>CPMVT-1593</t>
  </si>
  <si>
    <t>Xây dựng luồng rollback giao dịch trừ cước khi đăng ký</t>
  </si>
  <si>
    <t>CPMVT-1592</t>
  </si>
  <si>
    <t>CPMVT-1461</t>
  </si>
  <si>
    <t>Lệnh update thông tin loại chặn của thuê bao (Quản lý cuộc gọi quảng cáo – HT Call Management)</t>
  </si>
  <si>
    <t>CPMVT-1589</t>
  </si>
  <si>
    <t>CPMVT-1457</t>
  </si>
  <si>
    <t>lệnh đăng ký thuê bao FTTH</t>
  </si>
  <si>
    <t>CPMVT-1588</t>
  </si>
  <si>
    <t>lệnh Khai báo số phiên cho user</t>
  </si>
  <si>
    <t>CPMVT-1587</t>
  </si>
  <si>
    <t>CPMVT-1499</t>
  </si>
  <si>
    <t>Nâng cấp đáp ứng đăng ký giữ chỗ gói cước roaming phase 2</t>
  </si>
  <si>
    <t>CPMVT-1544</t>
  </si>
  <si>
    <t>CPMVT-1458</t>
  </si>
  <si>
    <t>Các nghiệp vụ ảnh hưởng khác</t>
  </si>
  <si>
    <t>CPMVT-1543</t>
  </si>
  <si>
    <t>Hàm đăng ký gói cước cho đối tác</t>
  </si>
  <si>
    <t>CPMVT-1542</t>
  </si>
  <si>
    <t>Chức năng view chức năng của đối tác</t>
  </si>
  <si>
    <t>CPMVT-1541</t>
  </si>
  <si>
    <t>Khách hàng từ chối đăng ký gói đầu số 339 theo luồng đăng ký đối tác</t>
  </si>
  <si>
    <t>CPMVT-1540</t>
  </si>
  <si>
    <t>Khách hàng xác nhận đăng ký gói đầu số 339 theo luồng đăng ký đối tác</t>
  </si>
  <si>
    <t>CCAI-838</t>
  </si>
  <si>
    <t>VTT_DAC_QT06_21001_CCAI</t>
  </si>
  <si>
    <t>CCAI-816</t>
  </si>
  <si>
    <t>CCAI-492</t>
  </si>
  <si>
    <t>CCAI-440</t>
  </si>
  <si>
    <t>ETL dashboarcd trending</t>
  </si>
  <si>
    <t>CCAI-491</t>
  </si>
  <si>
    <t>ETL dashboarc chi tiết</t>
  </si>
  <si>
    <t>CCAI-481</t>
  </si>
  <si>
    <t>CCAI-438</t>
  </si>
  <si>
    <t>[FE] [Segment] Cho phép sửa ngày hết hạn của nhiều chiến dịch trên 1 màn hình</t>
  </si>
  <si>
    <t>CCAI-480</t>
  </si>
  <si>
    <t>[BE] API Update đối tượng /target/update-effective</t>
  </si>
  <si>
    <t>CCAI-479</t>
  </si>
  <si>
    <t>CCAI-478</t>
  </si>
  <si>
    <t>CCAI-477</t>
  </si>
  <si>
    <t xml:space="preserve">[FE]  Xử lý logic "Chọn tất cả" khi search value </t>
  </si>
  <si>
    <t>CCAI-476</t>
  </si>
  <si>
    <t>[BE] API Search Value</t>
  </si>
  <si>
    <t>CCAI-475</t>
  </si>
  <si>
    <t>CCAI-473</t>
  </si>
  <si>
    <t>CCAI-471</t>
  </si>
  <si>
    <t>CCAI-469</t>
  </si>
  <si>
    <t>CCAI-461</t>
  </si>
  <si>
    <t>CCAI-439</t>
  </si>
  <si>
    <t>CCAI-460</t>
  </si>
  <si>
    <t>CCAI-459</t>
  </si>
  <si>
    <t>CCAI-458</t>
  </si>
  <si>
    <t>[BE] API danh sách Audience sắp hết hạn của người dùng tạo /target/expired</t>
  </si>
  <si>
    <t>CCAI-457</t>
  </si>
  <si>
    <t>[FE] Cơ chế thông báo đối với các chiến dịch sắp hết hạn</t>
  </si>
  <si>
    <t>CCAI-456</t>
  </si>
  <si>
    <t>[FE] [Isdb &gt; Search Value Partition] Config số lượng giới hạn giá trị partition theo từng bảng</t>
  </si>
  <si>
    <t>CCAI-445</t>
  </si>
  <si>
    <t>ETL dashboard my viettel</t>
  </si>
  <si>
    <t>CCAI-444</t>
  </si>
  <si>
    <t>Cập nhật giao diện tạo mới Datasource con</t>
  </si>
  <si>
    <t>CCAI-443</t>
  </si>
  <si>
    <t>CCAI-434</t>
  </si>
  <si>
    <t>CCAI-341</t>
  </si>
  <si>
    <t>Bỏ tính năng đóng các trường hiện tại khi mở sang trường dữ liệu mới</t>
  </si>
  <si>
    <t>CCAI-380</t>
  </si>
  <si>
    <t>CCAI-343</t>
  </si>
  <si>
    <t>Tổng hợp dữ liệu Dữ liệu thông tin banner hiển thị</t>
  </si>
  <si>
    <t>CCAI-379</t>
  </si>
  <si>
    <t>Tổng hợp Dữ liệu dasboard di động</t>
  </si>
  <si>
    <t>CCAI-378</t>
  </si>
  <si>
    <t>Tổng hợp dữ liệu thông tin sách nói (mydio_audio)</t>
  </si>
  <si>
    <t>CCAI-342</t>
  </si>
  <si>
    <t>CCAI-376</t>
  </si>
  <si>
    <t>Tích hợp tiến trình Segmentation Jobs</t>
  </si>
  <si>
    <t>CCAI-375</t>
  </si>
  <si>
    <t>Tích hợp tiến trình Export Job</t>
  </si>
  <si>
    <t>CCAI-374</t>
  </si>
  <si>
    <t>Tích hợp tiến trình Data transform</t>
  </si>
  <si>
    <t>CCAI-372</t>
  </si>
  <si>
    <t>Khởi tạo kết nối zookeeper, tạo lock để quản lý tiến trình</t>
  </si>
  <si>
    <t>CCAI-371</t>
  </si>
  <si>
    <t>API validate đầu vào và gọi các hàm tương ứng để đẩy dữ liệu vào DB, trả kết quả</t>
  </si>
  <si>
    <t>CCAI-370</t>
  </si>
  <si>
    <t>Hàm tạo object đẩy vào ELK</t>
  </si>
  <si>
    <t>CCAI-369</t>
  </si>
  <si>
    <t>Hàm tạo object đẩy vào Redis</t>
  </si>
  <si>
    <t>CCAI-368</t>
  </si>
  <si>
    <t>Hàm tạo SQL từ tham số đầu vào để đẩy vào Hive</t>
  </si>
  <si>
    <t>CCAI-367</t>
  </si>
  <si>
    <t>Hàm tạo SQL từ tham số đầu vào để đẩy vào MariaDB</t>
  </si>
  <si>
    <t>CCAI-365</t>
  </si>
  <si>
    <t>[BE] Update logic lấy cache Insight</t>
  </si>
  <si>
    <t>CCAI-364</t>
  </si>
  <si>
    <t>[BE] [MariaDB + ElasticSearch] Chuẩn bị dữ liệu</t>
  </si>
  <si>
    <t>CCAI-363</t>
  </si>
  <si>
    <t>[BE] [ElasticSearch] API preview</t>
  </si>
  <si>
    <t>CCAI-356</t>
  </si>
  <si>
    <t>Update API data-source</t>
  </si>
  <si>
    <t>CCAI-355</t>
  </si>
  <si>
    <t>CCAI-340</t>
  </si>
  <si>
    <t>[BE] [MariaDB] Update API data-source</t>
  </si>
  <si>
    <t>CCAI-354</t>
  </si>
  <si>
    <t>[BE] API /get-role-access-page</t>
  </si>
  <si>
    <t>CCAI-353</t>
  </si>
  <si>
    <t>[BE] API /table/create</t>
  </si>
  <si>
    <t>CCAI-352</t>
  </si>
  <si>
    <t>[BE] Mã hóa giá trị của trường khi search value</t>
  </si>
  <si>
    <t>CCAI-351</t>
  </si>
  <si>
    <t>[BE] API preview</t>
  </si>
  <si>
    <t>CCAI-350</t>
  </si>
  <si>
    <t>[BE] API target-customer/find-config-export</t>
  </si>
  <si>
    <t>CCAI-349</t>
  </si>
  <si>
    <t>[FE] Cấu hình file xuât dữ liệu &gt; Phân duyền hiển thị dữ liệu theo role</t>
  </si>
  <si>
    <t>CCAI-348</t>
  </si>
  <si>
    <t>Update thuộc tính vào bảng quan hệ</t>
  </si>
  <si>
    <t>CCAI-347</t>
  </si>
  <si>
    <t>[BE] API target/find-by-parent</t>
  </si>
  <si>
    <t>CCAI-346</t>
  </si>
  <si>
    <t>Phân duyền hiển thị dữ liệu theo role</t>
  </si>
  <si>
    <t>CCAI-280</t>
  </si>
  <si>
    <t>CCAI-230</t>
  </si>
  <si>
    <t xml:space="preserve"> Sort ngược lại</t>
  </si>
  <si>
    <t>CCAI-279</t>
  </si>
  <si>
    <t>Thay đổi message thông báo khi đang tổng hợp dữ liệu preview biểu đồ</t>
  </si>
  <si>
    <t>CCAI-278</t>
  </si>
  <si>
    <t>Nhắm mục tiêu chi tiết] chỉ cho phép 1 số trường được phép chọn xuất file</t>
  </si>
  <si>
    <t>CCAI-277</t>
  </si>
  <si>
    <t>Cơ chế thông báo đối với các chiến dịch sắp hết hạn</t>
  </si>
  <si>
    <t>CCAI-276</t>
  </si>
  <si>
    <t>Cho phép sửa ngày hết hạn của nhiều chiến dịch trên 1 màn hình</t>
  </si>
  <si>
    <t>CCAI-275</t>
  </si>
  <si>
    <t>Tối ưu Performance trang Dashboard</t>
  </si>
  <si>
    <t>CCAI-274</t>
  </si>
  <si>
    <t>Cập nhật logic phân quyền hiển thị</t>
  </si>
  <si>
    <t>CCAI-273</t>
  </si>
  <si>
    <t>Nâng cấp lên ELK 8</t>
  </si>
  <si>
    <t>CCAI-272</t>
  </si>
  <si>
    <t>Cập nhật, bổ sung tài liệu TKCT API phục vụ vận hành &gt; Module Segment</t>
  </si>
  <si>
    <t>CCAI-271</t>
  </si>
  <si>
    <t>Cập nhật, bổ sung tài liệu TKCT API phục vụ vận hành &gt; Module Sự kiện</t>
  </si>
  <si>
    <t>CCAI-270</t>
  </si>
  <si>
    <t>Đổ dữ liệu cho các data source Insight Dashboard</t>
  </si>
  <si>
    <t>CCAI-249</t>
  </si>
  <si>
    <t>CCAI-229</t>
  </si>
  <si>
    <t>Tạo mới sub-datasource &gt; Áp dụng điều kiện lọc đối với field dạng Number</t>
  </si>
  <si>
    <t>CCAI-248</t>
  </si>
  <si>
    <t>Tạo mới sub-datasource &gt; Áp dụng điều kiện lọc đối với field dạng String</t>
  </si>
  <si>
    <t>CCAI-247</t>
  </si>
  <si>
    <t>Tạo mới sub-datasource &gt; Áp dụng điều kiện lọc đối với field dạng Date</t>
  </si>
  <si>
    <t>CCAI-246</t>
  </si>
  <si>
    <t>Tạo mới sub-datasource &gt; Tìm kiếm và chọn field</t>
  </si>
  <si>
    <t>CCAI-245</t>
  </si>
  <si>
    <t>Tạo mới sub-datasource</t>
  </si>
  <si>
    <t>CCAI-244</t>
  </si>
  <si>
    <t>[Dashboard] Cấu hình Audience public dể tất cả user theo platform</t>
  </si>
  <si>
    <t>CCAI-241</t>
  </si>
  <si>
    <t>[Segment &gt; Nội dung quảng cáo] Cập nhật logic phân quyền tính năng quảng cáo</t>
  </si>
  <si>
    <t>CCAI-240</t>
  </si>
  <si>
    <t>[Insight Dasboard &gt; Search Value] Tối ưu performance khi search value &gt; Partition</t>
  </si>
  <si>
    <t>CCAI-239</t>
  </si>
  <si>
    <t>[Insight Dasboard &gt; Search Value] Tối ưu performance khi search value &gt; Lazy Load</t>
  </si>
  <si>
    <t>CCAI-238</t>
  </si>
  <si>
    <t>[Segment] Tính năng Thêm đối tượng &gt; Cho phép join các bảng thuộc tính theo query "union</t>
  </si>
  <si>
    <t>CCAI-237</t>
  </si>
  <si>
    <t>[Segement &gt; Nhắm mục tiêu chi tiết &gt; Blacklist] Áp dụng logic search thuộc tính mới vào tính năng Blacklist - Loại trừ</t>
  </si>
  <si>
    <t>CC2-2039</t>
  </si>
  <si>
    <t>CC2-1995</t>
  </si>
  <si>
    <t>Nâng cấp cấu hình queue 333</t>
  </si>
  <si>
    <t>VTT_PMVT_QT06_15052_CC_2.0</t>
  </si>
  <si>
    <t>CC2-2038</t>
  </si>
  <si>
    <t>Nâng cấp cấu hình callbot</t>
  </si>
  <si>
    <t>CC2-2035</t>
  </si>
  <si>
    <t>CC2-2016</t>
  </si>
  <si>
    <t>Hiển thị kết quả phân tích lỗi SOC lên chức năng all in one</t>
  </si>
  <si>
    <t>CC2-2034</t>
  </si>
  <si>
    <t>CC2-2017</t>
  </si>
  <si>
    <t>Tra cứu tin nhắn đầu số ngắn ngoại mạng</t>
  </si>
  <si>
    <t>CC2-2033</t>
  </si>
  <si>
    <t>CC2-1925</t>
  </si>
  <si>
    <t>CC2-2032</t>
  </si>
  <si>
    <t>CC2-2031</t>
  </si>
  <si>
    <t>CC2-2030</t>
  </si>
  <si>
    <t>CC2-1921</t>
  </si>
  <si>
    <t>API lấy thông tin hạng</t>
  </si>
  <si>
    <t>CC2-2029</t>
  </si>
  <si>
    <t>API hoàn điểm</t>
  </si>
  <si>
    <t>CC2-2028</t>
  </si>
  <si>
    <t>API lấy thông tin KH, gửi tin nhắn</t>
  </si>
  <si>
    <t>CC2-2027</t>
  </si>
  <si>
    <t>API điều chỉnh cộng, trừ điểm</t>
  </si>
  <si>
    <t>CC2-2024</t>
  </si>
  <si>
    <t>CC2-1989</t>
  </si>
  <si>
    <t>API chức năng Cấu hình tham số: API Loyalty Rank, API Loyalty SMS</t>
  </si>
  <si>
    <t>CC2-2023</t>
  </si>
  <si>
    <t>API chức năng Cấu hình tham số: API Loyalty Point, API Loyalty Rank</t>
  </si>
  <si>
    <t>CC2-2022</t>
  </si>
  <si>
    <t>FE chức năng Cấu hình tham số</t>
  </si>
  <si>
    <t>CC2-2020</t>
  </si>
  <si>
    <t>CC2-1920</t>
  </si>
  <si>
    <t>CC2-2019</t>
  </si>
  <si>
    <t>CC2-2011</t>
  </si>
  <si>
    <t>CC2-1930</t>
  </si>
  <si>
    <t>CC2-2010</t>
  </si>
  <si>
    <t>Tích hợp API xác minh thuê bao</t>
  </si>
  <si>
    <t>CC2-2009</t>
  </si>
  <si>
    <t>CC2-1931</t>
  </si>
  <si>
    <t>xử lý luồng partycode chi tiết cước thuê bao trả sau</t>
  </si>
  <si>
    <t>CC2-2008</t>
  </si>
  <si>
    <t>xử lý party code cho thuê bao trả trước</t>
  </si>
  <si>
    <t>CC2-2007</t>
  </si>
  <si>
    <t>CC2-1485</t>
  </si>
  <si>
    <t>Nâng cấp tiến trình đồng bộ báo cáo</t>
  </si>
  <si>
    <t>CC2-2006</t>
  </si>
  <si>
    <t>Nâng cấp báo cáo survey</t>
  </si>
  <si>
    <t>CC2-2005</t>
  </si>
  <si>
    <t xml:space="preserve">Nâng cấp tích hợp Survey </t>
  </si>
  <si>
    <t>CC2-2004</t>
  </si>
  <si>
    <t>CC2-1655</t>
  </si>
  <si>
    <t>Nâng cấp đồng bộ thông tin từ Order</t>
  </si>
  <si>
    <t>CC2-2003</t>
  </si>
  <si>
    <t>Nâng cấp luồng chiến dịch tự động</t>
  </si>
  <si>
    <t>CC2-2002</t>
  </si>
  <si>
    <t>CC2-1765</t>
  </si>
  <si>
    <t>Nâng cấp add vip trên hệ thống IPCC</t>
  </si>
  <si>
    <t>CC2-2001</t>
  </si>
  <si>
    <t>CC2-1929</t>
  </si>
  <si>
    <t>Nâng cấp báo cáo IVR trên IPCC</t>
  </si>
  <si>
    <t>CC2-1998</t>
  </si>
  <si>
    <t>CC2-1901</t>
  </si>
  <si>
    <t>nâng cấp webservice tra cứu phản ánh cho myviettel</t>
  </si>
  <si>
    <t>CC2-1997</t>
  </si>
  <si>
    <t>webservice cung cấp cho myviettel lấy chi tiết cước</t>
  </si>
  <si>
    <t>CC2-1996</t>
  </si>
  <si>
    <t>nâng cấp chức năng tra cứu chi tiết cước trên CC</t>
  </si>
  <si>
    <t>CC2-1986</t>
  </si>
  <si>
    <t>CC2-1727</t>
  </si>
  <si>
    <t>nâng cấp chức năng danh mục Loại PA và Tra cứu cước</t>
  </si>
  <si>
    <t>CC2-1985</t>
  </si>
  <si>
    <t>xây dựng chức năng tra cứu nợ cước trên Golive</t>
  </si>
  <si>
    <t>CC2-1983</t>
  </si>
  <si>
    <t>CC2-1891</t>
  </si>
  <si>
    <t>CC2-1982</t>
  </si>
  <si>
    <t>CC2-1981</t>
  </si>
  <si>
    <t>api cho vtracking lấy lịch sử phản ánh, api lấy danh mục lỗi</t>
  </si>
  <si>
    <t>CC2-1980</t>
  </si>
  <si>
    <t>api cho vtracking tiếp nhận phản ánh, xử lý phản ánh</t>
  </si>
  <si>
    <t>CC2-1976</t>
  </si>
  <si>
    <t>CC2-1922</t>
  </si>
  <si>
    <t>xây dựng chức năng view tọa độ kỹ thuật</t>
  </si>
  <si>
    <t>CC2-1967</t>
  </si>
  <si>
    <t>CC2-1966</t>
  </si>
  <si>
    <t>Task NT - Kiểm tra tính năng tra cước trên My Viettel va web portal_up lại 9194</t>
  </si>
  <si>
    <t>CC2-1964</t>
  </si>
  <si>
    <t>CC2-1963</t>
  </si>
  <si>
    <t>Task NT - Kiểm tra công cụ Xác nhận sử dụng thuê bao tại kênh tổng đài CSKH</t>
  </si>
  <si>
    <t>CC2-1956</t>
  </si>
  <si>
    <t>CC2-1955</t>
  </si>
  <si>
    <t>Task NT: Hiển thị tọa độ kỹ thuật trên hệ thống tra cứu BCCS</t>
  </si>
  <si>
    <t>CC2-1954</t>
  </si>
  <si>
    <t>CC2-1953</t>
  </si>
  <si>
    <t>Task NT - Kiểm tra chức năng tra cứu, báo lỗi trên Vtracking 2.0 và đồng bộ về hệ thống BCCS_CC</t>
  </si>
  <si>
    <t>CC2-1952</t>
  </si>
  <si>
    <t>CC2-1951</t>
  </si>
  <si>
    <t>Task NT - Kiểm tra cat chuyen cac chuc nang tu he thong PRIVELGE sang he thong Viettel++</t>
  </si>
  <si>
    <t>CC2-1949</t>
  </si>
  <si>
    <t>CC2-1948</t>
  </si>
  <si>
    <t>Task NT - Kiểm tra chức năng đổi gói cước dịch vụ VBN SIP</t>
  </si>
  <si>
    <t>CC2-1947</t>
  </si>
  <si>
    <t>CC2-1943</t>
  </si>
  <si>
    <t>Cấu hình giao diện</t>
  </si>
  <si>
    <t>CC2-1946</t>
  </si>
  <si>
    <t>Ghi log service</t>
  </si>
  <si>
    <t>CC2-1945</t>
  </si>
  <si>
    <t>Nâng cấp tiến trình</t>
  </si>
  <si>
    <t>CC2-1944</t>
  </si>
  <si>
    <t>Giao diện web</t>
  </si>
  <si>
    <t>CC2-1942</t>
  </si>
  <si>
    <t>CC2-1927</t>
  </si>
  <si>
    <t>CC2-1941</t>
  </si>
  <si>
    <t>Tiến trình cảnh báo</t>
  </si>
  <si>
    <t>CC2-1940</t>
  </si>
  <si>
    <t>CC2-1938</t>
  </si>
  <si>
    <t>CC2-1937</t>
  </si>
  <si>
    <t>Task NT - Kiểm tra chức năng tra cứu nợ cước trên Golive, nâng cấp chức năng danh mục Loại PA và Tra cứu cước TBTS</t>
  </si>
  <si>
    <t>CC2-1912</t>
  </si>
  <si>
    <t>CC2-1911</t>
  </si>
  <si>
    <t>Task NT: chức năng tự động push tin thông báo KH khi thay đổi lịch hẹn, thay đổi Hạn xử lý trên hệ thống BCCS_CC</t>
  </si>
  <si>
    <t>CC2-1906</t>
  </si>
  <si>
    <t>CC2-1905</t>
  </si>
  <si>
    <t>Task NT - Kiểm tra luồng TOM - Lập lịch theo YC của KH trên màn hình ghi chú và XLPA và một số nội dung khác</t>
  </si>
  <si>
    <t>CC2-1872</t>
  </si>
  <si>
    <t>CC2-1871</t>
  </si>
  <si>
    <t xml:space="preserve">Task NT - Kiểm tra Hiển thị chi tiết kết quả Happycall xác minh thông tin KH </t>
  </si>
  <si>
    <t>CC2-1869</t>
  </si>
  <si>
    <t>CC2-1574</t>
  </si>
  <si>
    <t>Xây dựng chức năng nhập lỗi vi phạm rời mạng kênh bán hàng trực tiếp</t>
  </si>
  <si>
    <t>CC2-1868</t>
  </si>
  <si>
    <t>Xây dựng chức năng nhập lỗi vi phạm hỗ trợ kênh</t>
  </si>
  <si>
    <t>CC2-1867</t>
  </si>
  <si>
    <t>Xây dựng chức năng nhập lỗi vi phạm kênh cửa hàng trực tiếp</t>
  </si>
  <si>
    <t>CC2-1866</t>
  </si>
  <si>
    <t>Xây dựng chức năng nhập lỗi vi phạm rời mạng kênh cửa hàng trực tiếp</t>
  </si>
  <si>
    <t>CC2-1865</t>
  </si>
  <si>
    <t>Xây dựng chức năng nhập lỗi vi phạm kênh Telesale</t>
  </si>
  <si>
    <t>CC2-1864</t>
  </si>
  <si>
    <t>Xây dựng chức năng nhập lỗi vi phạm bảo hành</t>
  </si>
  <si>
    <t>CC2-1863</t>
  </si>
  <si>
    <t>Xây dựng tiến trình cập nhật thời gian hết hạn giải trình</t>
  </si>
  <si>
    <t>CC2-1862</t>
  </si>
  <si>
    <t>Xây dựng chức năng chốt phạt lỗi vi phạm</t>
  </si>
  <si>
    <t>CC2-1861</t>
  </si>
  <si>
    <t>Xây dựng chức năng phê duyệt lỗi vi phạm</t>
  </si>
  <si>
    <t>CC2-1860</t>
  </si>
  <si>
    <t>Xây dựng chức năng giải trình lỗi vi phạm</t>
  </si>
  <si>
    <t>CC2-1859</t>
  </si>
  <si>
    <t>Xây dựng màn hình xem chi tiết lỗi vi phạm theo từng kênh</t>
  </si>
  <si>
    <t>CC2-1858</t>
  </si>
  <si>
    <t>Xây dựng màn hình cập nhật lỗi vi phạm theo từng kênh</t>
  </si>
  <si>
    <t>CC2-1857</t>
  </si>
  <si>
    <t>xây dựng màn hình tìm kiếm lỗi vi phạm theo từng kênh</t>
  </si>
  <si>
    <t>CC2-1856</t>
  </si>
  <si>
    <t xml:space="preserve">Xây dựng chức năng nhập lỗi vi phạm khiếu nại, phản ánh khách hàng </t>
  </si>
  <si>
    <t>CC2-1851</t>
  </si>
  <si>
    <t>CC2-1671</t>
  </si>
  <si>
    <t>Giao diện Quản lý thẻ thành viên/ Quản lý thông tin thẻ</t>
  </si>
  <si>
    <t>CC2-1841</t>
  </si>
  <si>
    <t>CC2-1344</t>
  </si>
  <si>
    <t>Tiến trình gán danh sách khách hàng vào chiến dịch có sẵn</t>
  </si>
  <si>
    <t>CC2-1840</t>
  </si>
  <si>
    <t>Thêm mới tiến trình gán danh sách khách hàng adhoc vào chiến dịch tự động</t>
  </si>
  <si>
    <t>CC2-1839</t>
  </si>
  <si>
    <t>Thêm mới webservice xử lý dữ liệu từ Adhoc</t>
  </si>
  <si>
    <t>CC2-1838</t>
  </si>
  <si>
    <t>Thêm mới chức năng thêm khách hàng từ ADHOC</t>
  </si>
  <si>
    <t>CC2-1835</t>
  </si>
  <si>
    <t>CC2-1743</t>
  </si>
  <si>
    <t>Nâng cấp api đăng ký thông tin gói cước</t>
  </si>
  <si>
    <t>CC2-1833</t>
  </si>
  <si>
    <t>CC2-1643</t>
  </si>
  <si>
    <t>Popup hiển thị thông tin cuộc gọi trên Agentdesktop</t>
  </si>
  <si>
    <t>CC2-1832</t>
  </si>
  <si>
    <t>Tiến trình gọi lại khách hàng ưu tiên trong chiến dịch autocall</t>
  </si>
  <si>
    <t>CC2-1831</t>
  </si>
  <si>
    <t>Tiến trình xác định khách hàng ưu tiên</t>
  </si>
  <si>
    <t>CC2-1830</t>
  </si>
  <si>
    <t>Nâng cấp luồng gọi autocall thông thường</t>
  </si>
  <si>
    <t>CC2-1827</t>
  </si>
  <si>
    <t>CC2-1824</t>
  </si>
  <si>
    <t>CC2-1826</t>
  </si>
  <si>
    <t>CC2-1825</t>
  </si>
  <si>
    <t>CC2-1823</t>
  </si>
  <si>
    <t>CC2-1820</t>
  </si>
  <si>
    <t>CC2-1822</t>
  </si>
  <si>
    <t>CC2-1821</t>
  </si>
  <si>
    <t>CC2-1819</t>
  </si>
  <si>
    <t>CC2-1738</t>
  </si>
  <si>
    <t>CC2-1818</t>
  </si>
  <si>
    <t>CC2-1673</t>
  </si>
  <si>
    <t xml:space="preserve">API tìm kiếm thông tin nhóm đa dịch vụ , API lấy lịch sử thuê bao hội viên </t>
  </si>
  <si>
    <t>CC2-1672</t>
  </si>
  <si>
    <t>WEB Quản lý thành viên / Quản lý nhóm đa dịch vụ, Thông tin nhóm đa dịch vụ</t>
  </si>
  <si>
    <t>CAMPAIGN1-435</t>
  </si>
  <si>
    <t>CAMPAIGN1-406</t>
  </si>
  <si>
    <t>VTT_PMVT_QT06_16004_Campaign 1.0</t>
  </si>
  <si>
    <t>CAMPAIGN1-434</t>
  </si>
  <si>
    <t>CAMPAIGN1-433</t>
  </si>
  <si>
    <t>CAMPAIGN1-432</t>
  </si>
  <si>
    <t>CAMPAIGN1-431</t>
  </si>
  <si>
    <t>CAMPAIGN1-422</t>
  </si>
  <si>
    <t>CAMPAIGN1-430</t>
  </si>
  <si>
    <t>CAMPAIGN1-429</t>
  </si>
  <si>
    <t>CAMPAIGN1-428</t>
  </si>
  <si>
    <t>CAMPAIGN1-427</t>
  </si>
  <si>
    <t>CAMPAIGN1-423</t>
  </si>
  <si>
    <t>CAMPAIGN1-426</t>
  </si>
  <si>
    <t>CAMPAIGN1-425</t>
  </si>
  <si>
    <t>CAMPAIGN1-424</t>
  </si>
  <si>
    <t>CA-1359</t>
  </si>
  <si>
    <t>CA-1358</t>
  </si>
  <si>
    <t>Quản lý log hệ thống v2</t>
  </si>
  <si>
    <t>VTT_PMVT_QT06_20009_CA</t>
  </si>
  <si>
    <t>CA-1357</t>
  </si>
  <si>
    <t>CA-1345</t>
  </si>
  <si>
    <t>Log hệ thống</t>
  </si>
  <si>
    <t>CA-1356</t>
  </si>
  <si>
    <t>Cấu hình hệ thống</t>
  </si>
  <si>
    <t>CA-1336</t>
  </si>
  <si>
    <t>CA-1289</t>
  </si>
  <si>
    <t>Nâng cấp ký hỗ trợ nhiều vị trí và ghi chú đồng thời</t>
  </si>
  <si>
    <t>CA-1335</t>
  </si>
  <si>
    <t>CA-1288</t>
  </si>
  <si>
    <t>Nâng cấp cấu hình mẫu chữ ký và thêm yêu cầu ký</t>
  </si>
  <si>
    <t>CA-1315</t>
  </si>
  <si>
    <t>CA-1147</t>
  </si>
  <si>
    <t>Nâng cấp hoàn thiện hồ sơ</t>
  </si>
  <si>
    <t>CA-1234</t>
  </si>
  <si>
    <t>CA-993</t>
  </si>
  <si>
    <t>Xác minh khách hàng</t>
  </si>
  <si>
    <t>BCCS2-3906</t>
  </si>
  <si>
    <t>BCCS2-3753</t>
  </si>
  <si>
    <t>QTDA</t>
  </si>
  <si>
    <t>VTT_PMVT_QT06_15004_BCCS2</t>
  </si>
  <si>
    <t>BCCS2-3905</t>
  </si>
  <si>
    <t>BCCS2-3904</t>
  </si>
  <si>
    <t>BCCS2-3903</t>
  </si>
  <si>
    <t>giải pháp</t>
  </si>
  <si>
    <t>BCCS2-3902</t>
  </si>
  <si>
    <t>BCCS2-3588</t>
  </si>
  <si>
    <t>BCCS2-3901</t>
  </si>
  <si>
    <t>BCCS2-3900</t>
  </si>
  <si>
    <t xml:space="preserve">Phát triển </t>
  </si>
  <si>
    <t>BCCS2-3899</t>
  </si>
  <si>
    <t>BCCS2-3896</t>
  </si>
  <si>
    <t>BCCS2-3624</t>
  </si>
  <si>
    <t>BCCS2-3895</t>
  </si>
  <si>
    <t>BCCS2-3894</t>
  </si>
  <si>
    <t>BCCS2-3893</t>
  </si>
  <si>
    <t>BCCS2-3888</t>
  </si>
  <si>
    <t>BCCS2-3887</t>
  </si>
  <si>
    <t>Thực hiện kiểm thử hệ thống BCCS, Payment, SMS195, USSD199 điều chỉnh chính sách nâng hạn mức sử dụng cho TBTS có cờ RMQTxx trên BCCS (cờ dịch vụ roaming)</t>
  </si>
  <si>
    <t>BCCS2-3883</t>
  </si>
  <si>
    <t>BCCS2-3835</t>
  </si>
  <si>
    <t>BCCS2-3882</t>
  </si>
  <si>
    <t>BCCS2-3881</t>
  </si>
  <si>
    <t>BCCS2-3879</t>
  </si>
  <si>
    <t>BCCS2-3872</t>
  </si>
  <si>
    <t>BCCS2-3871</t>
  </si>
  <si>
    <t>Thực hiện kiểm thử tích hợp sau bán hợp đồng SME</t>
  </si>
  <si>
    <t>BCCS2-3833</t>
  </si>
  <si>
    <t>BCCS2-3603</t>
  </si>
  <si>
    <t>BCCS2-3832</t>
  </si>
  <si>
    <t>BCCS2-3831</t>
  </si>
  <si>
    <t>BCCS2-3830</t>
  </si>
  <si>
    <t>BCCS2-3819</t>
  </si>
  <si>
    <t>BCCS2-3600</t>
  </si>
  <si>
    <t>BCCS2-3818</t>
  </si>
  <si>
    <t>BCCS2-3817</t>
  </si>
  <si>
    <t>BCCS2-3816</t>
  </si>
  <si>
    <t>BCCS2-3815</t>
  </si>
  <si>
    <t>BCCS2-3792</t>
  </si>
  <si>
    <t>BCCS2-3814</t>
  </si>
  <si>
    <t>BCCS2-3812</t>
  </si>
  <si>
    <t>BCCS2-3811</t>
  </si>
  <si>
    <t>BCCS2-3810</t>
  </si>
  <si>
    <t>BCCS2-3602</t>
  </si>
  <si>
    <t>BCCS2-3809</t>
  </si>
  <si>
    <t>BCCS2-3808</t>
  </si>
  <si>
    <t>BCCS2-3807</t>
  </si>
  <si>
    <t>BCCS2-3806</t>
  </si>
  <si>
    <t>BCCS2-3601</t>
  </si>
  <si>
    <t>BCCS2-3805</t>
  </si>
  <si>
    <t>BCCS2-3804</t>
  </si>
  <si>
    <t>BCCS2-3803</t>
  </si>
  <si>
    <t>BCCS2-3802</t>
  </si>
  <si>
    <t>BCCS2-3599</t>
  </si>
  <si>
    <t>BCCS2-3801</t>
  </si>
  <si>
    <t>BCCS2-3800</t>
  </si>
  <si>
    <t>BCCS2-3799</t>
  </si>
  <si>
    <t>BCCS2-3797</t>
  </si>
  <si>
    <t>BCCS2-3415</t>
  </si>
  <si>
    <t>BCCS2-3796</t>
  </si>
  <si>
    <t>BCCS2-3795</t>
  </si>
  <si>
    <t>BCCS2-3794</t>
  </si>
  <si>
    <t>BCCS2-3780</t>
  </si>
  <si>
    <t>BCCS2-3779</t>
  </si>
  <si>
    <t>Thực hiện kiểm thử luồng đổi gói cước CA</t>
  </si>
  <si>
    <t>BCCS2-3770</t>
  </si>
  <si>
    <t>BCCS2-3769</t>
  </si>
  <si>
    <t>Thực hiện kiểm thử landing 5G</t>
  </si>
  <si>
    <t>BCCS2-3737</t>
  </si>
  <si>
    <t>BCCS2-3736</t>
  </si>
  <si>
    <t>Kiểm thử nội bộ, kiểm thử nghiệm thu sửa luật chặn tiêu tiền thừa Stracking</t>
  </si>
  <si>
    <t>BCCS2-3733</t>
  </si>
  <si>
    <t>BCCS2-3732</t>
  </si>
  <si>
    <t>Kiểm thử nội bộ, kiểm thử nghiệm thu luồng tách/gộp hợp đồng và đấu nối cố định mới</t>
  </si>
  <si>
    <t>BCCS2-3730</t>
  </si>
  <si>
    <t>BCCS2-3729</t>
  </si>
  <si>
    <t>Kiểm thử nội bộ, kiểm thử nghiệm thu luồng thu thập thông tin hạ tầng_phase 2</t>
  </si>
  <si>
    <t>BCCS2-3722</t>
  </si>
  <si>
    <t>BCCS2-3718</t>
  </si>
  <si>
    <t>BCCS2-3721</t>
  </si>
  <si>
    <t>BCCS2-3720</t>
  </si>
  <si>
    <t>BCCS2-3719</t>
  </si>
  <si>
    <t>BCCS2-3610</t>
  </si>
  <si>
    <t>BCCS2-3609</t>
  </si>
  <si>
    <t>Thực hiện kiểm thử luồng tổng hợp cước nóng trả sau, fix lỗi cao tải tổng hợp đối với các hợp đồng có nhiều hợp đồng/thuê bao</t>
  </si>
  <si>
    <t>BCCS2-3608</t>
  </si>
  <si>
    <t>BCCS2-3607</t>
  </si>
  <si>
    <t>Thực hiện kiểm thử luồng sau bán vBHXH trên HUB SME</t>
  </si>
  <si>
    <t>BCCS2-3605</t>
  </si>
  <si>
    <t>BCCS2-3604</t>
  </si>
  <si>
    <t>Thực hiện kiểm thử bổ sung tọa độ kỹ thuật</t>
  </si>
  <si>
    <t>BCCS2-3558</t>
  </si>
  <si>
    <t>BCCS2-3557</t>
  </si>
  <si>
    <t>Thực hiện kiểm thử nghiệm thu các giao tiếp cung cấp cho my Viettel và order</t>
  </si>
  <si>
    <t>BCCS2-3377</t>
  </si>
  <si>
    <t>BCCS2-2858</t>
  </si>
  <si>
    <t>BCCS2-3376</t>
  </si>
  <si>
    <t>kiểm thử</t>
  </si>
  <si>
    <t>BCCS2-3375</t>
  </si>
  <si>
    <t>BCCS2-3373</t>
  </si>
  <si>
    <t>BCCS-2713</t>
  </si>
  <si>
    <t>BCCS-2546</t>
  </si>
  <si>
    <t>Lập trình</t>
  </si>
  <si>
    <t>VTT_PMVT_QT06_18009_BCCS</t>
  </si>
  <si>
    <t>BCCS-2711</t>
  </si>
  <si>
    <t>BCCS-2570</t>
  </si>
  <si>
    <t>Viết mới API lấy trạng thái chặn cắt</t>
  </si>
  <si>
    <t>BCCS-2710</t>
  </si>
  <si>
    <t>Viết mới API cho tổng đài Call Spam để lưu log tác động chặn spam từ số đến số/ 2 chiều spam</t>
  </si>
  <si>
    <t>BCCS-2709</t>
  </si>
  <si>
    <t>BCCS-2223</t>
  </si>
  <si>
    <t>Báo cáo số tiền thu đấu nối dịch vụ cố định theo ngày đấu nối (chi tiết)</t>
  </si>
  <si>
    <t>BCCS-2708</t>
  </si>
  <si>
    <t>Báo cáo đồng bộ cước trả trước</t>
  </si>
  <si>
    <t>BCCS-2694</t>
  </si>
  <si>
    <t>BCCS-2693</t>
  </si>
  <si>
    <t>Task Kiểm thử nội bộ, nghiệm thu khách hàng - allow sale product to partner phase 2</t>
  </si>
  <si>
    <t>BCCS-2692</t>
  </si>
  <si>
    <t>BCCS-2167</t>
  </si>
  <si>
    <t>Xóa thuê bao ra khỏi nhóm khi thuê bao rời mạng hoặc chuyển đổi</t>
  </si>
  <si>
    <t>BCCS-2691</t>
  </si>
  <si>
    <t>API hủy nhóm</t>
  </si>
  <si>
    <t>BCCS-2690</t>
  </si>
  <si>
    <t>Chức năng tra cứu thông tin nhóm và tách nhóm</t>
  </si>
  <si>
    <t>BCCS-2689</t>
  </si>
  <si>
    <t>API tách nhóm</t>
  </si>
  <si>
    <t>BCCS-2688</t>
  </si>
  <si>
    <t>API lấy chi tiết nhóm</t>
  </si>
  <si>
    <t>BCCS-2687</t>
  </si>
  <si>
    <t>API lấy danh sách nhóm theo số thuê bao</t>
  </si>
  <si>
    <t>BCCS-2686</t>
  </si>
  <si>
    <t>Chức năng tra cứu danh sách tất cả các thuê bao cùng thông tin họ tên KH/ id_no (NIDA Number)/địa chỉ thuê bao và gộp nhóm</t>
  </si>
  <si>
    <t>BCCS-2685</t>
  </si>
  <si>
    <t>API gộp nhóm</t>
  </si>
  <si>
    <t>BCCS-2684</t>
  </si>
  <si>
    <t>API lấy danh sách tất cả các thuê bao cùng thông tin họ tên KH/ id_no (NIDA Number)/địa chỉ thuê bao</t>
  </si>
  <si>
    <t>BCCS-2682</t>
  </si>
  <si>
    <t>BCCS-2681</t>
  </si>
  <si>
    <t>Task Kiểm thử nội bộ, nghiệm thu khách hàng - Tiếp nhận phản ánh</t>
  </si>
  <si>
    <t>BCCS-2680</t>
  </si>
  <si>
    <t>BCCS-2679</t>
  </si>
  <si>
    <t>Task Kiểm thử nội bộ, nghiệm thu khách hàng - Report prepaid billing</t>
  </si>
  <si>
    <t>BCCS-2678</t>
  </si>
  <si>
    <t>BCCS-2677</t>
  </si>
  <si>
    <t>Task Kiểm thử nội bộ, nghiệm thu khách hàng - Quản lý trạm BTS địa bàn</t>
  </si>
  <si>
    <t>BCCS-2666</t>
  </si>
  <si>
    <t>BCCS-2665</t>
  </si>
  <si>
    <t>Task Kiểm thử nội bộ, nghiệm thu khách hàng - Survey_Natcom</t>
  </si>
  <si>
    <t>BCCS-2628</t>
  </si>
  <si>
    <t>BCCS-2455</t>
  </si>
  <si>
    <t>Đổi gói cước vẫn chọn được khuyến mại cũ</t>
  </si>
  <si>
    <t>BCCS-2626</t>
  </si>
  <si>
    <t>BCCS-2625</t>
  </si>
  <si>
    <t>Task Kiểm thử nội bộ, nghiệm thu khách hàng - Chặn/mở thuê bao di động với lí do Spam cuộc gọi</t>
  </si>
  <si>
    <t>BCCS-2624</t>
  </si>
  <si>
    <t>BCCS-2623</t>
  </si>
  <si>
    <t>Task Kiểm thử nội bộ, nghiệm thu khách hàng - Cho phép đổi gói cước nhưng vẫn chọn được chương tình khuyến mãi cũ</t>
  </si>
  <si>
    <t>BCCS-2614</t>
  </si>
  <si>
    <t>BCCS-2613</t>
  </si>
  <si>
    <t>Task Kiểm thử nội bộ, nghiệm thu khách hàng - Thêm quyền</t>
  </si>
  <si>
    <t>BCCS-2609</t>
  </si>
  <si>
    <t>BCCS-2608</t>
  </si>
  <si>
    <t>Task Kiểm thử nội bộ, nghiệm thu khách hàng - Đổi gói cước LL</t>
  </si>
  <si>
    <t>BCCS-2606</t>
  </si>
  <si>
    <t>BCCS-2604</t>
  </si>
  <si>
    <t>Task Kiểm thử nội bộ, nghiệm thu khách hàng - Gọi survey</t>
  </si>
  <si>
    <t>BCCS-2566</t>
  </si>
  <si>
    <t>BCCS-2205</t>
  </si>
  <si>
    <t>BCCS-2561</t>
  </si>
  <si>
    <t>BCCS-2560</t>
  </si>
  <si>
    <t>Thực hiện kiểm thử chuyển đổi Database hệ thống Quản lý bảo hành từ Oracle sang Maria DB</t>
  </si>
  <si>
    <t>BCCS-2201</t>
  </si>
  <si>
    <t>Viết tài liệu song ngữ</t>
  </si>
  <si>
    <t>BCCS-2200</t>
  </si>
  <si>
    <t>Họp dự án/ họp thống nhất giải pháp/Họp triển khai</t>
  </si>
  <si>
    <t>BCCS-2199</t>
  </si>
  <si>
    <t>Nỗ lực quản trị dự án</t>
  </si>
  <si>
    <t>VTT_DAC_QT01_19004_Analytics_MyViettel</t>
  </si>
  <si>
    <t>ANALYTICS-303</t>
  </si>
  <si>
    <t>ANALYTICS-268</t>
  </si>
  <si>
    <t xml:space="preserve">Tìm số và sửa thành chữ </t>
  </si>
  <si>
    <t>ANALYTICS-302</t>
  </si>
  <si>
    <t xml:space="preserve">kiểm tra lỗi file audio sinh ra </t>
  </si>
  <si>
    <t>ANALYTICS-301</t>
  </si>
  <si>
    <t>Chuẩn hóa text sai chính tả, định dạng, cấu trúc</t>
  </si>
  <si>
    <t>ANALYTICS-300</t>
  </si>
  <si>
    <t xml:space="preserve">Check từ tiếng anh và dịch  </t>
  </si>
  <si>
    <t>ANALYTICS-299</t>
  </si>
  <si>
    <t>Kiểm tra và sửa lỗi file text_gen cho sách</t>
  </si>
  <si>
    <t>ANALYTICS-298</t>
  </si>
  <si>
    <t xml:space="preserve">Gán nhãn cho sách </t>
  </si>
  <si>
    <t>ANALYTICS-297</t>
  </si>
  <si>
    <t>Test dữ liệu bảng MyDio banner</t>
  </si>
  <si>
    <t>ANALYTICS-296</t>
  </si>
  <si>
    <t>Test dữ liệu bảng MyDio Log login và Log listen</t>
  </si>
  <si>
    <t>ANALYTICS-295</t>
  </si>
  <si>
    <t>Test dữ liệu bảng MyDio Wishlist</t>
  </si>
  <si>
    <t>ANALYTICS-294</t>
  </si>
  <si>
    <t>Test dữ liệu bảng MyDio User</t>
  </si>
  <si>
    <t>ANALYTICS-293</t>
  </si>
  <si>
    <t>Test dữ liệu bảng MyDio Chapter</t>
  </si>
  <si>
    <t>ANALYTICS-292</t>
  </si>
  <si>
    <t>Test dữ liệu bảng Mydio Audio</t>
  </si>
  <si>
    <t>ANALYTICS-291</t>
  </si>
  <si>
    <t>ANALYTICS-267</t>
  </si>
  <si>
    <t>API đồng bộ cấu hình phiên bản</t>
  </si>
  <si>
    <t>ANALYTICS-290</t>
  </si>
  <si>
    <t>API đồng bộ hiển thị bộ sưu tập</t>
  </si>
  <si>
    <t>ANALYTICS-289</t>
  </si>
  <si>
    <t>ANALYTICS-280</t>
  </si>
  <si>
    <t>ANALYTICS-279</t>
  </si>
  <si>
    <t>ANALYTICS-278</t>
  </si>
  <si>
    <t>ANALYTICS-254</t>
  </si>
  <si>
    <t>ANALYTICS-200</t>
  </si>
  <si>
    <t>Tìm số và sửa thành chữ cho sách</t>
  </si>
  <si>
    <t>ANALYTICS-253</t>
  </si>
  <si>
    <t>ANALYTICS-252</t>
  </si>
  <si>
    <t>check từ tiếng anh và dịch cho sách</t>
  </si>
  <si>
    <t>ANALYTICS-251</t>
  </si>
  <si>
    <t>ANALYTICS-250</t>
  </si>
  <si>
    <t>Gán nhãn cho sách</t>
  </si>
  <si>
    <t>ANALYTICS-249</t>
  </si>
  <si>
    <t>ANALYTICS-199</t>
  </si>
  <si>
    <t>API chuyển file server</t>
  </si>
  <si>
    <t>ANALYTICS-248</t>
  </si>
  <si>
    <t>API đồng bộ mapping nhóm tiện ích</t>
  </si>
  <si>
    <t>ANALYTICS-247</t>
  </si>
  <si>
    <t>API tiện ích khám phá</t>
  </si>
  <si>
    <t>ANALYTICS-246</t>
  </si>
  <si>
    <t>API tiện ích viễn thông</t>
  </si>
  <si>
    <t>ANALYTICS-245</t>
  </si>
  <si>
    <t>API recommend online</t>
  </si>
  <si>
    <t>ANALYTICS-244</t>
  </si>
  <si>
    <t>API Mydio</t>
  </si>
  <si>
    <t>ANALYTICS-243</t>
  </si>
  <si>
    <t>Cập nhật cấu hình segment</t>
  </si>
  <si>
    <t>VTT_DAC_QT06_17017_Virtual Assistant</t>
  </si>
  <si>
    <t>AI-1210</t>
  </si>
  <si>
    <t>AI-1121</t>
  </si>
  <si>
    <t>Tạo dữ liệu chatbot</t>
  </si>
  <si>
    <t>AI-1209</t>
  </si>
  <si>
    <t>Test mô hình LLMs</t>
  </si>
  <si>
    <t>AI-1192</t>
  </si>
  <si>
    <t>AI-1118</t>
  </si>
  <si>
    <t>20240515_soncm3_gán nhãn dữ liệu tóm tắt hội thoại</t>
  </si>
  <si>
    <t>AI-1068</t>
  </si>
  <si>
    <t>AI-1027</t>
  </si>
  <si>
    <t>Gán nhãn audio text</t>
  </si>
  <si>
    <t>AI-1067</t>
  </si>
  <si>
    <t>Gán nhãn thực thể có tên</t>
  </si>
  <si>
    <t>AI-1041</t>
  </si>
  <si>
    <t>AI-815</t>
  </si>
  <si>
    <t>Rà soát, gán bổ sung các thông tin về người đại diện trong GPKD</t>
  </si>
  <si>
    <t>AI-1040</t>
  </si>
  <si>
    <t>Rà soát, gán bổ sung các thông tin về ngày đăng ký và nơi cấp GPKD</t>
  </si>
  <si>
    <t>AI-1005</t>
  </si>
  <si>
    <t>AI-813</t>
  </si>
  <si>
    <t>Xây dựng cấu hình quản lý hiển thị toggle GPT và ngưỡng ngày ChatGPT</t>
  </si>
  <si>
    <t>AI-1004</t>
  </si>
  <si>
    <t>Nâng cấp xử lý tắt mở chọn phiên bản chatgpt</t>
  </si>
  <si>
    <t>AI-983</t>
  </si>
  <si>
    <t>AI-817</t>
  </si>
  <si>
    <t>Kiểm tra và tạo dữ liệu hỏi đáp về Camera NĐ10</t>
  </si>
  <si>
    <t>AI-982</t>
  </si>
  <si>
    <t>Kiểm tra và tạo dữ liệu hỏi đáp về VTracking</t>
  </si>
  <si>
    <t>AI-981</t>
  </si>
  <si>
    <t>Kiểm tra và tạo dữ liệu hỏi đáp về CETA</t>
  </si>
  <si>
    <t>AI-709</t>
  </si>
  <si>
    <t>AI-979</t>
  </si>
  <si>
    <t>AI-816</t>
  </si>
  <si>
    <t>Tối ưu và bổ sung tính năng app digital human giai đoạn 2</t>
  </si>
  <si>
    <t>AI-978</t>
  </si>
  <si>
    <t>Tối ưu và bổ sung tính năng app digital human giai đoạn 1</t>
  </si>
  <si>
    <t>AI-977</t>
  </si>
  <si>
    <t>Xây dựng luồng streaming video app mobile</t>
  </si>
  <si>
    <t>AI-976</t>
  </si>
  <si>
    <t>Xây dựng giao diện, luồng cơ bản app mobile AI digital human</t>
  </si>
  <si>
    <t>AI-950</t>
  </si>
  <si>
    <t>AI-558</t>
  </si>
  <si>
    <t>Xây dựng chức năng xuất báo cáo chi tiết và báo cáo tổng hợp</t>
  </si>
  <si>
    <t>AI-949</t>
  </si>
  <si>
    <t>Xây dựng chức năng hậu kiểm kết quả AI</t>
  </si>
  <si>
    <t>AI-948</t>
  </si>
  <si>
    <t>Xây dựng chức năng xuất báo cáo tiền phạt</t>
  </si>
  <si>
    <t>AI-946</t>
  </si>
  <si>
    <t>AI-814</t>
  </si>
  <si>
    <t>Nâng cấp chức năng báo cáo</t>
  </si>
  <si>
    <t>AI-749</t>
  </si>
  <si>
    <t>Kiểm tra và tạo dữ liệu mô hình ngôn ngữ</t>
  </si>
  <si>
    <t>AI-748</t>
  </si>
  <si>
    <t>Kiểm tra và tạo dữ liệu chuyển Queue</t>
  </si>
  <si>
    <t>ADHOC-71</t>
  </si>
  <si>
    <t>ADHOC-57</t>
  </si>
  <si>
    <t>Quản lý dự án</t>
  </si>
  <si>
    <t>VTT_DAC_QT06_17018_Viettel Adhoc Report</t>
  </si>
  <si>
    <t>ADHOC-70</t>
  </si>
  <si>
    <t>Kiểm thử nâng cấp Web tính năng download file từ ftp</t>
  </si>
  <si>
    <t>ADHOC-69</t>
  </si>
  <si>
    <t>Lập trình nâng cấp Web bổ sung tính năng download file</t>
  </si>
  <si>
    <t>ADHOC-68</t>
  </si>
  <si>
    <t>Giải pháp nâng cấp Web bổ sung tính năng download file</t>
  </si>
  <si>
    <t>ULNL story</t>
  </si>
  <si>
    <t>Row Labels</t>
  </si>
  <si>
    <t>Grand Total</t>
  </si>
  <si>
    <t>Average of ULNL story</t>
  </si>
  <si>
    <t>Lệch</t>
  </si>
  <si>
    <t>Comment</t>
  </si>
  <si>
    <t>MM task không khớp MM story</t>
  </si>
  <si>
    <t>TV360RE-1428</t>
  </si>
  <si>
    <t>TV360RE-1425</t>
  </si>
  <si>
    <t>TV360RE-1424</t>
  </si>
  <si>
    <t>TV360RE-1423</t>
  </si>
  <si>
    <t>SUP-674</t>
  </si>
  <si>
    <t>SUP-673</t>
  </si>
  <si>
    <t>SUP-672</t>
  </si>
  <si>
    <t>SUP-671</t>
  </si>
  <si>
    <t>SUP-670</t>
  </si>
  <si>
    <t>SUP-669</t>
  </si>
  <si>
    <t>SMARTMOTOR-211</t>
  </si>
  <si>
    <t>SMARTMOTOR-200</t>
  </si>
  <si>
    <t>Chưa khai task</t>
  </si>
  <si>
    <t>BU</t>
  </si>
  <si>
    <t>Owner</t>
  </si>
  <si>
    <t>Sum of ULNL task</t>
  </si>
  <si>
    <t>Mã story</t>
  </si>
  <si>
    <t>Mã task</t>
  </si>
  <si>
    <t>Hợp đồng</t>
  </si>
  <si>
    <t>Tên story</t>
  </si>
  <si>
    <t>Phân loại</t>
  </si>
  <si>
    <t>Tên hệ thống</t>
  </si>
  <si>
    <t>CTKT</t>
  </si>
  <si>
    <t>Đơn giá</t>
  </si>
  <si>
    <t>thành tiền</t>
  </si>
  <si>
    <t>[Sự kiện] Sửa lỗi thanh search sự kiện bị nháy khi nhập từ khóa</t>
  </si>
  <si>
    <t xml:space="preserve">[ISDB &gt; Search Value] Xử lý logic "Chọn tất cả" khi search value </t>
  </si>
  <si>
    <t>[Segment] Bỏ tính năng đóng các trường hiện tại khi mở sang trường dữ liệu mới</t>
  </si>
  <si>
    <t>[Sub-datasource] Tên mặc định tự generate từ hệ thống là duy nhất</t>
  </si>
  <si>
    <t>[iOS] chỉnh sửa tính năng hủy smart OTP</t>
  </si>
  <si>
    <t>[Android] chỉnh sửa tính năng hủy smart OTP</t>
  </si>
  <si>
    <t>[iOS + Android] chỉnh sửa tính năng đăng ký smart OTP</t>
  </si>
  <si>
    <t>[Android + iOS] chỉnh sửa popup smart OTP</t>
  </si>
  <si>
    <t>[iOS + Android] chỉnh sửa tính năng Smart OTP</t>
  </si>
  <si>
    <t>chỉnh sửa giải pháp tính năng, quản trị dự án, ghép code, kiểm thử ghép code</t>
  </si>
  <si>
    <t>chỉnh sửa tính năng khuyến nghị, liên kết viettel money</t>
  </si>
  <si>
    <t>chỉnh sửa giải pháp</t>
  </si>
  <si>
    <t>chỉnh sửa giao diện khai báo camera trang bị miễn phí</t>
  </si>
  <si>
    <t>chỉnh sửa giao diện chuyển cửa hàng cho nhân viên</t>
  </si>
  <si>
    <t>chỉnh sửa giao diện tìm kiếm, tra cứu kết quả</t>
  </si>
  <si>
    <t>chỉnh sửa CMS Báo cáo hiệu quả cho từng chiến dịch truyền thông qua sms đến khách hàng</t>
  </si>
  <si>
    <t>chỉnh sửa button mời tải App trên thanh menu web viettel.vn</t>
  </si>
  <si>
    <t>Hệ thống SME_chỉnh sửa chức năng sau bán Mua thêm hóa đơn điện tử_hub sme</t>
  </si>
  <si>
    <t>Hệ thống SME_chỉnh sửa chức năng xác minh khách hàng có phê duyệt</t>
  </si>
  <si>
    <t>Bảo trì chức năng hệ thống Mybox chỉnh sửa luồng nghiệp vụ NĐ13 T2</t>
  </si>
  <si>
    <t>Bảo trì chức năng hệ thống Mybox chỉnh sửa luồng nghiệp vụ NĐ13 T1</t>
  </si>
  <si>
    <t>chỉnh sửa giải pháp App, gw</t>
  </si>
  <si>
    <t>chỉnh sửa giải pháp cms</t>
  </si>
  <si>
    <t>chỉnh sửa chức năng đánh giá phạt vi phạm KPI vận hành khai thác, ứng cứu thông tin đường dây thuê bao_Giai đoạn 2</t>
  </si>
  <si>
    <t>chỉnh sửa chức năng đánh giá phạt vi phạm KPI vận hành khai thác, ứng cứu thông tin đường dây thuê bao_Giai đoạn 1</t>
  </si>
  <si>
    <t>chỉnh sửa danh sách chi tiết nhóm đặc tính cuộc gọi, đặc tính gói cước</t>
  </si>
  <si>
    <t>chỉnh sửa chức năng sơ đồ tính cước</t>
  </si>
  <si>
    <t>chỉnh sửa chức năng phương thức tính cước, chi tiết block và giá gói cước</t>
  </si>
  <si>
    <t>chỉnh sửa chức năng vùng phát sinh cước chi tiết</t>
  </si>
  <si>
    <t>chỉnh sửa chức năng khai báo bảng lịch chi tiết, vùng đăng ký, vùng đăng ký chi tiết</t>
  </si>
  <si>
    <t>chỉnh sửa chức năng khai báo tiền tệ, loại dịch vụ, khung thời gian, bảng lịch</t>
  </si>
  <si>
    <t>chỉnh sửa chức năng khai báo gói cước bảng cước</t>
  </si>
  <si>
    <t>chỉnh sửa báo cáo vi phạm tổng hợp theo kênh</t>
  </si>
  <si>
    <t>chỉnh sửa báo cáo chi tiết vi phạm</t>
  </si>
  <si>
    <t xml:space="preserve">chỉnh sửa báo cáo vi phạm tổng hợp theo tỉnh </t>
  </si>
  <si>
    <t>chỉnh sửa luồng tính toán phân chia chi phí tặng điểm sinh nhật cho các đơn vị khi tiến hành cộng điểm sinh nhật, Sửa hàm điều chỉnh điểm</t>
  </si>
  <si>
    <t>Sửa tiến trình nhắn tin cộng điểm sinh nhật và chỉnh sửa tiến trình xử lý các bản ghi cần cộng điểm tiến trình cộng điểm sinh nhật</t>
  </si>
  <si>
    <t>chỉnh sửa giao diện xác minh TB</t>
  </si>
  <si>
    <t>chỉnh sửa API chỉnh sửa và test chức năng</t>
  </si>
  <si>
    <t>chỉnh sửa API thực thi cho loại Soap</t>
  </si>
  <si>
    <t>chỉnh sửa API thực thi cho loại REST</t>
  </si>
  <si>
    <t>chỉnh sửa API tạo mới API REST và SOAP</t>
  </si>
  <si>
    <t>Test và fix bug tính năng chỉnh sửa chức năng phân quyền</t>
  </si>
  <si>
    <t>chỉnh sửa API phân quyền và gán user</t>
  </si>
  <si>
    <t>chỉnh sửa màn hình phân quyền API</t>
  </si>
  <si>
    <t>chỉnh sửa màn hình giao diện tạo user</t>
  </si>
  <si>
    <t>chỉnh sửa giao diện quản lý API</t>
  </si>
  <si>
    <t>chỉnh sửa màn hình quản lý tham số</t>
  </si>
  <si>
    <t>[IOS] chỉnh sửa CHỨC NĂNG TRA CỨU XÁC MINH</t>
  </si>
  <si>
    <t>[Android] chỉnh sửa CHỨC NĂNG TRA CỨU XÁC MINH</t>
  </si>
  <si>
    <t>[Service] chỉnh sửa WS_HÀM BỔ SUNG TỌA ĐỘ KỸ THUẬT</t>
  </si>
  <si>
    <t>[Service] chỉnh sửa WS_HÀM TÌM KIẾM THUÊ BAO HỢP ĐỒNG</t>
  </si>
  <si>
    <t>[IOS] chỉnh sửa CHỨC NĂNG TÌM KIẾM YÊU CẦU</t>
  </si>
  <si>
    <t>[Android] chỉnh sửa CHỨC NĂNG TÌM KIẾM YÊU CẦU</t>
  </si>
  <si>
    <t>[Service] chỉnh sửa WS HÀM TRA CỨU KẾT QUẢ TÌM KIẾM</t>
  </si>
  <si>
    <t>[Service] chỉnh sửa WS TÌM KIẾM YÊU CẦU</t>
  </si>
  <si>
    <t>[IOS] chỉnh sửa CHỨC NĂNG ĐẤU NỐI CỐ ĐỊNH MỚI</t>
  </si>
  <si>
    <t>[Android] chỉnh sửa CHỨC NĂNG ĐẤU NỐI CỐ ĐỊNH MỚI</t>
  </si>
  <si>
    <t>[IOS] chỉnh sửa CHỨC NĂNG CHUYỂN ĐỔI GÓI CƯỚC CỐ ĐỊNH (NEW)</t>
  </si>
  <si>
    <t>[Android] chỉnh sửa CHỨC NĂNG CHUYỂN ĐỔI GÓI CƯỚC CỐ ĐỊNH (NEW)</t>
  </si>
  <si>
    <t>[IOS] chỉnh sửa CHỨC NĂNG QUẢN LÝ YÊU CẦU</t>
  </si>
  <si>
    <t>[IOS] chỉnh sửa CHỨC NĂNG TẠO MỚI YÊU CẦU(NEW)</t>
  </si>
  <si>
    <t>[Android] chỉnh sửa CHỨC NĂNG QUẢN LÝ YÊU CẦU</t>
  </si>
  <si>
    <t>[Android] chỉnh sửa CHỨC NĂNG TẠO MỚI YÊU CẦU(NEW)</t>
  </si>
  <si>
    <t>[Service] chỉnh sửa WS HÀM ĐẤU NỐI CỐ ĐỊNH</t>
  </si>
  <si>
    <t>[Service] chỉnh sửa WS HÀM LẤY CHI TIẾT HÀNG HÓA</t>
  </si>
  <si>
    <t>[IOS] chỉnh sửa CHỨC NĂNG ĐỔI GÓI CƯỚC</t>
  </si>
  <si>
    <t>[Android] chỉnh sửa CHỨC NĂNG ĐỔI GÓI CƯỚC</t>
  </si>
  <si>
    <t>[Service] chỉnh sửa WS HÀM ĐỔI KHUYẾN MẠI</t>
  </si>
  <si>
    <t>[Android+iOS] Kiểm thử chức năng chỉnh sửa giao diện thông tin tài khoản</t>
  </si>
  <si>
    <t>Thực hiện kiểm thử nghiệm thu chức năng Đổi gói cước cố định mới chỉnh sửa luồng đổi gói cước IP</t>
  </si>
  <si>
    <t>chỉnh sửa tiến trình tạo khách hàng từ file excel</t>
  </si>
  <si>
    <t>chỉnh sửa chức năng lập hợp đồng</t>
  </si>
  <si>
    <t>chỉnh sửa chức năng quy trình ký đơn vị, quy trình ký cá nhân</t>
  </si>
  <si>
    <t>chỉnh sửa bỏ bắt buộc Huyện/Xã khi tạo khách hàng, chỉnh sửa luồng lỗi xác minh chủ thể</t>
  </si>
  <si>
    <t>chỉnh sửa API lấy danh sách Loại sản phẩm trong PYC</t>
  </si>
  <si>
    <t>chỉnh sửa chức năng đồng bộ sản phẩm lên Elasticsearch</t>
  </si>
  <si>
    <t>chỉnh sửa hệ thống chia sẻ tỉ lệ Phí bán hàng cho kênh</t>
  </si>
  <si>
    <t>Task_chỉnh sửa job</t>
  </si>
  <si>
    <t xml:space="preserve">Task_chỉnh sửa api </t>
  </si>
  <si>
    <t>Task_chỉnh sửa cms</t>
  </si>
  <si>
    <t>chỉnh sửa CMS màn danh sách</t>
  </si>
  <si>
    <t>chỉnh sửa shortlink trên web viettel.vn</t>
  </si>
  <si>
    <t>Task_chỉnh sửa chức năng thanh toán di động</t>
  </si>
  <si>
    <t>Task_chỉnh sửa màn thanh toán</t>
  </si>
  <si>
    <t>Task_chỉnh sửa api tạo đơn gọi lại video call</t>
  </si>
  <si>
    <t>Task_chỉnh sửa giao diện mua băng thông</t>
  </si>
  <si>
    <t xml:space="preserve">Task_chỉnh sửa api cho luồng băng thông </t>
  </si>
  <si>
    <t>Task chỉnh sửa tính năng mua thẻ game trên CMS</t>
  </si>
  <si>
    <t>Task chỉnh sửa mua thẻ game API</t>
  </si>
  <si>
    <t>Task chỉnh sửa mua gói data trên viettel.vn</t>
  </si>
  <si>
    <t>Hệ thống SME_chỉnh sửa luồng ghi nhận công nợ AM và chính sách cho DN Tlap trước 1/1/2024</t>
  </si>
  <si>
    <t>chỉnh sửa api recommend liên kết VTM, tài khoản</t>
  </si>
  <si>
    <t>Hệ thống SME_chỉnh sửa nghiệp vụ danh mục quản lý nhân viên</t>
  </si>
  <si>
    <t>KT chỉnh sửa luồng đồng bộ gói trên My Viettel</t>
  </si>
  <si>
    <t>LT chỉnh sửa luồng đồng bộ gói trên My Viettel</t>
  </si>
  <si>
    <t>GP chỉnh sửa luồng đồng bộ gói trên My Viettel</t>
  </si>
  <si>
    <t>KT chỉnh sửa luồng đổi gói trên My Viettel</t>
  </si>
  <si>
    <t>LT chỉnh sửa luồng đổi gói trên My Viettel</t>
  </si>
  <si>
    <t>GP chỉnh sửa luồng đổi gói trên My Viettel</t>
  </si>
  <si>
    <t>chỉnh sửa api đăng ký data bằng tài khoản gốc</t>
  </si>
  <si>
    <t>chỉnh sửa hệ thống bảo hành gán lại gói cước sang thiết bị mới khi đổi bảo hành</t>
  </si>
  <si>
    <t>Kiểm thử chỉnh sửa luồng phê duyệt và từ chối tiến trình</t>
  </si>
  <si>
    <t>Kiểm thử chỉnh sửa luồng cấu hình tiến trình gửi tới nhiều đơn vị</t>
  </si>
  <si>
    <t>chỉnh sửa xử lý dữ liệu vào bảng kết quả phí bán hàng</t>
  </si>
  <si>
    <t>chỉnh sửa chức năng phê duyệt và phân quyền đối với luồng phí bàn hàng</t>
  </si>
  <si>
    <t>chỉnh sửa chức năng cấu hình tiến trình, tham số điều kiện phí bán hàng</t>
  </si>
  <si>
    <t>chỉnh sửa quản lý hóa đơn webapp</t>
  </si>
  <si>
    <t>chỉnh sửa danh mục đối tác webapp</t>
  </si>
  <si>
    <t>chỉnh sửa chức năng đăng nhập, quản lý biên bản chính thức (bản IOS)</t>
  </si>
  <si>
    <t>chỉnh sửa chức năng báo cáo động (bản IOS)</t>
  </si>
  <si>
    <t>[Quản lý hồ sơ] PYC chỉnh sửa HT QLHS Phase2 (web)-QTDA</t>
  </si>
  <si>
    <t>[Quản lý hồ sơ] PYC chỉnh sửa HT QLHS Phase2 (web)-Kiểm thử</t>
  </si>
  <si>
    <t>[Quản lý hồ sơ] PYC chỉnh sửa HT QLHS Phase2 (web)-Giải pháp</t>
  </si>
  <si>
    <t>[Quản lý hồ sơ] PYC chỉnh sửa HT QLHS Phase1 (API)-QTDA</t>
  </si>
  <si>
    <t>[Quản lý hồ sơ] PYC chỉnh sửa HT QLHS Phase1 (API)-Kiểm thử</t>
  </si>
  <si>
    <t>[Quản lý hồ sơ] PYC chỉnh sửa HT QLHS Phase1 (API)-Giải pháp</t>
  </si>
  <si>
    <t>chỉnh sửa danh mục loại phản ánh</t>
  </si>
  <si>
    <t>chỉnh sửa tiến trình</t>
  </si>
  <si>
    <t>chỉnh sửa API khuyến nghị tiện ích viễn thông</t>
  </si>
  <si>
    <t>chỉnh sửa API recommend online</t>
  </si>
  <si>
    <t>chỉnh sửa phân quyền CMS</t>
  </si>
  <si>
    <t>[Android+iOS] chỉnh sửa, kiểm thử chương trình chỉnh sửa tối ưu bản app chợ</t>
  </si>
  <si>
    <t>chỉnh sửa tính năng</t>
  </si>
  <si>
    <t>chỉnh sửa yêu cầu</t>
  </si>
  <si>
    <t>chỉnh sửa: các báo cáo khảo sát</t>
  </si>
  <si>
    <t>chỉnh sửa chức năng</t>
  </si>
  <si>
    <t>chỉnh sửa</t>
  </si>
  <si>
    <t>chỉnh sửa các chức năng GW</t>
  </si>
  <si>
    <t>chỉnh sửa các chức năng App</t>
  </si>
  <si>
    <t>chỉnh sửa các chức năng CMS</t>
  </si>
  <si>
    <t>chỉnh sửa tích hợp SDK</t>
  </si>
  <si>
    <t>[Quản lý hồ sơ] PYC chỉnh sửa hồ sơ điện tử cho KHCN luồng tiếp nhận phê duyệt yêu cầu chỉnh sửa mới TBTT (lưu bổ sung PYC fill chữ ký của NVQL) - QTDA</t>
  </si>
  <si>
    <t>[Quản lý hồ sơ] PYC chỉnh sửa hồ sơ điện tử cho KHCN luồng tiếp nhận phê duyệt yêu cầu chỉnh sửa mới TBTT (lưu bổ sung PYC fill chữ ký của NVQL) - Kiểm thử</t>
  </si>
  <si>
    <t>[Quản lý hồ sơ] PYC chỉnh sửa hồ sơ điện tử cho KHCN luồng tiếp nhận phê duyệt yêu cầu chỉnh sửa mới TBTT (lưu bổ sung PYC fill chữ ký của NVQL) - chỉnh sửa</t>
  </si>
  <si>
    <t>[Quản lý hồ sơ] PYC chỉnh sửa hồ sơ điện tử cho KHCN luồng tiếp nhận phê duyệt yêu cầu chỉnh sửa mới TBTT (lưu bổ sung PYC fill chữ ký của NVQL)-Giải pháp</t>
  </si>
  <si>
    <t>[Quản lý hồ sơ] PYC chỉnh sửa HT QLHS Phase2 (web)-chỉnh sửa</t>
  </si>
  <si>
    <t>[Quản lý hồ sơ] PYC chỉnh sửa HT QLHS Phase1 (API)-chỉnh sửa</t>
  </si>
  <si>
    <t>chỉnh sửa tính năng tương tác trên biểu đồ</t>
  </si>
  <si>
    <t>Thực hiện chỉnh sửa tính năng</t>
  </si>
  <si>
    <t>chỉnh sửa testcase mạng lưới</t>
  </si>
  <si>
    <t>chỉnh sửa bài test di động</t>
  </si>
  <si>
    <t>chỉnh sửa nhóm quyền – Danh sách quyền</t>
  </si>
  <si>
    <t>chỉnh sửa luồng chỉnh sửa/ Cập nhật/ Tìm kiếm cùng mã khách hàng</t>
  </si>
  <si>
    <t>Chức năng chỉnh sửa, cập nhật mapping công cụ với kênh</t>
  </si>
  <si>
    <t>API chỉnh sửa, cập nhật thông tin nhân viên</t>
  </si>
  <si>
    <t>chỉnh sửa giao diện chỉnh sửa, chính sửa thông tin nhân viên</t>
  </si>
  <si>
    <t xml:space="preserve">chỉnh sửa chức năng xóa tất cả bản ghi đối với kiểu dữ liệu table </t>
  </si>
  <si>
    <t>chỉnh sửa chức năng tải file xuống đối với kiểu dữ liệu table</t>
  </si>
  <si>
    <t>chỉnh sửa chức năng import file đối với kiểu dữ liệu table</t>
  </si>
  <si>
    <t>chỉnh sửa API tải xuống file mẫu</t>
  </si>
  <si>
    <t>chỉnh sửa API ghi lỗi đẩy lên Elasticsearch</t>
  </si>
  <si>
    <t>chỉnh sửa API lấy danh sách thuộc tính</t>
  </si>
  <si>
    <t>chỉnh sửa trường đánh dấu phiếu yêu cầu, thuộc tính test</t>
  </si>
  <si>
    <t>chỉnh sửa chức năng Xuất file trong tra cứu lịch sử đồng bộ WS</t>
  </si>
  <si>
    <t>3.3.1 Chức năng Cấu hình tiến trình đồng bộ sang SAP: Màn hình chỉnh sửa cấu hình: Hình số 2</t>
  </si>
  <si>
    <t>3.3.1 Chức năng Cấu hình tiến trình đồng bộ sang SAP:chỉnh sửa</t>
  </si>
  <si>
    <t>3.1.3 Chức năng Danh mục đối tác SAP: chỉnh sửa đối tác</t>
  </si>
  <si>
    <t xml:space="preserve">Kiểm thử Màn cấu hình tiến trình đồng bộ sang BPC: chức năng chỉnh sửa </t>
  </si>
  <si>
    <t>Kiểm thử danh mục khách hàng SAP: chức năng chỉnh sửa</t>
  </si>
  <si>
    <t>chỉnh sửa danh mục mapping về bccs : chỉnh sửa, tìm kiếm, cập nhật</t>
  </si>
  <si>
    <t>Test và fixbug giao diện chỉnh sửa/quản lý</t>
  </si>
  <si>
    <t>chỉnh sửa màn hình chỉnh sửa API, chỉnh sửa API nâng cao</t>
  </si>
  <si>
    <t>chỉnh sửa giao diện chỉnh sửa API</t>
  </si>
  <si>
    <t>0605-ĐTTS/VTT-GEM/2024</t>
  </si>
  <si>
    <t>0605-ĐTTS/VTT-HITEXGLOBAL/2024</t>
  </si>
  <si>
    <t>0605-ĐTTS/VTT-LIFESUP/2024</t>
  </si>
  <si>
    <t>0605-ĐTTS/VTT-TECHASIANS/2024</t>
  </si>
  <si>
    <t>0605-ĐTTS/VTT-VND/2024</t>
  </si>
  <si>
    <t>0605-ĐTTS/VTT-VTIT/2024</t>
  </si>
  <si>
    <t>1909-ĐTTS/VTT-BIPLUS/2023</t>
  </si>
  <si>
    <t>2007-ĐTTS/VTT-ALADIN/2023</t>
  </si>
  <si>
    <t>2007-ĐTTS/VTT-HITEXGLOBAL/2023</t>
  </si>
  <si>
    <t>2007-ĐTTS/VTT-REVOTECH/2023</t>
  </si>
  <si>
    <t>2107-ĐTTS/VTT-HITEXGLOBAL/2023</t>
  </si>
  <si>
    <t>2107-ĐTTS/VTT-TTC/2023</t>
  </si>
  <si>
    <t>2107-ĐTTS/VTT-VIETNEWDAY/2023</t>
  </si>
  <si>
    <t>Column Labels</t>
  </si>
  <si>
    <t>Bảo trì</t>
  </si>
  <si>
    <t>Nâng cấp</t>
  </si>
  <si>
    <t>Sum of Lock task</t>
  </si>
  <si>
    <t>Total Sum of Lock task</t>
  </si>
  <si>
    <t>Total Sum of thành tiền</t>
  </si>
  <si>
    <t>Sum of thành tiền</t>
  </si>
  <si>
    <t>,</t>
  </si>
  <si>
    <t>Hệ thống BCCS (Nhóm sản phẩm chăm sóc khách hàng, kênh bán)</t>
  </si>
  <si>
    <t>Hệ thống BCCS2 (Nhóm sản phẩm hỗ trợ khách hàng doanh nghiệp)</t>
  </si>
  <si>
    <t>Hệ thống BCCS2 (Sản phẩm lõi BCCS: Nhóm nghiệp vụ tính cước, thanh toán cước, quản lý bán hàng, công cụ kênh bán, quản lý khách hàng)</t>
  </si>
  <si>
    <t>Hệ thống BCCS2 (Sản phẩm tính cước và chăm sóc khách hàng: nhóm nghiệp vụ tính cước, thanh toán cước, quản lý bán hàng, công cụ kênh bán, quản lý khách hàng)</t>
  </si>
  <si>
    <t>Hệ thống CA (Nhóm sản phẩm CA, Mobile CA)</t>
  </si>
  <si>
    <t>Hệ thống CA (Phân hệ mobile hỗ trợ bán hàng)</t>
  </si>
  <si>
    <t>Hệ thống CC 2.0 (Nhóm sản phẩm hỗ trợ khách hàng doanh nghiệp)</t>
  </si>
  <si>
    <t>Hệ thống CC 2.0 (Nhóm sản phẩm kinh doanh)</t>
  </si>
  <si>
    <t>Hệ thống CC 2.0 (Phân hệ mobile hỗ trợ bán hàng)</t>
  </si>
  <si>
    <t>Hệ thống công cụ khuyến mại (Campaign) (Sản phẩm tính cước và chăm sóc khách hàng: nhóm nghiệp vụ tính cước, thanh toán cước, quản lý bán hàng, công cụ kênh bán, quản lý khách hàng)</t>
  </si>
  <si>
    <t>Hệ thống HDDT (Nhóm sản phẩm Hóa đơn điện tử, Hợp đồng điện tử, Tổng đài di động)</t>
  </si>
  <si>
    <t>Hệ thống HDDT (Nhóm sản phẩm hóa đơn)</t>
  </si>
  <si>
    <t>Hệ thống HDDT (Nhóm sản phẩm kinh doanh)</t>
  </si>
  <si>
    <t>Hệ thống Hồ sơ (Nhóm sản phẩm kinh doanh)</t>
  </si>
  <si>
    <t>Hệ thống Hồ sơ (Sản phẩm hỗ trợ khách hàng Selfcare, Webportal)</t>
  </si>
  <si>
    <t>Hệ thống hỗ trợ CNTT (Nhóm sản phẩm kinh doanh)</t>
  </si>
  <si>
    <t>Hệ thống hỗ trợ SME (Nhóm sản phẩm kinh doanh)</t>
  </si>
  <si>
    <t>Hệ thống hỗ trợ SME (Phân hệ mobile hỗ trợ bán hàng)</t>
  </si>
  <si>
    <t>Hệ thống IM 2.0 (Sản phẩm lõi BCCS: Nhóm nghiệp vụ tính cước, thanh toán cước, quản lý bán hàng, công cụ kênh bán, quản lý khách hàng)</t>
  </si>
  <si>
    <t>Hệ thống IM 2.0 (Sản phẩm tính cước và chăm sóc khách hàng: nhóm nghiệp vụ tính cước, thanh toán cước, quản lý bán hàng, công cụ kênh bán, quản lý khách hàng)</t>
  </si>
  <si>
    <t>Hệ thống MyKid (Nhóm sản phẩm kinh doanh)</t>
  </si>
  <si>
    <t>Hệ thống MyViettel (Sản phẩm hỗ trợ khách hàng Selfcare, Webportal)</t>
  </si>
  <si>
    <t>Hệ thống Product-Catalog (Sản phẩm báo cáo tập trung)</t>
  </si>
  <si>
    <t>Hệ thống Scontract (Nhóm sản phẩm Hóa đơn điện tử, Hợp đồng điện tử, Tổng đài di động)</t>
  </si>
  <si>
    <t>Hệ thống Scontract (Nhóm sản phẩm kinh doanh)</t>
  </si>
  <si>
    <t>Hệ thống Scontract (Phân hệ mobile hỗ trợ bán hàng)</t>
  </si>
  <si>
    <t>Hệ thống Selfcare (Nhóm sản phẩm kinh doanh)</t>
  </si>
  <si>
    <t>Hệ thống Smartphone 2.0 (Phân hệ mobile hỗ trợ bán hàng)</t>
  </si>
  <si>
    <t>Hệ thống Vtracking 1.0 (Nhóm sản phẩm kinh doanh)</t>
  </si>
  <si>
    <t>chỉnh sửa hệ thống đổi điểm ưu đãi</t>
  </si>
  <si>
    <t>(Vtracking) cung cấp API đấu nối Safe Mobile Net(Tháng 06/2024)</t>
  </si>
  <si>
    <t>(Vtracking) Cung cấp API số liên quan của DV Cố định trên Callbot Cố định (Tháng 6/2024)</t>
  </si>
  <si>
    <t>(Vtracking) Nâng cấp luồng đổi gói cước CA( tháng 06/2024)</t>
  </si>
  <si>
    <t>[CA] xây dựng công cụ Xác nhận sử dụng thuê bao tại kênh tổng đài CSKH (Tháng 6/2024)</t>
  </si>
  <si>
    <t>[Quản lý khách hàng] 14853_CM_PYC chỉnh sửa hệ thống đáp ứng chính sách ưu đãi đăng ký gói Vas VBN cho thuê bao cho TB di động nhóm Corporate++ (Tháng 6/2025)</t>
  </si>
  <si>
    <t>[Quản lý khách hàng] 16376_CM - PYC chỉnh sửa tính năng xác nhận thuê bao sử dụng trên My Viettel và web portal_up lại 14676 (Tháng 6/2024)</t>
  </si>
  <si>
    <t>[SME] Nâng cấp hệ thống đáp ứng luồng nghiệp vụ đấu nối đa phiên (Tháng 6/2024)</t>
  </si>
  <si>
    <t>[SME] nâng cấp máy bán hàng tự động (Tháng 6/2024)</t>
  </si>
  <si>
    <t>[Quản lý khách hàng] 16201_CM- PYC đưa dữ liệu TB Di động lên HUB SME (Tháng 6/2024)</t>
  </si>
  <si>
    <t>[Quản lý khách hàng] 16715 - CM - PYC chỉnh sửa landing 5G (Tháng 6/2024)</t>
  </si>
  <si>
    <t>[Quản lý khách hàng]11054_CM_PYC nâng cấp xây dựng chức năng tách/ gộp nhóm VBN dịch vụ Voice Brandname(Tháng 5/2024)</t>
  </si>
  <si>
    <t>[myviettel] nâng cấp chức năng đổi khuyến mại chọn hiệu lực tương lai(Tháng 06/2024)</t>
  </si>
  <si>
    <t>[Quản lý Khách hàng]PYC-14844_CM_chỉnh sửa nghiệp vụ bán hàng bundle Camera FTTH_luồng đấu nối miễn phí thiết bị(Tháng 06/2024)</t>
  </si>
  <si>
    <t>[SME] Nâng cấp cấu hình mẫu chữ ký và thêm yêu cầu ký</t>
  </si>
  <si>
    <t>[SME] Nâng cấp ký hỗ trợ nhiều vị trí và ghi chú đồng thời</t>
  </si>
  <si>
    <t>[Vtracking] Nâng cấp hoàn thiện hồ sơ MySign</t>
  </si>
  <si>
    <t>[Vtracking] xây dựng chức năng xác minh khách hàng có phê duyệt</t>
  </si>
  <si>
    <t>Cấu hình và log hệ thống</t>
  </si>
  <si>
    <t>[CA] Nâng cấp báo cáo Survey IVR</t>
  </si>
  <si>
    <t>[CA] Nâng cấp chức năng add Vip trên hệ thống IPCC</t>
  </si>
  <si>
    <t>[SME] Nâng cấp luồng cuộc gọi AgentServer</t>
  </si>
  <si>
    <t>chỉnh sửa báo cáo chốt phạt</t>
  </si>
  <si>
    <t>chỉnh sửa chức năng báo cáo</t>
  </si>
  <si>
    <t>Chức năng giám sát cuộc gọi online</t>
  </si>
  <si>
    <t>Nâng cấp chức năng autocall trên hệ thống IPCC</t>
  </si>
  <si>
    <t>Tối ưu tiến trình chấm điểm</t>
  </si>
  <si>
    <t>Xây dựng luồng nhắn tin xác nhận đăng ký gói trên IPCC</t>
  </si>
  <si>
    <t>(mBCCS) Nâng cấp báo cáo autocall</t>
  </si>
  <si>
    <t>(mBCCS) Nâng cấp luồng sim số trên app, web, mobile web theo công văn mới của Cục VT</t>
  </si>
  <si>
    <t>(mBCCS) Tích hợp HT khảo sát 1715 dịch vụ roaming lên HT HappyCall</t>
  </si>
  <si>
    <t xml:space="preserve">Nâng cấp hệ thống HappyCall tạo chiến dịch từ nguồn dữ liệu BI Adhoc </t>
  </si>
  <si>
    <t>Nâng cấp tiến trình ghi âm cuộc gọi</t>
  </si>
  <si>
    <t>Xây dựng chức năng nhập lỗi vi phạm theo từng kênh</t>
  </si>
  <si>
    <t>chỉnh sửa api campaign gateway</t>
  </si>
  <si>
    <t>chỉnh sửa chức năng phân quyền và tạo user cho API</t>
  </si>
  <si>
    <t>chỉnh sửa giao diện quản lý, thêm mới API</t>
  </si>
  <si>
    <t>[HDDT] Bổ sung tính năng Xuất vé đoàn trên app PC</t>
  </si>
  <si>
    <t>[HDDT] Thêm mới màn Bán vé nhanh đáp ứng cho Vịnh</t>
  </si>
  <si>
    <t>chỉnh sửa app Sinvoice tháng 4 (đồng bộ app và web danh mục khách hàng; thiết bị Immin swift)</t>
  </si>
  <si>
    <t>chỉnh sửa bổ sung phí lệ phí cho dòng hàng hóa trên vé điện tử</t>
  </si>
  <si>
    <t>Tích hợp luồng ký lưu phiên với mysign</t>
  </si>
  <si>
    <t>[SME] Nâng cấp bổ sung phiên bản IOS cho app Sinvoice phase 4</t>
  </si>
  <si>
    <t>[Quản lý hồ sơ] Xây dựng nghiệp vụ đấu nối gói dự án SME</t>
  </si>
  <si>
    <t>[Quản lý hồ sơ] PYC chỉnh sửa hồ sơ điện tử cho KHCN luồng tiếp nhận phê duyệt yêu cầu phát triển mới TBTT (lưu bổ sung PYC fill chữ ký của NVQL)</t>
  </si>
  <si>
    <t>[Quản lý hồ sơ] PYC chỉnh sửa HT QLHS Phase1 (API)</t>
  </si>
  <si>
    <t>[Quản lý hồ sơ] PYC chỉnh sửa HT QLHS Phase2 (Web)</t>
  </si>
  <si>
    <t>chỉnh sửa chức năng quản lý lỗi dịch vụ</t>
  </si>
  <si>
    <t>[SME] Xử lý phản ánh GNOC các dịch vụ SME</t>
  </si>
  <si>
    <t>[BCCS] Xử lý phản ánh GNOC các dịch vụ BCCS</t>
  </si>
  <si>
    <t>[SME] Tích hợp hóa đơn điên tử, BCCS_CA tháng 6</t>
  </si>
  <si>
    <t>Hệ thống Quản lý Tài nguyên Bán hàng_Phiếu yêu cầu Nâng cấp API lên giao dịch VTS - lên 1 giao dịch cho nhiều dịch vụ - xuất 1 hóa đơn</t>
  </si>
  <si>
    <t>[myviettel] nâng cấp API lên giao dịch bán hàng cho phép trùng mặt hàng</t>
  </si>
  <si>
    <t>Hệ thống Quản lý Tài nguyên Bán hàng_Phiếu yêu cầu chỉnh sửa chức năng đánh giá phạt vi phạm KPI vận hành khai thác, ứng cứu thông tin đường dây thuê bao_Giai đoạn 1</t>
  </si>
  <si>
    <t>Hệ thống Quản lý Tài nguyên Bán hàng_Phiếu yêu cầu chỉnh sửa chức năng đánh giá phạt vi phạm KPI vận hành khai thác, ứng cứu thông tin đường dây thuê bao_Giai đoạn 2</t>
  </si>
  <si>
    <t>Hệ thống Quản lý Tài nguyên Bán hàng_Phiếu yêu cầu chỉnh sửa hệ thống bảo hành gán lại gói cước sang thiết bị mới khi đổi bảo hành</t>
  </si>
  <si>
    <t>chỉnh sửa script backup và xóa dữ liệu tự động mykid 1.0</t>
  </si>
  <si>
    <t>Hỗ trợ hệ thống MyKid 1.0</t>
  </si>
  <si>
    <t>Story_chỉnh sửa công cụ cấu hình shortlink trên app web</t>
  </si>
  <si>
    <t>Story_chỉnh sửa hiển thị cước đóng trước theo ngày cho TB truyền hình trên app MyViettel</t>
  </si>
  <si>
    <t>Story_chỉnh sửa luồng áp dụng voucher trên web</t>
  </si>
  <si>
    <t xml:space="preserve">Story_chỉnh sửa luồng videoCall gọi lại từ IPCC </t>
  </si>
  <si>
    <t>Story_chỉnh sửa tính năng AutoPay, bổ sung nguồn tiền ATM nội địa</t>
  </si>
  <si>
    <t>Story_chỉnh sửa tính năng mua thêm băng thông</t>
  </si>
  <si>
    <t>chỉnh sửa chức năng quản lý cấu hình danh sách kênh</t>
  </si>
  <si>
    <t>chỉnh sửa chức năng quản lý kênh nhân viên</t>
  </si>
  <si>
    <t>chỉnh sửa phần định nghĩa dữ liệu bảng cho thuộc tính table</t>
  </si>
  <si>
    <t>chỉnh sửa tính năng đồng bộ dữ liệu đẩy lên Elastichsearch</t>
  </si>
  <si>
    <t>chỉnh sửa tính năng tra cứu đồng bộ</t>
  </si>
  <si>
    <t>Nâng cấp luồng đẩy dữ liệu Elasticsearch</t>
  </si>
  <si>
    <t>Thêm mới luồng đồng bộ test, thật cho PYC test</t>
  </si>
  <si>
    <t>Xây dựng báo cáo quản lý thông tin sản phẩm trên Catalog</t>
  </si>
  <si>
    <t>Xây dựng chức năng cấu hình check chùng thông tin kênh phân phối</t>
  </si>
  <si>
    <t>[VC] [TE] Phân quyền - Người và Phòng ban</t>
  </si>
  <si>
    <t>[SME] Cấu hình đích danh người ký - chân ký</t>
  </si>
  <si>
    <t>[SME] Cấu hình xem tài liệu đính kèm + tài liệu liên quan</t>
  </si>
  <si>
    <t>[SME] Điều phối luồng ký</t>
  </si>
  <si>
    <t>[SME] Nâng cấp luồng ký hợp đồng trên app Android</t>
  </si>
  <si>
    <t>[MOB 11978] chỉnh sửa bỏ bắt buộc Huyện/Xã khi tạo khách hàng, chỉnh sửa luồng lỗi xác minh chủ thể</t>
  </si>
  <si>
    <t>[VC] [TE] Áp dụng phân quyền</t>
  </si>
  <si>
    <t>[VC] [TE] Cấu hình đích danh người ký - người ký</t>
  </si>
  <si>
    <t>[VC] [TE] Chờ thiết lập luồng ký</t>
  </si>
  <si>
    <t>[VC] [TE] Đồng bộ VOFFICE</t>
  </si>
  <si>
    <t>[VC] [TE] Phân quyền - Danh sách quyền</t>
  </si>
  <si>
    <t>chỉnh sửa luồng ký hợp đồng trên app IOS</t>
  </si>
  <si>
    <t>chỉnh sửa báo cáo khảo sát mức độ nỗ lực của khách hàng</t>
  </si>
  <si>
    <t>Myviettel_chỉnh sửa bất cập hiển thị gói cước trên web portal</t>
  </si>
  <si>
    <t>MyViettel_chỉnh sửa giao diện màn thông tin tài khoản trên My Viettel_APP</t>
  </si>
  <si>
    <t>Hỗ trợ KCP</t>
  </si>
  <si>
    <t>Nâng cấp hệ thống vtracking đại trà (Tiến trình warningBalance)</t>
  </si>
  <si>
    <t>Nâng cấp lưu trữ session DB</t>
  </si>
  <si>
    <t>SMARTMOTOR-218</t>
  </si>
  <si>
    <t xml:space="preserve">PHÂN QUYỀN CHO USER LÀ QUẢN TRỊ NHÓM (WEB) </t>
  </si>
  <si>
    <t>SMARTMOTOR-217</t>
  </si>
  <si>
    <t>Báo cáo user Smart Motor rời mạng  (bao gồm cả hiển thị danh sách và xuất file pdf/excel)</t>
  </si>
  <si>
    <t>SMARTMOTOR-216</t>
  </si>
  <si>
    <t>Báo cáo user Smart Motor có nguy cơ rời mạng (bao gồm cả hiển thị danh sách và xuất file pdf/excel)</t>
  </si>
  <si>
    <t>SMARTMOTOR-215</t>
  </si>
  <si>
    <t>Báo cáo user Smart Motor active (hoạt động) (bao gồm cả hiển thị danh sách và xuất file pdf/excel)</t>
  </si>
  <si>
    <t>SMARTMOTOR-214</t>
  </si>
  <si>
    <t>Báo cáo user Smart Motor mới (bao gồm cả hiển thị danh sách và xuất file pdf/excel)</t>
  </si>
  <si>
    <t>VTT_PMVT_QT06_21004_SmartMotor</t>
  </si>
  <si>
    <t>Quản lý nhóm đa dịch vụ,  Quản lý thông tin thẻ</t>
  </si>
  <si>
    <t>Hệ thống SmartMotor (Phân hệ mobile hỗ trợ bán hàng)</t>
  </si>
  <si>
    <t>Chức năng Phân quyền cho user là quản trị nhóm</t>
  </si>
  <si>
    <t>Hệ thống SmartMotor (Nhóm sản phẩm hỗ trợ khách hàng doanh nghiệp)</t>
  </si>
  <si>
    <t>Công cụ kiểm soát hệ thống - báo cáo tài khoản</t>
  </si>
  <si>
    <t>ULNL task</t>
  </si>
  <si>
    <t>Hệ thống&amp;CTKT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</si>
</sst>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indexed="8"/>
      <name val="Calibri"/>
      <family val="2"/>
      <scheme val="minor"/>
    </font>
    <font>
      <sz val="10"/>
      <name val="Arial"/>
      <family val="2"/>
    </font>
    <font>
      <sz val="10"/>
      <color indexed="12"/>
      <name val="Arial"/>
      <family val="2"/>
    </font>
    <font>
      <b/>
      <sz val="10"/>
      <name val="Arial"/>
      <family val="2"/>
    </font>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5">
    <xf numFmtId="0" fontId="0" fillId="0" borderId="0" xfId="0"/>
    <xf numFmtId="0" fontId="2" fillId="0" borderId="0" xfId="0" applyFont="1" applyAlignment="1">
      <alignment vertical="top"/>
    </xf>
    <xf numFmtId="0" fontId="3" fillId="2" borderId="0" xfId="0" applyFont="1" applyFill="1" applyAlignment="1">
      <alignment horizontal="center" vertical="top"/>
    </xf>
    <xf numFmtId="0" fontId="1" fillId="0" borderId="0" xfId="0" applyFont="1" applyAlignment="1">
      <alignment vertical="top"/>
    </xf>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0" borderId="1" xfId="0" applyBorder="1"/>
    <xf numFmtId="0" fontId="0" fillId="0" borderId="1" xfId="0" pivotButton="1" applyBorder="1"/>
    <xf numFmtId="0" fontId="0" fillId="0" borderId="1" xfId="0" applyBorder="1" applyAlignment="1">
      <alignment horizontal="left"/>
    </xf>
    <xf numFmtId="164" fontId="0" fillId="0" borderId="0" xfId="1" applyNumberFormat="1" applyFont="1"/>
    <xf numFmtId="0" fontId="5" fillId="0" borderId="0" xfId="0" applyFont="1"/>
    <xf numFmtId="164" fontId="0" fillId="0" borderId="1" xfId="0" applyNumberFormat="1" applyBorder="1"/>
    <xf numFmtId="0" fontId="0" fillId="0" borderId="0" xfId="0" applyAlignment="1">
      <alignment horizontal="left" indent="2"/>
    </xf>
  </cellXfs>
  <cellStyles count="2">
    <cellStyle name="Comma" xfId="1" builtinId="3"/>
    <cellStyle name="Normal" xfId="0" builtinId="0"/>
  </cellStyles>
  <dxfs count="3">
    <dxf>
      <numFmt numFmtId="164" formatCode="_(* #,##0_);_(* \(#,##0\);_(* &quot;-&quot;??_);_(@_)"/>
    </dxf>
    <dxf>
      <numFmt numFmtId="165" formatCode="_(* #,##0.0_);_(* \(#,##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ntt_haltp/Downloads/Story%20OS%2020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S/5.%20Ch&#7889;t%20nghi&#7879;m%20thu%20OS%20th&#225;ng/2024/T&#237;nh%20to&#225;n%20n&#7895;%20l&#7921;c%20O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6"/>
      <sheetName val="Sheet7"/>
      <sheetName val="Sheet3"/>
      <sheetName val="Issue Navigator"/>
    </sheetNames>
    <sheetDataSet>
      <sheetData sheetId="0"/>
      <sheetData sheetId="1"/>
      <sheetData sheetId="2"/>
      <sheetData sheetId="3">
        <row r="1">
          <cell r="A1" t="str">
            <v>Key</v>
          </cell>
          <cell r="B1" t="str">
            <v>Summary</v>
          </cell>
          <cell r="C1" t="str">
            <v>Assignee</v>
          </cell>
          <cell r="D1" t="str">
            <v>Project</v>
          </cell>
          <cell r="E1" t="str">
            <v>Status</v>
          </cell>
          <cell r="F1" t="str">
            <v>Partner</v>
          </cell>
          <cell r="G1" t="str">
            <v>Estimate (MD)</v>
          </cell>
          <cell r="H1" t="str">
            <v>Estimate (MM)</v>
          </cell>
          <cell r="I1" t="str">
            <v>Sản phẩm đầu ra</v>
          </cell>
          <cell r="J1" t="str">
            <v>Due</v>
          </cell>
          <cell r="K1" t="str">
            <v>Created</v>
          </cell>
          <cell r="L1" t="str">
            <v>Actual Closed Date</v>
          </cell>
          <cell r="M1" t="str">
            <v>Links</v>
          </cell>
          <cell r="N1" t="str">
            <v>Nỗ lực giải pháp (MD)</v>
          </cell>
          <cell r="O1" t="str">
            <v>Nỗ lực khác (MD)</v>
          </cell>
          <cell r="P1" t="str">
            <v>Nỗ lực kiểm thử (MD)</v>
          </cell>
          <cell r="Q1" t="str">
            <v>Nỗ lực lập trình (MD)</v>
          </cell>
          <cell r="R1" t="str">
            <v>Phân loại công việc thuê OS</v>
          </cell>
          <cell r="S1" t="str">
            <v>Mã PYC</v>
          </cell>
          <cell r="T1" t="str">
            <v>Đơn vị yêu cầu</v>
          </cell>
          <cell r="U1" t="str">
            <v>Check TT</v>
          </cell>
          <cell r="V1" t="str">
            <v>BU</v>
          </cell>
          <cell r="W1" t="str">
            <v>TT</v>
          </cell>
          <cell r="X1" t="str">
            <v>Chot NT</v>
          </cell>
          <cell r="Y1" t="str">
            <v>Chốt TT</v>
          </cell>
          <cell r="Z1" t="str">
            <v>Phân loại</v>
          </cell>
          <cell r="AA1" t="str">
            <v>Tên hệ thống</v>
          </cell>
          <cell r="AB1" t="str">
            <v>Tên TSCĐ</v>
          </cell>
          <cell r="AC1" t="str">
            <v>Hợp đồng</v>
          </cell>
          <cell r="AD1" t="str">
            <v>Hợp đồng chuẩn</v>
          </cell>
          <cell r="AE1" t="str">
            <v>CTKT</v>
          </cell>
        </row>
        <row r="2">
          <cell r="A2" t="str">
            <v>VTRACKING-747</v>
          </cell>
          <cell r="B2" t="str">
            <v>Hỗ trợ KCP</v>
          </cell>
          <cell r="C2" t="str">
            <v>Đặng Thị Thanh Tâm</v>
          </cell>
          <cell r="D2" t="str">
            <v>VTT_CNSPHT_QT06_20002_Vtracking</v>
          </cell>
          <cell r="E2" t="str">
            <v>Done</v>
          </cell>
          <cell r="F2" t="str">
            <v>TechAsians</v>
          </cell>
          <cell r="G2">
            <v>2.2400000000000002</v>
          </cell>
          <cell r="H2">
            <v>0.1</v>
          </cell>
          <cell r="I2" t="str">
            <v>Tài liệu giải pháp</v>
          </cell>
          <cell r="J2">
            <v>45453</v>
          </cell>
          <cell r="K2">
            <v>45449.357187499998</v>
          </cell>
          <cell r="L2">
            <v>45448.576388888891</v>
          </cell>
          <cell r="M2" t="str">
            <v>PYC-17473</v>
          </cell>
          <cell r="N2">
            <v>1.35</v>
          </cell>
          <cell r="O2">
            <v>0.89</v>
          </cell>
          <cell r="P2">
            <v>0</v>
          </cell>
          <cell r="Q2">
            <v>0</v>
          </cell>
          <cell r="R2" t="str">
            <v>Tổng hợp dữ liệu (ETL, SQL, thủ tục …)</v>
          </cell>
          <cell r="S2" t="str">
            <v>PYC-17473</v>
          </cell>
          <cell r="T2" t="str">
            <v>VTT - TT Giải pháp CNTT và Dịch vụ số</v>
          </cell>
          <cell r="U2" t="e">
            <v>#N/A</v>
          </cell>
          <cell r="V2" t="str">
            <v>GTVT</v>
          </cell>
          <cell r="W2" t="str">
            <v>CNTT</v>
          </cell>
          <cell r="X2" t="str">
            <v>x</v>
          </cell>
          <cell r="Y2" t="str">
            <v>x</v>
          </cell>
          <cell r="Z2" t="str">
            <v>Nâng cấp</v>
          </cell>
          <cell r="AA2" t="str">
            <v>Hệ thống Vtracking 1.0</v>
          </cell>
          <cell r="AB2" t="str">
            <v>Sản phẩm Quản lý và giám sát phương tiện vận tải (Vtracking)</v>
          </cell>
          <cell r="AC2" t="str">
            <v>0605-ĐTTS/VTT-TECHASIANS/2024 (1)</v>
          </cell>
          <cell r="AD2" t="str">
            <v>0605-ĐTTS/VTT-TECHASIANS/2024</v>
          </cell>
          <cell r="AE2" t="str">
            <v>Nhóm sản phẩm kinh doanh</v>
          </cell>
        </row>
        <row r="3">
          <cell r="A3" t="str">
            <v>VTRACKING-746</v>
          </cell>
          <cell r="B3" t="str">
            <v>Kiểm thử các chức năng</v>
          </cell>
          <cell r="C3" t="str">
            <v>Đặng Thị Thanh Tâm</v>
          </cell>
          <cell r="D3" t="str">
            <v>VTT_CNSPHT_QT06_20002_Vtracking</v>
          </cell>
          <cell r="E3" t="str">
            <v>Done</v>
          </cell>
          <cell r="F3" t="str">
            <v>LIFESUP</v>
          </cell>
          <cell r="G3">
            <v>35.799999999999997</v>
          </cell>
          <cell r="H3">
            <v>1.63</v>
          </cell>
          <cell r="I3" t="str">
            <v>Test case</v>
          </cell>
          <cell r="J3">
            <v>45464</v>
          </cell>
          <cell r="K3">
            <v>45448.588356481479</v>
          </cell>
          <cell r="L3">
            <v>45462.347222222219</v>
          </cell>
          <cell r="M3" t="str">
            <v>PYC-16197</v>
          </cell>
          <cell r="N3">
            <v>0</v>
          </cell>
          <cell r="O3">
            <v>0</v>
          </cell>
          <cell r="P3">
            <v>35.799999999999997</v>
          </cell>
          <cell r="Q3">
            <v>0</v>
          </cell>
          <cell r="R3" t="str">
            <v>Service (Java core, Backend/Service,…)</v>
          </cell>
          <cell r="S3" t="str">
            <v>PYC-16197</v>
          </cell>
          <cell r="T3" t="str">
            <v>VTT - TT Giải pháp CNTT và Dịch vụ số</v>
          </cell>
          <cell r="U3" t="e">
            <v>#N/A</v>
          </cell>
          <cell r="V3" t="str">
            <v>GTVT</v>
          </cell>
          <cell r="W3" t="str">
            <v>CNTT</v>
          </cell>
          <cell r="X3" t="str">
            <v>x</v>
          </cell>
          <cell r="AA3" t="str">
            <v>Hệ thống Vtracking 1.0</v>
          </cell>
          <cell r="AB3" t="str">
            <v>Sản phẩm Quản lý và giám sát phương tiện vận tải (Vtracking)</v>
          </cell>
          <cell r="AC3" t="str">
            <v>Hết hđ</v>
          </cell>
        </row>
        <row r="4">
          <cell r="A4" t="str">
            <v>VTRACKING-744</v>
          </cell>
          <cell r="B4" t="str">
            <v>Nâng cấp lưu trữ session DB</v>
          </cell>
          <cell r="C4" t="str">
            <v>Đặng Thị Thanh Tâm</v>
          </cell>
          <cell r="D4" t="str">
            <v>VTT_CNSPHT_QT06_20002_Vtracking</v>
          </cell>
          <cell r="E4" t="str">
            <v>Done</v>
          </cell>
          <cell r="F4" t="str">
            <v>TechAsians</v>
          </cell>
          <cell r="G4">
            <v>4.8600000000000003</v>
          </cell>
          <cell r="H4">
            <v>0.22</v>
          </cell>
          <cell r="I4" t="str">
            <v>Source code + Test case + Tài liệu giải pháp</v>
          </cell>
          <cell r="J4">
            <v>45453</v>
          </cell>
          <cell r="K4">
            <v>45441.383437500001</v>
          </cell>
          <cell r="L4">
            <v>45449.382638888892</v>
          </cell>
          <cell r="M4" t="str">
            <v>PYC-17473</v>
          </cell>
          <cell r="N4">
            <v>0.78</v>
          </cell>
          <cell r="O4">
            <v>1.46</v>
          </cell>
          <cell r="P4">
            <v>1.25</v>
          </cell>
          <cell r="Q4">
            <v>1.37</v>
          </cell>
          <cell r="R4" t="str">
            <v>Web</v>
          </cell>
          <cell r="S4" t="str">
            <v>PYC-17473</v>
          </cell>
          <cell r="T4" t="str">
            <v>VTT - TT Giải pháp CNTT và Dịch vụ số</v>
          </cell>
          <cell r="U4" t="e">
            <v>#N/A</v>
          </cell>
          <cell r="V4" t="str">
            <v>GTVT</v>
          </cell>
          <cell r="W4" t="str">
            <v>CNTT</v>
          </cell>
          <cell r="X4" t="str">
            <v>x</v>
          </cell>
          <cell r="Y4" t="str">
            <v>x</v>
          </cell>
          <cell r="Z4" t="str">
            <v>Nâng cấp</v>
          </cell>
          <cell r="AA4" t="str">
            <v>Hệ thống Vtracking 1.0</v>
          </cell>
          <cell r="AB4" t="str">
            <v>Sản phẩm Quản lý và giám sát phương tiện vận tải (Vtracking)</v>
          </cell>
          <cell r="AC4" t="str">
            <v>0605-ĐTTS/VTT-TECHASIANS/2024 (1)</v>
          </cell>
          <cell r="AD4" t="str">
            <v>0605-ĐTTS/VTT-TECHASIANS/2024</v>
          </cell>
          <cell r="AE4" t="str">
            <v>Nhóm sản phẩm kinh doanh</v>
          </cell>
        </row>
        <row r="5">
          <cell r="A5" t="str">
            <v>VTRACKING-705</v>
          </cell>
          <cell r="B5" t="str">
            <v>Nâng cấp hệ thống vtracking đại trà (Tiến trình warningBalance)</v>
          </cell>
          <cell r="C5" t="str">
            <v>Đặng Thị Thanh Tâm</v>
          </cell>
          <cell r="D5" t="str">
            <v>VTT_CNSPHT_QT06_20002_Vtracking</v>
          </cell>
          <cell r="E5" t="str">
            <v>Done</v>
          </cell>
          <cell r="F5" t="str">
            <v>TechAsians</v>
          </cell>
          <cell r="G5">
            <v>5.87</v>
          </cell>
          <cell r="H5">
            <v>0.27</v>
          </cell>
          <cell r="I5" t="str">
            <v>Source code + Test case + Tài liệu giải pháp</v>
          </cell>
          <cell r="J5">
            <v>45461</v>
          </cell>
          <cell r="K5">
            <v>45415.69090277778</v>
          </cell>
          <cell r="L5">
            <v>45461.397916666669</v>
          </cell>
          <cell r="M5" t="str">
            <v>PYC-19074</v>
          </cell>
          <cell r="N5">
            <v>0.91</v>
          </cell>
          <cell r="O5">
            <v>1.56</v>
          </cell>
          <cell r="P5">
            <v>0.82</v>
          </cell>
          <cell r="Q5">
            <v>2.59</v>
          </cell>
          <cell r="R5" t="str">
            <v>Service (Java core, Backend/Service,…)</v>
          </cell>
          <cell r="S5" t="str">
            <v>PYC-19074</v>
          </cell>
          <cell r="T5" t="str">
            <v>VTT - TT Giải pháp CNTT và Dịch vụ số</v>
          </cell>
          <cell r="U5" t="e">
            <v>#N/A</v>
          </cell>
          <cell r="V5" t="str">
            <v>GTVT</v>
          </cell>
          <cell r="W5" t="str">
            <v>CNTT</v>
          </cell>
          <cell r="X5" t="str">
            <v>x</v>
          </cell>
          <cell r="Y5" t="str">
            <v>x</v>
          </cell>
          <cell r="Z5" t="str">
            <v>Nâng cấp</v>
          </cell>
          <cell r="AA5" t="str">
            <v>Hệ thống Vtracking 1.0</v>
          </cell>
          <cell r="AB5" t="str">
            <v>Sản phẩm Quản lý và giám sát phương tiện vận tải (Vtracking)</v>
          </cell>
          <cell r="AC5" t="str">
            <v>0605-ĐTTS/VTT-TECHASIANS/2024 (1)</v>
          </cell>
          <cell r="AD5" t="str">
            <v>0605-ĐTTS/VTT-TECHASIANS/2024</v>
          </cell>
          <cell r="AE5" t="str">
            <v>Nhóm sản phẩm kinh doanh</v>
          </cell>
        </row>
        <row r="6">
          <cell r="A6" t="str">
            <v>VHKT-29</v>
          </cell>
          <cell r="B6" t="str">
            <v>Story_Hỗ trợ xử lý các vấn đề khi bàn giao hệ thống của VTT sang VTNET trong tháng 6/2024</v>
          </cell>
          <cell r="C6" t="str">
            <v>Phạm Sĩ Mạnh</v>
          </cell>
          <cell r="D6" t="str">
            <v>VTT_CNTT_VHKT</v>
          </cell>
          <cell r="E6" t="str">
            <v>Done</v>
          </cell>
          <cell r="F6" t="str">
            <v>VTIT</v>
          </cell>
          <cell r="G6">
            <v>23</v>
          </cell>
          <cell r="H6">
            <v>1.05</v>
          </cell>
          <cell r="I6" t="str">
            <v>Khác</v>
          </cell>
          <cell r="J6">
            <v>45434</v>
          </cell>
          <cell r="K6">
            <v>45445.804212962961</v>
          </cell>
          <cell r="L6">
            <v>45464.371527777781</v>
          </cell>
          <cell r="M6" t="str">
            <v>VHKT-28, VHKT-41, VHKT-42, VHKT-43, VHKT-44, VHKT-45, VHKT-46, PYC-16120</v>
          </cell>
          <cell r="N6">
            <v>8</v>
          </cell>
          <cell r="O6">
            <v>1</v>
          </cell>
          <cell r="P6">
            <v>7</v>
          </cell>
          <cell r="Q6">
            <v>7</v>
          </cell>
          <cell r="R6" t="str">
            <v>Khác (hỗ trợ, tư vấn,…)</v>
          </cell>
          <cell r="S6" t="str">
            <v>PYC-16120</v>
          </cell>
          <cell r="T6" t="str">
            <v>VTT - TT CNTT</v>
          </cell>
          <cell r="U6" t="e">
            <v>#N/A</v>
          </cell>
          <cell r="V6" t="str">
            <v>P.VHKT</v>
          </cell>
          <cell r="W6" t="str">
            <v>CNTT</v>
          </cell>
          <cell r="X6" t="str">
            <v>x</v>
          </cell>
          <cell r="Y6" t="str">
            <v>x</v>
          </cell>
          <cell r="Z6" t="str">
            <v>Bảo trì</v>
          </cell>
          <cell r="AA6" t="str">
            <v>Hệ thống hỗ trợ vận hành khai thác CNTT</v>
          </cell>
          <cell r="AB6" t="str">
            <v>Dịch vụ hỗ trợ CNTT</v>
          </cell>
          <cell r="AC6" t="str">
            <v>0605-ĐTTS/VTT-VTIT/2024 (2)</v>
          </cell>
          <cell r="AD6" t="str">
            <v>0605-ĐTTS/VTT-VTIT/2024</v>
          </cell>
          <cell r="AE6" t="str">
            <v>Nhóm sản phẩm hỗ trợ kinh doanh dịch vụ viễn thông</v>
          </cell>
        </row>
        <row r="7">
          <cell r="A7" t="str">
            <v>VHKT-28</v>
          </cell>
          <cell r="B7" t="str">
            <v>Story_Thực hiện cập nhật giám sát cho các hệ thống trong tháng 6/2024</v>
          </cell>
          <cell r="C7" t="str">
            <v>Phạm Sĩ Mạnh</v>
          </cell>
          <cell r="D7" t="str">
            <v>VTT_CNTT_VHKT</v>
          </cell>
          <cell r="E7" t="str">
            <v>Done</v>
          </cell>
          <cell r="F7" t="str">
            <v>VTIT</v>
          </cell>
          <cell r="G7">
            <v>23</v>
          </cell>
          <cell r="H7">
            <v>1.05</v>
          </cell>
          <cell r="I7" t="str">
            <v>Khác</v>
          </cell>
          <cell r="J7">
            <v>45434</v>
          </cell>
          <cell r="K7">
            <v>45445.803182870368</v>
          </cell>
          <cell r="L7">
            <v>45464.371527777781</v>
          </cell>
          <cell r="M7" t="str">
            <v>VHKT-27, VHKT-29, VHKT-34, VHKT-35, VHKT-36, VHKT-37, VHKT-38, VHKT-39, VHKT-40, PYC-16120</v>
          </cell>
          <cell r="N7">
            <v>8</v>
          </cell>
          <cell r="O7">
            <v>1</v>
          </cell>
          <cell r="P7">
            <v>7</v>
          </cell>
          <cell r="Q7">
            <v>7</v>
          </cell>
          <cell r="R7" t="str">
            <v>Khác (hỗ trợ, tư vấn,…)</v>
          </cell>
          <cell r="S7" t="str">
            <v>PYC-16120</v>
          </cell>
          <cell r="T7" t="str">
            <v>VTT - TT CNTT</v>
          </cell>
          <cell r="U7" t="e">
            <v>#N/A</v>
          </cell>
          <cell r="V7" t="str">
            <v>P.VHKT</v>
          </cell>
          <cell r="W7" t="str">
            <v>CNTT</v>
          </cell>
          <cell r="X7" t="str">
            <v>x</v>
          </cell>
          <cell r="Y7" t="str">
            <v>x</v>
          </cell>
          <cell r="Z7" t="str">
            <v>Bảo trì</v>
          </cell>
          <cell r="AA7" t="str">
            <v>Hệ thống hỗ trợ vận hành khai thác CNTT</v>
          </cell>
          <cell r="AB7" t="str">
            <v>Dịch vụ hỗ trợ CNTT</v>
          </cell>
          <cell r="AC7" t="str">
            <v>0605-ĐTTS/VTT-VTIT/2024 (2)</v>
          </cell>
          <cell r="AD7" t="str">
            <v>0605-ĐTTS/VTT-VTIT/2024</v>
          </cell>
          <cell r="AE7" t="str">
            <v>Nhóm sản phẩm hỗ trợ kinh doanh dịch vụ viễn thông</v>
          </cell>
        </row>
        <row r="8">
          <cell r="A8" t="str">
            <v>VHKT-27</v>
          </cell>
          <cell r="B8" t="str">
            <v>Story_Thực hiện công việc vận hành giám sát trong tháng 6/2024</v>
          </cell>
          <cell r="C8" t="str">
            <v>Phạm Sĩ Mạnh</v>
          </cell>
          <cell r="D8" t="str">
            <v>VTT_CNTT_VHKT</v>
          </cell>
          <cell r="E8" t="str">
            <v>Done</v>
          </cell>
          <cell r="F8" t="str">
            <v>VTIT</v>
          </cell>
          <cell r="G8">
            <v>23</v>
          </cell>
          <cell r="H8">
            <v>1.05</v>
          </cell>
          <cell r="I8" t="str">
            <v>Khác</v>
          </cell>
          <cell r="J8">
            <v>45434</v>
          </cell>
          <cell r="K8">
            <v>45445.798877314817</v>
          </cell>
          <cell r="L8">
            <v>45464.37222222222</v>
          </cell>
          <cell r="M8" t="str">
            <v>VHKT-28, VHKT-31, VHKT-32, VHKT-33, PYC-16120</v>
          </cell>
          <cell r="N8">
            <v>8</v>
          </cell>
          <cell r="O8">
            <v>1</v>
          </cell>
          <cell r="P8">
            <v>7</v>
          </cell>
          <cell r="Q8">
            <v>7</v>
          </cell>
          <cell r="R8" t="str">
            <v>Khác (hỗ trợ, tư vấn,…)</v>
          </cell>
          <cell r="S8" t="str">
            <v>PYC-16120</v>
          </cell>
          <cell r="T8" t="str">
            <v>VTT - TT CNTT</v>
          </cell>
          <cell r="U8" t="e">
            <v>#N/A</v>
          </cell>
          <cell r="V8" t="str">
            <v>P.VHKT</v>
          </cell>
          <cell r="W8" t="str">
            <v>CNTT</v>
          </cell>
          <cell r="X8" t="str">
            <v>x</v>
          </cell>
          <cell r="Y8" t="str">
            <v>x</v>
          </cell>
          <cell r="Z8" t="str">
            <v>Bảo trì</v>
          </cell>
          <cell r="AA8" t="str">
            <v>Hệ thống hỗ trợ vận hành khai thác CNTT</v>
          </cell>
          <cell r="AB8" t="str">
            <v>Dịch vụ hỗ trợ CNTT</v>
          </cell>
          <cell r="AC8" t="str">
            <v>0605-ĐTTS/VTT-VTIT/2024 (2)</v>
          </cell>
          <cell r="AD8" t="str">
            <v>0605-ĐTTS/VTT-VTIT/2024</v>
          </cell>
          <cell r="AE8" t="str">
            <v>Nhóm sản phẩm hỗ trợ kinh doanh dịch vụ viễn thông</v>
          </cell>
        </row>
        <row r="9">
          <cell r="A9" t="str">
            <v>VCOC-2414</v>
          </cell>
          <cell r="B9" t="str">
            <v>Xây dựng tính năng biểu đồ , lọc thuộc tính cho giám sát chất lượng mạng toàn quốc</v>
          </cell>
          <cell r="C9" t="str">
            <v>thangnq26</v>
          </cell>
          <cell r="D9" t="str">
            <v>VTT_DAC_QT02_23002_vCOC</v>
          </cell>
          <cell r="E9" t="str">
            <v>Done</v>
          </cell>
          <cell r="F9" t="str">
            <v>GEM</v>
          </cell>
          <cell r="G9">
            <v>72</v>
          </cell>
          <cell r="H9">
            <v>3.27</v>
          </cell>
          <cell r="I9" t="str">
            <v>Source code + Test case + Tài liệu giải pháp</v>
          </cell>
          <cell r="J9">
            <v>45462</v>
          </cell>
          <cell r="K9">
            <v>45442.349328703705</v>
          </cell>
          <cell r="L9">
            <v>45457.783333333333</v>
          </cell>
          <cell r="M9" t="str">
            <v>VCOC-2522, VCOC-2568, VCOC-2413, VCOC-2515, VCOC-2516, PYC-16004, VCOC-2566</v>
          </cell>
          <cell r="N9">
            <v>18.64</v>
          </cell>
          <cell r="O9">
            <v>6.55</v>
          </cell>
          <cell r="P9">
            <v>17.71</v>
          </cell>
          <cell r="Q9">
            <v>29.1</v>
          </cell>
          <cell r="R9" t="str">
            <v>Web</v>
          </cell>
          <cell r="S9" t="str">
            <v>PYC-16004</v>
          </cell>
          <cell r="T9" t="str">
            <v>VTT - TT  Dịch vụ khách hàng</v>
          </cell>
          <cell r="U9" t="e">
            <v>#N/A</v>
          </cell>
          <cell r="V9" t="str">
            <v>ADP-Telco Core</v>
          </cell>
          <cell r="W9" t="str">
            <v>PTDL</v>
          </cell>
          <cell r="X9" t="str">
            <v>x</v>
          </cell>
          <cell r="AA9" t="str">
            <v>Các chương trình PTDL</v>
          </cell>
          <cell r="AB9" t="str">
            <v>Sản phẩm Điều hành số liệu</v>
          </cell>
          <cell r="AC9" t="str">
            <v>Hết hđ</v>
          </cell>
        </row>
        <row r="10">
          <cell r="A10" t="str">
            <v>VCOC-2413</v>
          </cell>
          <cell r="B10" t="str">
            <v>Xây dựng nâng cấp nghiệp vụ hài lòng, điều hành giải đáp, dịch vụ cố định băng rộng và đi động</v>
          </cell>
          <cell r="C10" t="str">
            <v>thangnq26</v>
          </cell>
          <cell r="D10" t="str">
            <v>VTT_DAC_QT02_23002_vCOC</v>
          </cell>
          <cell r="E10" t="str">
            <v>Done</v>
          </cell>
          <cell r="F10" t="str">
            <v>GEM</v>
          </cell>
          <cell r="G10">
            <v>96</v>
          </cell>
          <cell r="H10">
            <v>4.3600000000000003</v>
          </cell>
          <cell r="I10" t="str">
            <v>Source code + Test case + Tài liệu giải pháp</v>
          </cell>
          <cell r="J10">
            <v>45462</v>
          </cell>
          <cell r="K10">
            <v>45442.348622685182</v>
          </cell>
          <cell r="L10">
            <v>45457.783333333333</v>
          </cell>
          <cell r="M10" t="str">
            <v>VCOC-2522, VCOC-2568, VCOC-2412, VCOC-2414, VCOC-2525, VCOC-2526, PYC-12817</v>
          </cell>
          <cell r="N10">
            <v>24.78</v>
          </cell>
          <cell r="O10">
            <v>8.73</v>
          </cell>
          <cell r="P10">
            <v>23.61</v>
          </cell>
          <cell r="Q10">
            <v>38.89</v>
          </cell>
          <cell r="R10" t="str">
            <v>Web</v>
          </cell>
          <cell r="S10" t="str">
            <v>PYC-12817</v>
          </cell>
          <cell r="T10" t="str">
            <v>VTT - TT  Dịch vụ khách hàng</v>
          </cell>
          <cell r="U10" t="e">
            <v>#N/A</v>
          </cell>
          <cell r="V10" t="str">
            <v>ADP-Telco Core</v>
          </cell>
          <cell r="W10" t="str">
            <v>PTDL</v>
          </cell>
          <cell r="X10" t="str">
            <v>x</v>
          </cell>
          <cell r="AA10" t="str">
            <v>Các chương trình PTDL</v>
          </cell>
          <cell r="AB10" t="str">
            <v>Sản phẩm Điều hành số liệu</v>
          </cell>
          <cell r="AC10" t="str">
            <v>Hết hđ</v>
          </cell>
        </row>
        <row r="11">
          <cell r="A11" t="str">
            <v>VCOC-2412</v>
          </cell>
          <cell r="B11" t="str">
            <v>Xây dựng chức năng điều hành email, quá hạn cảnh báo NGHIỆP VỤ ĐIỀU HÀNH XLPA-CĐBR_Ứng dụng</v>
          </cell>
          <cell r="C11" t="str">
            <v>thangnq26</v>
          </cell>
          <cell r="D11" t="str">
            <v>VTT_DAC_QT02_23002_vCOC</v>
          </cell>
          <cell r="E11" t="str">
            <v>Done</v>
          </cell>
          <cell r="F11" t="str">
            <v>GEM</v>
          </cell>
          <cell r="G11">
            <v>68</v>
          </cell>
          <cell r="H11">
            <v>3.09</v>
          </cell>
          <cell r="I11" t="str">
            <v>Source code + Test case + Tài liệu giải pháp</v>
          </cell>
          <cell r="J11">
            <v>45462</v>
          </cell>
          <cell r="K11">
            <v>45442.348321759258</v>
          </cell>
          <cell r="L11">
            <v>45457.781944444447</v>
          </cell>
          <cell r="M11" t="str">
            <v>VCOC-2522, VCOC-2568, VCOC-2413, VCOC-2523, VCOC-2524, PYC-12002</v>
          </cell>
          <cell r="N11">
            <v>17.66</v>
          </cell>
          <cell r="O11">
            <v>6.18</v>
          </cell>
          <cell r="P11">
            <v>16.829999999999998</v>
          </cell>
          <cell r="Q11">
            <v>27.34</v>
          </cell>
          <cell r="R11" t="str">
            <v>Web</v>
          </cell>
          <cell r="S11" t="str">
            <v>PYC-12002</v>
          </cell>
          <cell r="T11" t="str">
            <v>VTT - TT  Dịch vụ khách hàng</v>
          </cell>
          <cell r="U11" t="e">
            <v>#N/A</v>
          </cell>
          <cell r="V11" t="str">
            <v>ADP-Telco Core</v>
          </cell>
          <cell r="W11" t="str">
            <v>PTDL</v>
          </cell>
          <cell r="X11" t="str">
            <v>x</v>
          </cell>
          <cell r="AA11" t="str">
            <v>Các chương trình PTDL</v>
          </cell>
          <cell r="AB11" t="str">
            <v>Sản phẩm Điều hành số liệu</v>
          </cell>
          <cell r="AC11" t="str">
            <v>Hết hđ</v>
          </cell>
        </row>
        <row r="12">
          <cell r="A12" t="str">
            <v>VAS-350</v>
          </cell>
          <cell r="B12" t="str">
            <v>Kiểm thử nội bộ, nghiệm thu khách hàng - khách hàng chuyển đổi từ subs</v>
          </cell>
          <cell r="C12" t="str">
            <v>Trần Thị Quí</v>
          </cell>
          <cell r="D12" t="str">
            <v>VTT_PMVT_QT06_18008_VAS</v>
          </cell>
          <cell r="E12" t="str">
            <v>Done</v>
          </cell>
          <cell r="F12" t="str">
            <v>TTC</v>
          </cell>
          <cell r="G12">
            <v>14</v>
          </cell>
          <cell r="H12">
            <v>0.64</v>
          </cell>
          <cell r="I12" t="str">
            <v>Test case</v>
          </cell>
          <cell r="J12">
            <v>45460</v>
          </cell>
          <cell r="K12">
            <v>45460.734965277778</v>
          </cell>
          <cell r="L12">
            <v>45460.736805555556</v>
          </cell>
          <cell r="M12" t="str">
            <v>PYC-16272</v>
          </cell>
          <cell r="N12">
            <v>0</v>
          </cell>
          <cell r="O12">
            <v>0</v>
          </cell>
          <cell r="P12">
            <v>14</v>
          </cell>
          <cell r="Q12">
            <v>0</v>
          </cell>
          <cell r="R12" t="str">
            <v>Web</v>
          </cell>
          <cell r="S12" t="str">
            <v>PYC-16272</v>
          </cell>
          <cell r="T12" t="str">
            <v>VTG - MOVITEL (MOZAMBIQUE)</v>
          </cell>
          <cell r="U12" t="e">
            <v>#N/A</v>
          </cell>
          <cell r="V12" t="str">
            <v>P.KT</v>
          </cell>
          <cell r="W12" t="str">
            <v>CNTT</v>
          </cell>
          <cell r="X12" t="str">
            <v>x</v>
          </cell>
          <cell r="AA12" t="str">
            <v>Hệ thống VAS</v>
          </cell>
          <cell r="AB12" t="str">
            <v>Sản phẩm Công cụ khuyến mại cho khách hàng cuối</v>
          </cell>
          <cell r="AC12" t="str">
            <v>Hết hđ</v>
          </cell>
        </row>
        <row r="13">
          <cell r="A13" t="str">
            <v>VAS-336</v>
          </cell>
          <cell r="B13" t="str">
            <v xml:space="preserve">Kiểm thử nội bộ, nghiệm thu khách hàng - Gọi HA tới Pro </v>
          </cell>
          <cell r="C13" t="str">
            <v>Trần Thị Quí</v>
          </cell>
          <cell r="D13" t="str">
            <v>VTT_PMVT_QT06_18008_VAS</v>
          </cell>
          <cell r="E13" t="str">
            <v>Done</v>
          </cell>
          <cell r="F13" t="str">
            <v>TTC</v>
          </cell>
          <cell r="G13">
            <v>4</v>
          </cell>
          <cell r="H13">
            <v>0.18</v>
          </cell>
          <cell r="I13" t="str">
            <v>Test case</v>
          </cell>
          <cell r="J13">
            <v>45454</v>
          </cell>
          <cell r="K13">
            <v>45454.602939814817</v>
          </cell>
          <cell r="L13">
            <v>45454.604861111111</v>
          </cell>
          <cell r="M13" t="str">
            <v>PYC-16439</v>
          </cell>
          <cell r="N13">
            <v>0</v>
          </cell>
          <cell r="O13">
            <v>0</v>
          </cell>
          <cell r="P13">
            <v>4</v>
          </cell>
          <cell r="Q13">
            <v>0</v>
          </cell>
          <cell r="R13" t="str">
            <v>Web</v>
          </cell>
          <cell r="S13" t="str">
            <v>PYC-16439</v>
          </cell>
          <cell r="T13" t="str">
            <v>VTG - TELEMOR (TIMOR LESTE)</v>
          </cell>
          <cell r="U13" t="e">
            <v>#N/A</v>
          </cell>
          <cell r="V13" t="str">
            <v>P.KT</v>
          </cell>
          <cell r="W13" t="str">
            <v>CNTT</v>
          </cell>
          <cell r="X13" t="str">
            <v>x</v>
          </cell>
          <cell r="AA13" t="str">
            <v>Hệ thống VAS</v>
          </cell>
          <cell r="AB13" t="str">
            <v>Sản phẩm Công cụ khuyến mại cho khách hàng cuối</v>
          </cell>
          <cell r="AC13" t="str">
            <v>Hết hđ</v>
          </cell>
        </row>
        <row r="14">
          <cell r="A14" t="str">
            <v>VAS-334</v>
          </cell>
          <cell r="B14" t="str">
            <v xml:space="preserve">Kiểm thử nội bộ, nghiệm thu khách hàng - Luồng xác thực </v>
          </cell>
          <cell r="C14" t="str">
            <v>Trần Thị Quí</v>
          </cell>
          <cell r="D14" t="str">
            <v>VTT_PMVT_QT06_18008_VAS</v>
          </cell>
          <cell r="E14" t="str">
            <v>Done</v>
          </cell>
          <cell r="F14" t="str">
            <v>TTC</v>
          </cell>
          <cell r="G14">
            <v>2.73</v>
          </cell>
          <cell r="H14">
            <v>0.12</v>
          </cell>
          <cell r="I14" t="str">
            <v>Test case</v>
          </cell>
          <cell r="J14">
            <v>45454</v>
          </cell>
          <cell r="K14">
            <v>45454.593194444446</v>
          </cell>
          <cell r="L14">
            <v>45454.594444444447</v>
          </cell>
          <cell r="M14" t="str">
            <v>PYC-16917</v>
          </cell>
          <cell r="N14">
            <v>0</v>
          </cell>
          <cell r="O14">
            <v>0</v>
          </cell>
          <cell r="P14">
            <v>2.73</v>
          </cell>
          <cell r="Q14">
            <v>0</v>
          </cell>
          <cell r="R14" t="str">
            <v>Web</v>
          </cell>
          <cell r="S14" t="str">
            <v>PYC-16917</v>
          </cell>
          <cell r="T14" t="str">
            <v>VTG - BITEL (PERU)</v>
          </cell>
          <cell r="U14" t="e">
            <v>#N/A</v>
          </cell>
          <cell r="V14" t="str">
            <v>P.KT</v>
          </cell>
          <cell r="W14" t="str">
            <v>CNTT</v>
          </cell>
          <cell r="X14" t="str">
            <v>x</v>
          </cell>
          <cell r="AA14" t="str">
            <v>Hệ thống VAS</v>
          </cell>
          <cell r="AB14" t="str">
            <v>Sản phẩm Công cụ khuyến mại cho khách hàng cuối</v>
          </cell>
          <cell r="AC14" t="str">
            <v>Hết hđ</v>
          </cell>
        </row>
        <row r="15">
          <cell r="A15" t="str">
            <v>VAS-316</v>
          </cell>
          <cell r="B15" t="str">
            <v>Kiểm thử nội bộ, nghiệm thu khách hàng -CHẶN KÊNH REGISTER VÀ CONFIRM DONATE</v>
          </cell>
          <cell r="C15" t="str">
            <v>Trần Thị Quí</v>
          </cell>
          <cell r="D15" t="str">
            <v>VTT_PMVT_QT06_18008_VAS</v>
          </cell>
          <cell r="E15" t="str">
            <v>Done UAT</v>
          </cell>
          <cell r="F15" t="str">
            <v>TTC</v>
          </cell>
          <cell r="G15">
            <v>5</v>
          </cell>
          <cell r="H15">
            <v>0.23</v>
          </cell>
          <cell r="I15" t="str">
            <v>Test case</v>
          </cell>
          <cell r="J15">
            <v>45448</v>
          </cell>
          <cell r="K15">
            <v>45448.596250000002</v>
          </cell>
          <cell r="L15">
            <v>45448.599305555559</v>
          </cell>
          <cell r="M15" t="str">
            <v>PYC-13075</v>
          </cell>
          <cell r="N15">
            <v>0</v>
          </cell>
          <cell r="O15">
            <v>0</v>
          </cell>
          <cell r="P15">
            <v>5</v>
          </cell>
          <cell r="Q15">
            <v>0</v>
          </cell>
          <cell r="R15" t="str">
            <v>Web</v>
          </cell>
          <cell r="S15" t="str">
            <v>PYC-13075</v>
          </cell>
          <cell r="T15" t="str">
            <v>VTG - TELEMOR (TIMOR LESTE)</v>
          </cell>
          <cell r="U15" t="e">
            <v>#N/A</v>
          </cell>
          <cell r="V15" t="str">
            <v>P.KT</v>
          </cell>
          <cell r="W15" t="str">
            <v>CNTT</v>
          </cell>
          <cell r="X15" t="str">
            <v>x</v>
          </cell>
          <cell r="AA15" t="str">
            <v>Hệ thống VAS</v>
          </cell>
          <cell r="AB15" t="str">
            <v>Sản phẩm Công cụ khuyến mại cho khách hàng cuối</v>
          </cell>
          <cell r="AC15" t="str">
            <v>Hết hđ</v>
          </cell>
        </row>
        <row r="16">
          <cell r="A16" t="str">
            <v>VAS-313</v>
          </cell>
          <cell r="B16" t="str">
            <v>Kiểm thử nội bộ, nghiệm thu khách hàng - Tối ưu dữ liệu</v>
          </cell>
          <cell r="C16" t="str">
            <v>Trần Thị Quí</v>
          </cell>
          <cell r="D16" t="str">
            <v>VTT_PMVT_QT06_18008_VAS</v>
          </cell>
          <cell r="E16" t="str">
            <v>Done</v>
          </cell>
          <cell r="F16" t="str">
            <v>TTC</v>
          </cell>
          <cell r="G16">
            <v>3</v>
          </cell>
          <cell r="H16">
            <v>0.14000000000000001</v>
          </cell>
          <cell r="I16" t="str">
            <v>Test case</v>
          </cell>
          <cell r="J16">
            <v>45447</v>
          </cell>
          <cell r="K16">
            <v>45447.480381944442</v>
          </cell>
          <cell r="L16">
            <v>45447.481944444444</v>
          </cell>
          <cell r="M16" t="str">
            <v>PYC-17243</v>
          </cell>
          <cell r="N16">
            <v>0</v>
          </cell>
          <cell r="O16">
            <v>0</v>
          </cell>
          <cell r="P16">
            <v>3</v>
          </cell>
          <cell r="Q16">
            <v>0</v>
          </cell>
          <cell r="R16" t="str">
            <v>Web</v>
          </cell>
          <cell r="S16" t="str">
            <v>PYC-17243</v>
          </cell>
          <cell r="T16" t="str">
            <v>VTG - MYTEL (MYANMAR)</v>
          </cell>
          <cell r="U16" t="e">
            <v>#N/A</v>
          </cell>
          <cell r="V16" t="str">
            <v>P.KT</v>
          </cell>
          <cell r="W16" t="str">
            <v>CNTT</v>
          </cell>
          <cell r="X16" t="str">
            <v>x</v>
          </cell>
          <cell r="AA16" t="str">
            <v>Hệ thống VAS</v>
          </cell>
          <cell r="AB16" t="str">
            <v>Sản phẩm Công cụ khuyến mại cho khách hàng cuối</v>
          </cell>
          <cell r="AC16" t="str">
            <v>Hết hđ</v>
          </cell>
        </row>
        <row r="17">
          <cell r="A17" t="str">
            <v>TV360RE-1428</v>
          </cell>
          <cell r="B17" t="str">
            <v xml:space="preserve">Rà soát dữ liệu khuyến nghị, mô hình khuyến nghị, test luồng API tích hợp khuyến nghị </v>
          </cell>
          <cell r="C17" t="str">
            <v>Lê Hoàng Ngân</v>
          </cell>
          <cell r="D17" t="str">
            <v>VTT_DAC_QT06_22002_TV360 Recommendations</v>
          </cell>
          <cell r="E17" t="str">
            <v>New</v>
          </cell>
          <cell r="F17" t="str">
            <v>GEM</v>
          </cell>
          <cell r="G17">
            <v>33</v>
          </cell>
          <cell r="H17">
            <v>1.5</v>
          </cell>
          <cell r="I17" t="str">
            <v>Test case</v>
          </cell>
          <cell r="J17">
            <v>45465</v>
          </cell>
          <cell r="K17">
            <v>45447.580509259256</v>
          </cell>
          <cell r="M17" t="str">
            <v>PYC-17864</v>
          </cell>
          <cell r="R17" t="str">
            <v>Mobile</v>
          </cell>
          <cell r="S17" t="str">
            <v>PYC-17864</v>
          </cell>
          <cell r="T17" t="str">
            <v>VTT - TT Dịch vụ Truyền hình</v>
          </cell>
          <cell r="U17" t="e">
            <v>#N/A</v>
          </cell>
          <cell r="V17" t="str">
            <v>ADP-Telco New</v>
          </cell>
          <cell r="W17" t="str">
            <v>PTDL</v>
          </cell>
          <cell r="X17" t="str">
            <v>x</v>
          </cell>
          <cell r="AA17" t="str">
            <v>Các chương trình PTDL</v>
          </cell>
          <cell r="AB17" t="str">
            <v>Dịch vụ hỗ trợ CNTT</v>
          </cell>
          <cell r="AC17" t="str">
            <v>Hết hđ</v>
          </cell>
        </row>
        <row r="18">
          <cell r="A18" t="str">
            <v>TV360RE-1427</v>
          </cell>
          <cell r="B18" t="str">
            <v>Báo cáo realtime, HTTPS 3.0</v>
          </cell>
          <cell r="C18" t="str">
            <v>Lê Hoàng Ngân</v>
          </cell>
          <cell r="D18" t="str">
            <v>VTT_DAC_QT06_22002_TV360 Recommendations</v>
          </cell>
          <cell r="E18" t="str">
            <v>New</v>
          </cell>
          <cell r="F18" t="str">
            <v>GEM</v>
          </cell>
          <cell r="G18">
            <v>33</v>
          </cell>
          <cell r="H18">
            <v>1.5</v>
          </cell>
          <cell r="I18" t="str">
            <v>Source code + Test case + Tài liệu giải pháp</v>
          </cell>
          <cell r="J18">
            <v>45465</v>
          </cell>
          <cell r="K18">
            <v>45447.579699074071</v>
          </cell>
          <cell r="M18" t="str">
            <v>PYC-17866</v>
          </cell>
          <cell r="R18" t="str">
            <v>Service (Java core, Backend/Service,…)</v>
          </cell>
          <cell r="S18" t="str">
            <v>PYC-17866</v>
          </cell>
          <cell r="T18" t="str">
            <v>VTT - TT Dịch vụ Truyền hình</v>
          </cell>
          <cell r="U18" t="e">
            <v>#N/A</v>
          </cell>
          <cell r="V18" t="str">
            <v>ADP-Telco New</v>
          </cell>
          <cell r="W18" t="str">
            <v>PTDL</v>
          </cell>
          <cell r="X18" t="str">
            <v>x</v>
          </cell>
          <cell r="AA18" t="str">
            <v>Các chương trình PTDL</v>
          </cell>
          <cell r="AB18" t="str">
            <v>Dịch vụ hỗ trợ CNTT</v>
          </cell>
          <cell r="AC18" t="str">
            <v>Hết hđ</v>
          </cell>
        </row>
        <row r="19">
          <cell r="A19" t="str">
            <v>TV360RE-1426</v>
          </cell>
          <cell r="B19" t="str">
            <v>Quản lý lượt truy cập trên RCMS, Nâng cấp các luồng quản lý nội dung</v>
          </cell>
          <cell r="C19" t="str">
            <v>Lê Hoàng Ngân</v>
          </cell>
          <cell r="D19" t="str">
            <v>VTT_DAC_QT06_22002_TV360 Recommendations</v>
          </cell>
          <cell r="E19" t="str">
            <v>New</v>
          </cell>
          <cell r="F19" t="str">
            <v>LIFESUP</v>
          </cell>
          <cell r="G19">
            <v>88</v>
          </cell>
          <cell r="H19">
            <v>4</v>
          </cell>
          <cell r="I19" t="str">
            <v>Source code + Test case + Tài liệu giải pháp</v>
          </cell>
          <cell r="J19">
            <v>45465</v>
          </cell>
          <cell r="K19">
            <v>45447.579085648147</v>
          </cell>
          <cell r="M19" t="str">
            <v>PYC-17866</v>
          </cell>
          <cell r="R19" t="str">
            <v>Service (Java core, Backend/Service,…)</v>
          </cell>
          <cell r="S19" t="str">
            <v>PYC-17866</v>
          </cell>
          <cell r="T19" t="str">
            <v>VTT - TT Dịch vụ Truyền hình</v>
          </cell>
          <cell r="U19" t="e">
            <v>#N/A</v>
          </cell>
          <cell r="V19" t="str">
            <v>ADP-Telco New</v>
          </cell>
          <cell r="W19" t="str">
            <v>PTDL</v>
          </cell>
          <cell r="X19" t="str">
            <v>x</v>
          </cell>
          <cell r="AA19" t="str">
            <v>Các chương trình PTDL</v>
          </cell>
          <cell r="AB19" t="str">
            <v>Dịch vụ hỗ trợ CNTT</v>
          </cell>
          <cell r="AC19" t="str">
            <v>Hết hđ</v>
          </cell>
        </row>
        <row r="20">
          <cell r="A20" t="str">
            <v>TV360RE-1425</v>
          </cell>
          <cell r="B20" t="str">
            <v>Tối ưu khuyến nghị iảm thiên khiến phổ biến cho khuyến nghị gói phim</v>
          </cell>
          <cell r="C20" t="str">
            <v>Lê Hoàng Ngân</v>
          </cell>
          <cell r="D20" t="str">
            <v>VTT_DAC_QT06_22002_TV360 Recommendations</v>
          </cell>
          <cell r="E20" t="str">
            <v>New</v>
          </cell>
          <cell r="F20" t="str">
            <v>SONAT</v>
          </cell>
          <cell r="G20">
            <v>66</v>
          </cell>
          <cell r="H20">
            <v>4</v>
          </cell>
          <cell r="I20" t="str">
            <v>Source code + Test case + Tài liệu giải pháp</v>
          </cell>
          <cell r="J20">
            <v>45465</v>
          </cell>
          <cell r="K20">
            <v>45447.576840277776</v>
          </cell>
          <cell r="M20" t="str">
            <v>PYC-17863</v>
          </cell>
          <cell r="R20" t="str">
            <v>Khác (hỗ trợ, tư vấn,…)</v>
          </cell>
          <cell r="S20" t="str">
            <v>PYC-17863</v>
          </cell>
          <cell r="T20" t="str">
            <v>VTT - TT Dịch vụ Truyền hình</v>
          </cell>
          <cell r="U20" t="e">
            <v>#N/A</v>
          </cell>
          <cell r="V20" t="str">
            <v>ADP-Telco New</v>
          </cell>
          <cell r="W20" t="str">
            <v>PTDL</v>
          </cell>
          <cell r="X20" t="str">
            <v>x</v>
          </cell>
          <cell r="AA20" t="str">
            <v>Các chương trình PTDL</v>
          </cell>
          <cell r="AB20" t="str">
            <v>Dịch vụ hỗ trợ CNTT</v>
          </cell>
          <cell r="AC20" t="str">
            <v>Hết hđ</v>
          </cell>
        </row>
        <row r="21">
          <cell r="A21" t="str">
            <v>TV360RE-1424</v>
          </cell>
          <cell r="B21" t="str">
            <v>Mô hình gợi ý phim theo thời gian</v>
          </cell>
          <cell r="C21" t="str">
            <v>Lê Hoàng Ngân</v>
          </cell>
          <cell r="D21" t="str">
            <v>VTT_DAC_QT06_22002_TV360 Recommendations</v>
          </cell>
          <cell r="E21" t="str">
            <v>New</v>
          </cell>
          <cell r="F21" t="str">
            <v>SONAT</v>
          </cell>
          <cell r="G21">
            <v>88</v>
          </cell>
          <cell r="H21">
            <v>4</v>
          </cell>
          <cell r="I21" t="str">
            <v>Source code + Test case + Tài liệu giải pháp</v>
          </cell>
          <cell r="J21">
            <v>45465</v>
          </cell>
          <cell r="K21">
            <v>45447.575208333335</v>
          </cell>
          <cell r="M21" t="str">
            <v>PYC-17863</v>
          </cell>
          <cell r="R21" t="str">
            <v>Khác (hỗ trợ, tư vấn,…)</v>
          </cell>
          <cell r="S21" t="str">
            <v>PYC-17863</v>
          </cell>
          <cell r="T21" t="str">
            <v>VTT - TT Dịch vụ Truyền hình</v>
          </cell>
          <cell r="U21" t="e">
            <v>#N/A</v>
          </cell>
          <cell r="V21" t="str">
            <v>ADP-Telco New</v>
          </cell>
          <cell r="W21" t="str">
            <v>PTDL</v>
          </cell>
          <cell r="X21" t="str">
            <v>x</v>
          </cell>
          <cell r="AA21" t="str">
            <v>Các chương trình PTDL</v>
          </cell>
          <cell r="AB21" t="str">
            <v>Dịch vụ hỗ trợ CNTT</v>
          </cell>
          <cell r="AC21" t="str">
            <v>Hết hđ</v>
          </cell>
        </row>
        <row r="22">
          <cell r="A22" t="str">
            <v>TV360RE-1423</v>
          </cell>
          <cell r="B22" t="str">
            <v>Nghiên cứu mô hình gợi ý phim theo tâm trạng (Mood-based Recommendation)</v>
          </cell>
          <cell r="C22" t="str">
            <v>Lê Hoàng Ngân</v>
          </cell>
          <cell r="D22" t="str">
            <v>VTT_DAC_QT06_22002_TV360 Recommendations</v>
          </cell>
          <cell r="E22" t="str">
            <v>New</v>
          </cell>
          <cell r="F22" t="str">
            <v>SONAT</v>
          </cell>
          <cell r="G22">
            <v>88</v>
          </cell>
          <cell r="H22">
            <v>4</v>
          </cell>
          <cell r="I22" t="str">
            <v>Source code + Test case + Tài liệu giải pháp</v>
          </cell>
          <cell r="J22">
            <v>45465</v>
          </cell>
          <cell r="K22">
            <v>45447.574652777781</v>
          </cell>
          <cell r="M22" t="str">
            <v>PYC-17863</v>
          </cell>
          <cell r="R22" t="str">
            <v>Khác (hỗ trợ, tư vấn,…)</v>
          </cell>
          <cell r="S22" t="str">
            <v>PYC-17863</v>
          </cell>
          <cell r="T22" t="str">
            <v>VTT - TT Dịch vụ Truyền hình</v>
          </cell>
          <cell r="U22" t="e">
            <v>#N/A</v>
          </cell>
          <cell r="V22" t="str">
            <v>ADP-Telco New</v>
          </cell>
          <cell r="W22" t="str">
            <v>PTDL</v>
          </cell>
          <cell r="X22" t="str">
            <v>x</v>
          </cell>
          <cell r="AA22" t="str">
            <v>Các chương trình PTDL</v>
          </cell>
          <cell r="AB22" t="str">
            <v>Dịch vụ hỗ trợ CNTT</v>
          </cell>
          <cell r="AC22" t="str">
            <v>Hết hđ</v>
          </cell>
        </row>
        <row r="23">
          <cell r="A23" t="str">
            <v>TTPBH-242</v>
          </cell>
          <cell r="B23" t="str">
            <v>Xây dựng và kiểm soát doanh thu các dịch vụ trên hệ thống vFMRA T06/2024</v>
          </cell>
          <cell r="C23" t="str">
            <v>Bùi Thị Hoài Thu</v>
          </cell>
          <cell r="D23" t="str">
            <v>VTT_TTDS_QT06_200918_KSCS_TTPBH</v>
          </cell>
          <cell r="E23" t="str">
            <v>Done</v>
          </cell>
          <cell r="F23" t="str">
            <v>LIFESUP</v>
          </cell>
          <cell r="G23">
            <v>44</v>
          </cell>
          <cell r="H23">
            <v>2</v>
          </cell>
          <cell r="I23" t="str">
            <v>Test case + Tài liệu giải pháp</v>
          </cell>
          <cell r="J23">
            <v>45434</v>
          </cell>
          <cell r="K23">
            <v>45442.667615740742</v>
          </cell>
          <cell r="L23">
            <v>45464.761805555558</v>
          </cell>
          <cell r="M23" t="str">
            <v>PYC-18039</v>
          </cell>
          <cell r="N23">
            <v>22</v>
          </cell>
          <cell r="O23">
            <v>22</v>
          </cell>
          <cell r="P23">
            <v>0</v>
          </cell>
          <cell r="Q23">
            <v>0</v>
          </cell>
          <cell r="R23" t="str">
            <v>Tổng hợp dữ liệu (ETL, SQL, thủ tục …)</v>
          </cell>
          <cell r="S23" t="str">
            <v>PYC-18039</v>
          </cell>
          <cell r="T23" t="str">
            <v>VTT - TT Đối Soát</v>
          </cell>
          <cell r="U23" t="e">
            <v>#N/A</v>
          </cell>
          <cell r="V23" t="str">
            <v>TTĐS</v>
          </cell>
          <cell r="W23" t="str">
            <v>TTĐS</v>
          </cell>
          <cell r="X23" t="str">
            <v>x</v>
          </cell>
          <cell r="AA23" t="str">
            <v>Hệ thống kiểm soát phí bán hàng</v>
          </cell>
          <cell r="AB23" t="str">
            <v>Dịch vụ hỗ trợ CNTT</v>
          </cell>
          <cell r="AC23" t="str">
            <v>Hết hđ</v>
          </cell>
        </row>
        <row r="24">
          <cell r="A24" t="str">
            <v>TTPBH-241</v>
          </cell>
          <cell r="B24" t="str">
            <v>Kiểm soát chính sách thanh toán PBH trên hệ thống vFMRA T06/2024</v>
          </cell>
          <cell r="C24" t="str">
            <v>Bùi Thị Hoài Thu</v>
          </cell>
          <cell r="D24" t="str">
            <v>VTT_TTDS_QT06_200918_KSCS_TTPBH</v>
          </cell>
          <cell r="E24" t="str">
            <v>Done</v>
          </cell>
          <cell r="F24" t="str">
            <v>LIFESUP</v>
          </cell>
          <cell r="G24">
            <v>51</v>
          </cell>
          <cell r="H24">
            <v>2.3199999999999998</v>
          </cell>
          <cell r="I24" t="str">
            <v>Test case + Tài liệu giải pháp</v>
          </cell>
          <cell r="J24">
            <v>45434</v>
          </cell>
          <cell r="K24">
            <v>45442.667141203703</v>
          </cell>
          <cell r="L24">
            <v>45464.759722222225</v>
          </cell>
          <cell r="M24" t="str">
            <v>PYC-18039</v>
          </cell>
          <cell r="N24">
            <v>26</v>
          </cell>
          <cell r="O24">
            <v>25</v>
          </cell>
          <cell r="P24">
            <v>0</v>
          </cell>
          <cell r="Q24">
            <v>0</v>
          </cell>
          <cell r="R24" t="str">
            <v>Tổng hợp dữ liệu (ETL, SQL, thủ tục …)</v>
          </cell>
          <cell r="S24" t="str">
            <v>PYC-18039</v>
          </cell>
          <cell r="T24" t="str">
            <v>VTT - TT Đối Soát</v>
          </cell>
          <cell r="U24" t="e">
            <v>#N/A</v>
          </cell>
          <cell r="V24" t="str">
            <v>TTĐS</v>
          </cell>
          <cell r="W24" t="str">
            <v>TTĐS</v>
          </cell>
          <cell r="X24" t="str">
            <v>x</v>
          </cell>
          <cell r="AA24" t="str">
            <v>Hệ thống kiểm soát phí bán hàng</v>
          </cell>
          <cell r="AB24" t="str">
            <v>Dịch vụ hỗ trợ CNTT</v>
          </cell>
          <cell r="AC24" t="str">
            <v>Hết hđ</v>
          </cell>
        </row>
        <row r="25">
          <cell r="A25" t="str">
            <v>TTPBH-240</v>
          </cell>
          <cell r="B25" t="str">
            <v>Khai báo case kiểm soát chính sách TTPBH trên hệ thống T06/2024</v>
          </cell>
          <cell r="C25" t="str">
            <v>Bùi Thị Hoài Thu</v>
          </cell>
          <cell r="D25" t="str">
            <v>VTT_TTDS_QT06_200918_KSCS_TTPBH</v>
          </cell>
          <cell r="E25" t="str">
            <v>Done</v>
          </cell>
          <cell r="F25" t="str">
            <v>ITSOL</v>
          </cell>
          <cell r="G25">
            <v>123</v>
          </cell>
          <cell r="H25">
            <v>5.59</v>
          </cell>
          <cell r="I25" t="str">
            <v>Test case + Tài liệu giải pháp</v>
          </cell>
          <cell r="J25">
            <v>45434</v>
          </cell>
          <cell r="K25">
            <v>45442.665150462963</v>
          </cell>
          <cell r="L25">
            <v>45464.754861111112</v>
          </cell>
          <cell r="M25" t="str">
            <v>PYC-18039, TTPBH-243</v>
          </cell>
          <cell r="N25">
            <v>62</v>
          </cell>
          <cell r="O25">
            <v>61</v>
          </cell>
          <cell r="P25">
            <v>0</v>
          </cell>
          <cell r="Q25">
            <v>0</v>
          </cell>
          <cell r="R25" t="str">
            <v>Tổng hợp dữ liệu (ETL, SQL, thủ tục …)</v>
          </cell>
          <cell r="S25" t="str">
            <v>PYC-18039</v>
          </cell>
          <cell r="T25" t="str">
            <v>VTT - TT Đối Soát</v>
          </cell>
          <cell r="U25" t="e">
            <v>#N/A</v>
          </cell>
          <cell r="V25" t="str">
            <v>TTĐS</v>
          </cell>
          <cell r="W25" t="str">
            <v>TTĐS</v>
          </cell>
          <cell r="X25" t="str">
            <v>x</v>
          </cell>
          <cell r="AA25" t="str">
            <v>Hệ thống kiểm soát phí bán hàng</v>
          </cell>
          <cell r="AB25" t="str">
            <v>Dịch vụ hỗ trợ CNTT</v>
          </cell>
          <cell r="AC25" t="str">
            <v>Hết hđ</v>
          </cell>
        </row>
        <row r="26">
          <cell r="A26" t="str">
            <v>TKCS-228</v>
          </cell>
          <cell r="B26" t="str">
            <v>Khai báo và kiểm thử các chương trình triển khai chính sách Campaign T06.2024</v>
          </cell>
          <cell r="C26" t="str">
            <v>tuannm16</v>
          </cell>
          <cell r="D26" t="str">
            <v>VTT_PMVT_TKCS</v>
          </cell>
          <cell r="E26" t="str">
            <v>Done</v>
          </cell>
          <cell r="F26" t="str">
            <v>LIFESUP</v>
          </cell>
          <cell r="G26">
            <v>110.5</v>
          </cell>
          <cell r="H26">
            <v>5.0199999999999996</v>
          </cell>
          <cell r="I26" t="str">
            <v>Source code + Test case</v>
          </cell>
          <cell r="J26">
            <v>45464</v>
          </cell>
          <cell r="K26">
            <v>45434.356400462966</v>
          </cell>
          <cell r="L26">
            <v>45464.729166666664</v>
          </cell>
          <cell r="M26" t="str">
            <v>PYC-17518</v>
          </cell>
          <cell r="N26">
            <v>40</v>
          </cell>
          <cell r="O26">
            <v>10.5</v>
          </cell>
          <cell r="P26">
            <v>30</v>
          </cell>
          <cell r="Q26">
            <v>30</v>
          </cell>
          <cell r="R26" t="str">
            <v>Đặc thù/Chuyên sâu</v>
          </cell>
          <cell r="S26" t="str">
            <v>PYC-17518</v>
          </cell>
          <cell r="T26" t="str">
            <v>VTT - TT CNTT</v>
          </cell>
          <cell r="U26" t="e">
            <v>#N/A</v>
          </cell>
          <cell r="V26" t="str">
            <v>TKCS</v>
          </cell>
          <cell r="W26" t="str">
            <v>CNTT</v>
          </cell>
          <cell r="X26" t="str">
            <v>x</v>
          </cell>
          <cell r="AA26" t="str">
            <v>Kiểm thử chính sách, khai báo gói</v>
          </cell>
          <cell r="AB26" t="str">
            <v>Dịch vụ hỗ trợ CNTT</v>
          </cell>
          <cell r="AC26" t="str">
            <v>Hết hđ</v>
          </cell>
        </row>
        <row r="27">
          <cell r="A27" t="str">
            <v>TKCS-227</v>
          </cell>
          <cell r="B27" t="str">
            <v>Khai báo và kiểm thử các chương trình triển khai chính sách VAS và BCCS T06.2024</v>
          </cell>
          <cell r="C27" t="str">
            <v>tuannm16</v>
          </cell>
          <cell r="D27" t="str">
            <v>VTT_PMVT_TKCS</v>
          </cell>
          <cell r="E27" t="str">
            <v>Done</v>
          </cell>
          <cell r="F27" t="str">
            <v>TTC</v>
          </cell>
          <cell r="G27">
            <v>177</v>
          </cell>
          <cell r="H27">
            <v>8.0500000000000007</v>
          </cell>
          <cell r="I27" t="str">
            <v>Source code + Test case</v>
          </cell>
          <cell r="J27">
            <v>45464</v>
          </cell>
          <cell r="K27">
            <v>45434.355393518519</v>
          </cell>
          <cell r="L27">
            <v>45464.729166666664</v>
          </cell>
          <cell r="M27" t="str">
            <v>PYC-17518</v>
          </cell>
          <cell r="N27">
            <v>60</v>
          </cell>
          <cell r="O27">
            <v>2</v>
          </cell>
          <cell r="P27">
            <v>60</v>
          </cell>
          <cell r="Q27">
            <v>55</v>
          </cell>
          <cell r="R27" t="str">
            <v>Đặc thù/Chuyên sâu</v>
          </cell>
          <cell r="S27" t="str">
            <v>PYC-17518</v>
          </cell>
          <cell r="T27" t="str">
            <v>VTT - TT CNTT</v>
          </cell>
          <cell r="U27" t="e">
            <v>#N/A</v>
          </cell>
          <cell r="V27" t="str">
            <v>TKCS</v>
          </cell>
          <cell r="W27" t="str">
            <v>CNTT</v>
          </cell>
          <cell r="X27" t="str">
            <v>x</v>
          </cell>
          <cell r="AA27" t="str">
            <v>Kiểm thử chính sách, khai báo gói</v>
          </cell>
          <cell r="AB27" t="str">
            <v>Dịch vụ hỗ trợ CNTT</v>
          </cell>
          <cell r="AC27" t="str">
            <v>Hết hđ</v>
          </cell>
        </row>
        <row r="28">
          <cell r="A28" t="str">
            <v>SUPPORT-194</v>
          </cell>
          <cell r="B28" t="str">
            <v>[BCCS] Xử lý phản ánh GNOC các dịch vụ BCCS</v>
          </cell>
          <cell r="C28" t="str">
            <v>huelt6</v>
          </cell>
          <cell r="D28" t="str">
            <v>VTT_PMVT_SME_Support</v>
          </cell>
          <cell r="E28" t="str">
            <v>Done</v>
          </cell>
          <cell r="F28" t="str">
            <v>TechAsians</v>
          </cell>
          <cell r="G28">
            <v>44</v>
          </cell>
          <cell r="H28">
            <v>2</v>
          </cell>
          <cell r="I28" t="str">
            <v>Khác</v>
          </cell>
          <cell r="J28">
            <v>45463</v>
          </cell>
          <cell r="K28">
            <v>45441.691319444442</v>
          </cell>
          <cell r="L28">
            <v>45463.716666666667</v>
          </cell>
          <cell r="M28" t="str">
            <v>PYC-17997</v>
          </cell>
          <cell r="N28">
            <v>44</v>
          </cell>
          <cell r="O28">
            <v>0</v>
          </cell>
          <cell r="P28">
            <v>0</v>
          </cell>
          <cell r="Q28">
            <v>0</v>
          </cell>
          <cell r="R28" t="str">
            <v>Khác (hỗ trợ, tư vấn,…)</v>
          </cell>
          <cell r="S28" t="str">
            <v>PYC-17997</v>
          </cell>
          <cell r="T28" t="str">
            <v>VTT - TT CNTT</v>
          </cell>
          <cell r="U28" t="e">
            <v>#N/A</v>
          </cell>
          <cell r="V28" t="str">
            <v>HTDV</v>
          </cell>
          <cell r="W28" t="str">
            <v>CNTT</v>
          </cell>
          <cell r="X28" t="str">
            <v>x</v>
          </cell>
          <cell r="Y28" t="str">
            <v>x</v>
          </cell>
          <cell r="Z28" t="str">
            <v>Bảo trì</v>
          </cell>
          <cell r="AA28" t="str">
            <v>Hệ thống hỗ trợ SME</v>
          </cell>
          <cell r="AB28" t="str">
            <v>Dịch vụ hỗ trợ CNTT</v>
          </cell>
          <cell r="AC28" t="str">
            <v>0605-ĐTTS/VTT-TECHASIANS/2024 (2)</v>
          </cell>
          <cell r="AD28" t="str">
            <v>0605-ĐTTS/VTT-TECHASIANS/2024</v>
          </cell>
          <cell r="AE28" t="str">
            <v>Phân hệ mobile hỗ trợ bán hàng</v>
          </cell>
        </row>
        <row r="29">
          <cell r="A29" t="str">
            <v>SUPPORT-193</v>
          </cell>
          <cell r="B29" t="str">
            <v>[SME] Xử lý phản ánh GNOC các dịch vụ SME</v>
          </cell>
          <cell r="C29" t="str">
            <v>huelt6</v>
          </cell>
          <cell r="D29" t="str">
            <v>VTT_PMVT_SME_Support</v>
          </cell>
          <cell r="E29" t="str">
            <v>Done</v>
          </cell>
          <cell r="F29" t="str">
            <v>TechAsians</v>
          </cell>
          <cell r="G29">
            <v>68.5</v>
          </cell>
          <cell r="H29">
            <v>3.11</v>
          </cell>
          <cell r="I29" t="str">
            <v>Khác</v>
          </cell>
          <cell r="J29">
            <v>45463</v>
          </cell>
          <cell r="K29">
            <v>45441.690208333333</v>
          </cell>
          <cell r="L29">
            <v>45463.71597222222</v>
          </cell>
          <cell r="M29" t="str">
            <v>PYC-17997</v>
          </cell>
          <cell r="N29">
            <v>68.5</v>
          </cell>
          <cell r="O29">
            <v>0</v>
          </cell>
          <cell r="P29">
            <v>0</v>
          </cell>
          <cell r="Q29">
            <v>0</v>
          </cell>
          <cell r="R29" t="str">
            <v>Khác (hỗ trợ, tư vấn,…)</v>
          </cell>
          <cell r="S29" t="str">
            <v>PYC-17997</v>
          </cell>
          <cell r="T29" t="str">
            <v>VTT - TT CNTT</v>
          </cell>
          <cell r="U29" t="e">
            <v>#N/A</v>
          </cell>
          <cell r="V29" t="str">
            <v>HTDV</v>
          </cell>
          <cell r="W29" t="str">
            <v>CNTT</v>
          </cell>
          <cell r="X29" t="str">
            <v>x</v>
          </cell>
          <cell r="Y29" t="str">
            <v>x</v>
          </cell>
          <cell r="Z29" t="str">
            <v>Bảo trì</v>
          </cell>
          <cell r="AA29" t="str">
            <v>Hệ thống hỗ trợ SME</v>
          </cell>
          <cell r="AB29" t="str">
            <v>Dịch vụ hỗ trợ CNTT</v>
          </cell>
          <cell r="AC29" t="str">
            <v>0605-ĐTTS/VTT-TECHASIANS/2024 (1)</v>
          </cell>
          <cell r="AD29" t="str">
            <v>0605-ĐTTS/VTT-TECHASIANS/2024</v>
          </cell>
          <cell r="AE29" t="str">
            <v>Nhóm sản phẩm kinh doanh</v>
          </cell>
        </row>
        <row r="30">
          <cell r="A30" t="str">
            <v>SUPPORT-192</v>
          </cell>
          <cell r="B30" t="str">
            <v>[SME] Tích hợp hóa đơn điên tử, BCCS_CA tháng 6</v>
          </cell>
          <cell r="C30" t="str">
            <v>huelt6</v>
          </cell>
          <cell r="D30" t="str">
            <v>VTT_PMVT_SME_Support</v>
          </cell>
          <cell r="E30" t="str">
            <v>Done</v>
          </cell>
          <cell r="F30" t="str">
            <v>TechAsians</v>
          </cell>
          <cell r="G30">
            <v>43</v>
          </cell>
          <cell r="H30">
            <v>1.95</v>
          </cell>
          <cell r="I30" t="str">
            <v>Khác</v>
          </cell>
          <cell r="J30">
            <v>45463</v>
          </cell>
          <cell r="K30">
            <v>45441.689201388886</v>
          </cell>
          <cell r="L30">
            <v>45463.713888888888</v>
          </cell>
          <cell r="M30" t="str">
            <v>PYC-17997</v>
          </cell>
          <cell r="N30">
            <v>43</v>
          </cell>
          <cell r="O30">
            <v>0</v>
          </cell>
          <cell r="P30">
            <v>0</v>
          </cell>
          <cell r="Q30">
            <v>0</v>
          </cell>
          <cell r="R30" t="str">
            <v>Khác (hỗ trợ, tư vấn,…)</v>
          </cell>
          <cell r="S30" t="str">
            <v>PYC-17997</v>
          </cell>
          <cell r="T30" t="str">
            <v>VTT - TT CNTT</v>
          </cell>
          <cell r="U30" t="e">
            <v>#N/A</v>
          </cell>
          <cell r="V30" t="str">
            <v>HTDV</v>
          </cell>
          <cell r="W30" t="str">
            <v>CNTT</v>
          </cell>
          <cell r="X30" t="str">
            <v>x</v>
          </cell>
          <cell r="Y30" t="str">
            <v>x</v>
          </cell>
          <cell r="Z30" t="str">
            <v>Bảo trì</v>
          </cell>
          <cell r="AA30" t="str">
            <v>Hệ thống hỗ trợ SME</v>
          </cell>
          <cell r="AB30" t="str">
            <v>Dịch vụ hỗ trợ CNTT</v>
          </cell>
          <cell r="AC30" t="str">
            <v>0605-ĐTTS/VTT-TECHASIANS/2024 (2)</v>
          </cell>
          <cell r="AD30" t="str">
            <v>0605-ĐTTS/VTT-TECHASIANS/2024</v>
          </cell>
          <cell r="AE30" t="str">
            <v>Phân hệ mobile hỗ trợ bán hàng</v>
          </cell>
        </row>
        <row r="31">
          <cell r="A31" t="str">
            <v>SUPPORT-191</v>
          </cell>
          <cell r="B31" t="str">
            <v>[SME] Hỗ trợ các dịch vụ DMSLite, Vcontract, MCC, Vcontact tháng 6</v>
          </cell>
          <cell r="C31" t="str">
            <v>huelt6</v>
          </cell>
          <cell r="D31" t="str">
            <v>VTT_PMVT_SME_Support</v>
          </cell>
          <cell r="E31" t="str">
            <v>Done</v>
          </cell>
          <cell r="F31" t="str">
            <v>HITEX</v>
          </cell>
          <cell r="G31">
            <v>22</v>
          </cell>
          <cell r="H31">
            <v>1</v>
          </cell>
          <cell r="I31" t="str">
            <v>Khác</v>
          </cell>
          <cell r="J31">
            <v>45463</v>
          </cell>
          <cell r="K31">
            <v>45441.680474537039</v>
          </cell>
          <cell r="L31">
            <v>45460.712500000001</v>
          </cell>
          <cell r="M31" t="str">
            <v>SUPPORT-196, PYC-17997</v>
          </cell>
          <cell r="N31">
            <v>22</v>
          </cell>
          <cell r="O31">
            <v>0</v>
          </cell>
          <cell r="P31">
            <v>0</v>
          </cell>
          <cell r="Q31">
            <v>0</v>
          </cell>
          <cell r="R31" t="str">
            <v>Khác (hỗ trợ, tư vấn,…)</v>
          </cell>
          <cell r="S31" t="str">
            <v>PYC-17997</v>
          </cell>
          <cell r="T31" t="str">
            <v>VTT - TT CNTT</v>
          </cell>
          <cell r="U31" t="e">
            <v>#N/A</v>
          </cell>
          <cell r="V31" t="str">
            <v>HTDV</v>
          </cell>
          <cell r="W31" t="str">
            <v>CNTT</v>
          </cell>
          <cell r="X31" t="str">
            <v>x</v>
          </cell>
          <cell r="Y31" t="str">
            <v>x</v>
          </cell>
          <cell r="Z31" t="str">
            <v>Nâng cấp</v>
          </cell>
          <cell r="AA31" t="str">
            <v>Hệ thống hỗ trợ SME</v>
          </cell>
          <cell r="AB31" t="str">
            <v>Sản phẩm Hóa đơn điện tử</v>
          </cell>
          <cell r="AC31" t="str">
            <v>2007-ĐTTS/VTT-HITEXGLOBAL/2023</v>
          </cell>
          <cell r="AD31" t="str">
            <v>2007-ĐTTS/VTT-HITEXGLOBAL/2023</v>
          </cell>
          <cell r="AE31" t="str">
            <v>Sản phẩm hỗ trợ khách hàng Selfcare, Webportal</v>
          </cell>
        </row>
        <row r="32">
          <cell r="A32" t="str">
            <v>SUP-665</v>
          </cell>
          <cell r="B32" t="str">
            <v>Đánh giá chất lượng PYC</v>
          </cell>
          <cell r="C32" t="str">
            <v>Trần Bình Minh</v>
          </cell>
          <cell r="D32" t="str">
            <v>VTT_PMVT_BCCS_Support</v>
          </cell>
          <cell r="E32" t="str">
            <v>Done</v>
          </cell>
          <cell r="F32" t="str">
            <v>VTIT</v>
          </cell>
          <cell r="G32">
            <v>14</v>
          </cell>
          <cell r="H32">
            <v>0.64</v>
          </cell>
          <cell r="I32" t="str">
            <v>Khác</v>
          </cell>
          <cell r="J32">
            <v>45464</v>
          </cell>
          <cell r="K32">
            <v>45461.458310185182</v>
          </cell>
          <cell r="L32">
            <v>45464.458333333336</v>
          </cell>
          <cell r="M32" t="str">
            <v>PYC-19212</v>
          </cell>
          <cell r="N32">
            <v>0</v>
          </cell>
          <cell r="O32">
            <v>0</v>
          </cell>
          <cell r="P32">
            <v>0</v>
          </cell>
          <cell r="Q32">
            <v>0</v>
          </cell>
          <cell r="R32" t="str">
            <v>Khác (hỗ trợ, tư vấn,…)</v>
          </cell>
          <cell r="S32" t="str">
            <v>PYC-19212</v>
          </cell>
          <cell r="T32" t="str">
            <v>VTT - TT CNTT</v>
          </cell>
          <cell r="U32" t="e">
            <v>#N/A</v>
          </cell>
          <cell r="V32" t="str">
            <v>P.KHCL</v>
          </cell>
          <cell r="W32" t="str">
            <v>CNTT</v>
          </cell>
          <cell r="X32" t="str">
            <v>x</v>
          </cell>
          <cell r="Y32" t="str">
            <v>x</v>
          </cell>
          <cell r="Z32" t="str">
            <v>Bảo trì</v>
          </cell>
          <cell r="AA32" t="str">
            <v>Hệ thống hỗ trợ CNTT</v>
          </cell>
          <cell r="AB32" t="str">
            <v>Dịch vụ hỗ trợ CNTT</v>
          </cell>
          <cell r="AC32" t="str">
            <v>0605-ĐTTS/VTT-VTIT/2024 (2)</v>
          </cell>
          <cell r="AD32" t="str">
            <v>0605-ĐTTS/VTT-VTIT/2024</v>
          </cell>
          <cell r="AE32" t="str">
            <v>Nhóm sản phẩm hỗ trợ kinh doanh dịch vụ viễn thông</v>
          </cell>
        </row>
        <row r="33">
          <cell r="A33" t="str">
            <v>SUP-663</v>
          </cell>
          <cell r="B33" t="str">
            <v>Duyệt, lập lịch ngày tuần T6</v>
          </cell>
          <cell r="C33" t="str">
            <v>Trần Bình Minh</v>
          </cell>
          <cell r="D33" t="str">
            <v>VTT_PMVT_BCCS_Support</v>
          </cell>
          <cell r="E33" t="str">
            <v>Done</v>
          </cell>
          <cell r="F33" t="str">
            <v>VTIT</v>
          </cell>
          <cell r="G33">
            <v>9</v>
          </cell>
          <cell r="H33">
            <v>0.41</v>
          </cell>
          <cell r="I33" t="str">
            <v>Khác</v>
          </cell>
          <cell r="J33">
            <v>45464</v>
          </cell>
          <cell r="K33">
            <v>45461.441342592596</v>
          </cell>
          <cell r="L33">
            <v>45464.447222222225</v>
          </cell>
          <cell r="M33" t="str">
            <v>PYC-19212</v>
          </cell>
          <cell r="N33">
            <v>0</v>
          </cell>
          <cell r="O33">
            <v>0</v>
          </cell>
          <cell r="P33">
            <v>0</v>
          </cell>
          <cell r="Q33">
            <v>0</v>
          </cell>
          <cell r="R33" t="str">
            <v>Khác (hỗ trợ, tư vấn,…)</v>
          </cell>
          <cell r="S33" t="str">
            <v>PYC-19212</v>
          </cell>
          <cell r="T33" t="str">
            <v>VTT - TT CNTT</v>
          </cell>
          <cell r="U33" t="e">
            <v>#N/A</v>
          </cell>
          <cell r="V33" t="str">
            <v>P.KHCL</v>
          </cell>
          <cell r="W33" t="str">
            <v>CNTT</v>
          </cell>
          <cell r="X33" t="str">
            <v>x</v>
          </cell>
          <cell r="Y33" t="str">
            <v>x</v>
          </cell>
          <cell r="Z33" t="str">
            <v>Bảo trì</v>
          </cell>
          <cell r="AA33" t="str">
            <v>Hệ thống hỗ trợ CNTT</v>
          </cell>
          <cell r="AB33" t="str">
            <v>Dịch vụ hỗ trợ CNTT</v>
          </cell>
          <cell r="AC33" t="str">
            <v>0605-ĐTTS/VTT-VTIT/2024 (2)</v>
          </cell>
          <cell r="AD33" t="str">
            <v>0605-ĐTTS/VTT-VTIT/2024</v>
          </cell>
          <cell r="AE33" t="str">
            <v>Nhóm sản phẩm hỗ trợ kinh doanh dịch vụ viễn thông</v>
          </cell>
        </row>
        <row r="34">
          <cell r="A34" t="str">
            <v>SMARTPHONE-3825</v>
          </cell>
          <cell r="B34" t="str">
            <v>Chỉnh sửa tọa độ kỹ thuật trên hệ thống tra cứu BCCS</v>
          </cell>
          <cell r="C34" t="str">
            <v>Đỗ Phú Tân</v>
          </cell>
          <cell r="D34" t="str">
            <v>VTT_PMVT_QT06_14089_Smartphone_2.0</v>
          </cell>
          <cell r="E34" t="str">
            <v>Done</v>
          </cell>
          <cell r="F34" t="str">
            <v>Biplus</v>
          </cell>
          <cell r="G34">
            <v>8.26</v>
          </cell>
          <cell r="H34">
            <v>0.38</v>
          </cell>
          <cell r="I34" t="str">
            <v>Source code + Test case + Tài liệu giải pháp</v>
          </cell>
          <cell r="J34">
            <v>45464</v>
          </cell>
          <cell r="K34">
            <v>45462.417025462964</v>
          </cell>
          <cell r="M34" t="str">
            <v>PYC-16957</v>
          </cell>
          <cell r="N34">
            <v>1</v>
          </cell>
          <cell r="O34">
            <v>0.91</v>
          </cell>
          <cell r="P34">
            <v>3.44</v>
          </cell>
          <cell r="Q34">
            <v>2.91</v>
          </cell>
          <cell r="R34" t="str">
            <v>Mobile</v>
          </cell>
          <cell r="S34" t="str">
            <v>PYC-16957</v>
          </cell>
          <cell r="T34" t="str">
            <v>VTT - TT CĐBR</v>
          </cell>
          <cell r="U34" t="e">
            <v>#N/A</v>
          </cell>
          <cell r="V34" t="str">
            <v>Mobile</v>
          </cell>
          <cell r="W34" t="str">
            <v>CNTT</v>
          </cell>
          <cell r="X34" t="str">
            <v>x</v>
          </cell>
          <cell r="Y34" t="str">
            <v>x</v>
          </cell>
          <cell r="Z34" t="str">
            <v>Bảo trì</v>
          </cell>
          <cell r="AA34" t="str">
            <v>Hệ thống Smartphone 2.0</v>
          </cell>
          <cell r="AB34" t="str">
            <v>Sản phẩm Tính cước và CSKH phiên bản di động (mBCCS)</v>
          </cell>
          <cell r="AC34" t="str">
            <v>1909-ĐTTS/VTT-BIPLUS/2023</v>
          </cell>
          <cell r="AD34" t="str">
            <v>1909-ĐTTS/VTT-BIPLUS/2023</v>
          </cell>
          <cell r="AE34" t="str">
            <v>Nhóm các sản phẩm hỗ trợ Khuyến mại (098, Data, Vtfree, Tư vấn bán hàng, Hệ thống hỗ trợ kiểm thử...), Seft Service</v>
          </cell>
        </row>
        <row r="35">
          <cell r="A35" t="str">
            <v>SMARTPHONE-3824</v>
          </cell>
          <cell r="B35" t="str">
            <v>chỉnh sửa chức năng Trọng điểm di động</v>
          </cell>
          <cell r="C35" t="str">
            <v>Đỗ Phú Tân</v>
          </cell>
          <cell r="D35" t="str">
            <v>VTT_PMVT_QT06_14089_Smartphone_2.0</v>
          </cell>
          <cell r="E35" t="str">
            <v>Done</v>
          </cell>
          <cell r="F35" t="str">
            <v>Biplus</v>
          </cell>
          <cell r="G35">
            <v>2.41</v>
          </cell>
          <cell r="H35">
            <v>0.11</v>
          </cell>
          <cell r="I35" t="str">
            <v>Source code + Test case + Tài liệu giải pháp</v>
          </cell>
          <cell r="J35">
            <v>45464</v>
          </cell>
          <cell r="K35">
            <v>45462.400960648149</v>
          </cell>
          <cell r="L35">
            <v>45463.359027777777</v>
          </cell>
          <cell r="M35" t="str">
            <v>PYC-16267</v>
          </cell>
          <cell r="N35">
            <v>0.25</v>
          </cell>
          <cell r="O35">
            <v>0.26</v>
          </cell>
          <cell r="P35">
            <v>0.95</v>
          </cell>
          <cell r="Q35">
            <v>0.95</v>
          </cell>
          <cell r="R35" t="str">
            <v>Mobile</v>
          </cell>
          <cell r="S35" t="str">
            <v>PYC-16267</v>
          </cell>
          <cell r="T35" t="str">
            <v>VTT - TT Quản lý bán hàng</v>
          </cell>
          <cell r="U35" t="e">
            <v>#N/A</v>
          </cell>
          <cell r="V35" t="str">
            <v>Mobile</v>
          </cell>
          <cell r="W35" t="str">
            <v>CNTT</v>
          </cell>
          <cell r="X35" t="str">
            <v>x</v>
          </cell>
          <cell r="Y35" t="str">
            <v>x</v>
          </cell>
          <cell r="Z35" t="str">
            <v>Bảo trì</v>
          </cell>
          <cell r="AA35" t="str">
            <v>Hệ thống Smartphone 2.0</v>
          </cell>
          <cell r="AB35" t="str">
            <v>Sản phẩm Tính cước và CSKH phiên bản di động (mBCCS)</v>
          </cell>
          <cell r="AC35" t="str">
            <v>1909-ĐTTS/VTT-BIPLUS/2023</v>
          </cell>
          <cell r="AD35" t="str">
            <v>1909-ĐTTS/VTT-BIPLUS/2023</v>
          </cell>
          <cell r="AE35" t="str">
            <v>Nhóm các sản phẩm hỗ trợ Khuyến mại (098, Data, Vtfree, Tư vấn bán hàng, Hệ thống hỗ trợ kiểm thử...), Seft Service</v>
          </cell>
        </row>
        <row r="36">
          <cell r="A36" t="str">
            <v>SMARTPHONE-3820</v>
          </cell>
          <cell r="B36" t="str">
            <v>Triển khai luồng wifi marketing và đánh giá trải nghiệm toàn trình của KH tại CH</v>
          </cell>
          <cell r="C36" t="str">
            <v>Đỗ Phú Tân</v>
          </cell>
          <cell r="D36" t="str">
            <v>VTT_PMVT_QT06_14089_Smartphone_2.0</v>
          </cell>
          <cell r="E36" t="str">
            <v>Done</v>
          </cell>
          <cell r="F36" t="str">
            <v>TTC</v>
          </cell>
          <cell r="G36">
            <v>23.9</v>
          </cell>
          <cell r="H36">
            <v>1.0900000000000001</v>
          </cell>
          <cell r="I36" t="str">
            <v>Source code + Test case + Tài liệu giải pháp</v>
          </cell>
          <cell r="J36">
            <v>45464</v>
          </cell>
          <cell r="K36">
            <v>45462.38957175926</v>
          </cell>
          <cell r="L36">
            <v>45463.351388888892</v>
          </cell>
          <cell r="M36" t="str">
            <v>PYC-16416</v>
          </cell>
          <cell r="N36">
            <v>3</v>
          </cell>
          <cell r="O36">
            <v>3.03</v>
          </cell>
          <cell r="P36">
            <v>9.3800000000000008</v>
          </cell>
          <cell r="Q36">
            <v>8.49</v>
          </cell>
          <cell r="R36" t="str">
            <v>Mobile</v>
          </cell>
          <cell r="S36" t="str">
            <v>PYC-16416</v>
          </cell>
          <cell r="T36" t="str">
            <v>VTT - TT Quản lý bán hàng</v>
          </cell>
          <cell r="U36" t="e">
            <v>#N/A</v>
          </cell>
          <cell r="V36" t="str">
            <v>Mobile</v>
          </cell>
          <cell r="W36" t="str">
            <v>CNTT</v>
          </cell>
          <cell r="X36" t="str">
            <v>x</v>
          </cell>
          <cell r="AA36" t="str">
            <v>Hệ thống Smartphone 2.0</v>
          </cell>
          <cell r="AB36" t="str">
            <v>Sản phẩm Tính cước và CSKH phiên bản di động (mBCCS)</v>
          </cell>
          <cell r="AC36" t="str">
            <v>Hết hđ</v>
          </cell>
        </row>
        <row r="37">
          <cell r="A37" t="str">
            <v>SMARTPHONE-3819</v>
          </cell>
          <cell r="B37" t="str">
            <v>Nâng cấp chức năng phê duyệt</v>
          </cell>
          <cell r="C37" t="str">
            <v>Đỗ Phú Tân</v>
          </cell>
          <cell r="D37" t="str">
            <v>VTT_PMVT_QT06_14089_Smartphone_2.0</v>
          </cell>
          <cell r="E37" t="str">
            <v>Done</v>
          </cell>
          <cell r="F37" t="str">
            <v>TTC</v>
          </cell>
          <cell r="G37">
            <v>12.1</v>
          </cell>
          <cell r="H37">
            <v>0.55000000000000004</v>
          </cell>
          <cell r="I37" t="str">
            <v>Source code + Test case + Tài liệu giải pháp</v>
          </cell>
          <cell r="J37">
            <v>45464</v>
          </cell>
          <cell r="K37">
            <v>45462.387430555558</v>
          </cell>
          <cell r="L37">
            <v>45463.34652777778</v>
          </cell>
          <cell r="M37" t="str">
            <v>PYC-15268</v>
          </cell>
          <cell r="N37">
            <v>1.75</v>
          </cell>
          <cell r="O37">
            <v>1.5</v>
          </cell>
          <cell r="P37">
            <v>4.28</v>
          </cell>
          <cell r="Q37">
            <v>4.57</v>
          </cell>
          <cell r="R37" t="str">
            <v>Mobile</v>
          </cell>
          <cell r="S37" t="str">
            <v>PYC-15268</v>
          </cell>
          <cell r="T37" t="str">
            <v>VTT - TT Giải pháp CNTT và Dịch vụ số</v>
          </cell>
          <cell r="U37" t="e">
            <v>#N/A</v>
          </cell>
          <cell r="V37" t="str">
            <v>Mobile</v>
          </cell>
          <cell r="W37" t="str">
            <v>CNTT</v>
          </cell>
          <cell r="X37" t="str">
            <v>x</v>
          </cell>
          <cell r="AA37" t="str">
            <v>Hệ thống Smartphone 2.0</v>
          </cell>
          <cell r="AB37" t="str">
            <v>Sản phẩm Tính cước và CSKH phiên bản di động (mBCCS)</v>
          </cell>
          <cell r="AC37" t="str">
            <v>Hết hđ</v>
          </cell>
        </row>
        <row r="38">
          <cell r="A38" t="str">
            <v>SMARTPHONE-3818</v>
          </cell>
          <cell r="B38" t="str">
            <v>Bypass ngày hết hạn CCCD dịch vụ CA BHXH HDDT</v>
          </cell>
          <cell r="C38" t="str">
            <v>Đỗ Phú Tân</v>
          </cell>
          <cell r="D38" t="str">
            <v>VTT_PMVT_QT06_14089_Smartphone_2.0</v>
          </cell>
          <cell r="E38" t="str">
            <v>Done</v>
          </cell>
          <cell r="F38" t="str">
            <v>TTC</v>
          </cell>
          <cell r="G38">
            <v>17.03</v>
          </cell>
          <cell r="H38">
            <v>0.77</v>
          </cell>
          <cell r="I38" t="str">
            <v>Source code + Test case + Tài liệu giải pháp</v>
          </cell>
          <cell r="J38">
            <v>45464</v>
          </cell>
          <cell r="K38">
            <v>45462.385358796295</v>
          </cell>
          <cell r="L38">
            <v>45462.773611111108</v>
          </cell>
          <cell r="M38" t="str">
            <v>PYC-17477</v>
          </cell>
          <cell r="N38">
            <v>2.25</v>
          </cell>
          <cell r="O38">
            <v>2.11</v>
          </cell>
          <cell r="P38">
            <v>5.55</v>
          </cell>
          <cell r="Q38">
            <v>7.13</v>
          </cell>
          <cell r="R38" t="str">
            <v>Mobile</v>
          </cell>
          <cell r="S38" t="str">
            <v>PYC-17477</v>
          </cell>
          <cell r="T38" t="str">
            <v>VTT - TT Giải pháp CNTT và Dịch vụ số</v>
          </cell>
          <cell r="U38" t="e">
            <v>#N/A</v>
          </cell>
          <cell r="V38" t="str">
            <v>Mobile</v>
          </cell>
          <cell r="W38" t="str">
            <v>CNTT</v>
          </cell>
          <cell r="X38" t="str">
            <v>x</v>
          </cell>
          <cell r="AA38" t="str">
            <v>Hệ thống Smartphone 2.0</v>
          </cell>
          <cell r="AB38" t="str">
            <v>Sản phẩm Tính cước và CSKH phiên bản di động (mBCCS)</v>
          </cell>
          <cell r="AC38" t="str">
            <v>Hết hđ</v>
          </cell>
        </row>
        <row r="39">
          <cell r="A39" t="str">
            <v>SMARTPHONE-3817</v>
          </cell>
          <cell r="B39" t="str">
            <v>MyViettel_chỉnh sửa chức năng xác thực bằng Smart OTP phase 2</v>
          </cell>
          <cell r="C39" t="str">
            <v>Hoàng Anh Tuấn</v>
          </cell>
          <cell r="D39" t="str">
            <v>VTT_PMVT_QT06_14089_Smartphone_2.0</v>
          </cell>
          <cell r="E39" t="str">
            <v>Done</v>
          </cell>
          <cell r="F39" t="str">
            <v>VTIT</v>
          </cell>
          <cell r="G39">
            <v>53.86</v>
          </cell>
          <cell r="H39">
            <v>2.4500000000000002</v>
          </cell>
          <cell r="I39" t="str">
            <v>Source code + Test case + Tài liệu giải pháp</v>
          </cell>
          <cell r="J39">
            <v>45462</v>
          </cell>
          <cell r="K39">
            <v>45462.361030092594</v>
          </cell>
          <cell r="L39">
            <v>45462.402083333334</v>
          </cell>
          <cell r="M39" t="str">
            <v>PYC-18632</v>
          </cell>
          <cell r="N39">
            <v>3.61</v>
          </cell>
          <cell r="O39">
            <v>8.99</v>
          </cell>
          <cell r="P39">
            <v>25.65</v>
          </cell>
          <cell r="Q39">
            <v>15.61</v>
          </cell>
          <cell r="R39" t="str">
            <v>Mobile</v>
          </cell>
          <cell r="S39" t="str">
            <v>PYC-18632</v>
          </cell>
          <cell r="T39" t="str">
            <v>VTT - TT Chuyển dịch số</v>
          </cell>
          <cell r="U39" t="e">
            <v>#N/A</v>
          </cell>
          <cell r="V39" t="str">
            <v>Mobile</v>
          </cell>
          <cell r="W39" t="str">
            <v>CNTT</v>
          </cell>
          <cell r="X39" t="str">
            <v>x</v>
          </cell>
          <cell r="Y39" t="str">
            <v>x</v>
          </cell>
          <cell r="Z39" t="str">
            <v>Bảo trì</v>
          </cell>
          <cell r="AA39" t="str">
            <v>Hệ thống Smartphone 2.0</v>
          </cell>
          <cell r="AB39" t="str">
            <v>Sản phẩm Tính cước và CSKH phiên bản di động (mBCCS)</v>
          </cell>
          <cell r="AC39" t="str">
            <v>0605-ĐTTS/VTT-VTIT/2024 (2)</v>
          </cell>
          <cell r="AD39" t="str">
            <v>0605-ĐTTS/VTT-VTIT/2024</v>
          </cell>
          <cell r="AE39" t="str">
            <v>Sản phẩm mobile app hỗ trợ hoạt động kênh bán, selfcare</v>
          </cell>
        </row>
        <row r="40">
          <cell r="A40" t="str">
            <v>SMARTPHONE-3793</v>
          </cell>
          <cell r="B40" t="str">
            <v>MyViettel_chỉnh sửa tính năng khuyến nghị, liên kết viettel money</v>
          </cell>
          <cell r="C40" t="str">
            <v>Nguyễn Văn Hiếu</v>
          </cell>
          <cell r="D40" t="str">
            <v>VTT_PMVT_QT06_14089_Smartphone_2.0</v>
          </cell>
          <cell r="E40" t="str">
            <v>Done</v>
          </cell>
          <cell r="F40" t="str">
            <v>VTIT</v>
          </cell>
          <cell r="G40">
            <v>4.88</v>
          </cell>
          <cell r="H40">
            <v>0.22</v>
          </cell>
          <cell r="I40" t="str">
            <v>Source code + Test case + Tài liệu giải pháp</v>
          </cell>
          <cell r="J40">
            <v>45463</v>
          </cell>
          <cell r="K40">
            <v>45461.723090277781</v>
          </cell>
          <cell r="L40">
            <v>45461.724305555559</v>
          </cell>
          <cell r="M40" t="str">
            <v>PYC-14178</v>
          </cell>
          <cell r="N40">
            <v>0.59</v>
          </cell>
          <cell r="O40">
            <v>0.73</v>
          </cell>
          <cell r="P40">
            <v>1.66</v>
          </cell>
          <cell r="Q40">
            <v>1.9</v>
          </cell>
          <cell r="R40" t="str">
            <v>Mobile</v>
          </cell>
          <cell r="S40" t="str">
            <v>PYC-14178</v>
          </cell>
          <cell r="T40" t="str">
            <v>VTT - TT Chuyển dịch số</v>
          </cell>
          <cell r="U40" t="e">
            <v>#N/A</v>
          </cell>
          <cell r="V40" t="str">
            <v>Mobile</v>
          </cell>
          <cell r="W40" t="str">
            <v>CNTT</v>
          </cell>
          <cell r="X40" t="str">
            <v>x</v>
          </cell>
          <cell r="Y40" t="str">
            <v>x</v>
          </cell>
          <cell r="Z40" t="str">
            <v>Bảo trì</v>
          </cell>
          <cell r="AA40" t="str">
            <v>Hệ thống Smartphone 2.0</v>
          </cell>
          <cell r="AB40" t="str">
            <v>Sản phẩm Tính cước và CSKH phiên bản di động (mBCCS)</v>
          </cell>
          <cell r="AC40" t="str">
            <v>0605-ĐTTS/VTT-VTIT/2024 (2)</v>
          </cell>
          <cell r="AD40" t="str">
            <v>0605-ĐTTS/VTT-VTIT/2024</v>
          </cell>
          <cell r="AE40" t="str">
            <v>Sản phẩm mobile app hỗ trợ hoạt động kênh bán, selfcare</v>
          </cell>
        </row>
        <row r="41">
          <cell r="A41" t="str">
            <v>SMARTPHONE-3787</v>
          </cell>
          <cell r="B41" t="str">
            <v xml:space="preserve">MyViettel_chỉnh sửa tính năng mua sim luồng đặt online </v>
          </cell>
          <cell r="C41" t="str">
            <v>Mẫn Tiến Tài</v>
          </cell>
          <cell r="D41" t="str">
            <v>VTT_PMVT_QT06_14089_Smartphone_2.0</v>
          </cell>
          <cell r="E41" t="str">
            <v>Done</v>
          </cell>
          <cell r="F41" t="str">
            <v>VTIT</v>
          </cell>
          <cell r="G41">
            <v>31.4</v>
          </cell>
          <cell r="H41">
            <v>1.43</v>
          </cell>
          <cell r="I41" t="str">
            <v>Source code + Test case + Tài liệu giải pháp</v>
          </cell>
          <cell r="J41">
            <v>45464</v>
          </cell>
          <cell r="K41">
            <v>45461.712754629632</v>
          </cell>
          <cell r="L41">
            <v>45464.727083333331</v>
          </cell>
          <cell r="M41" t="str">
            <v>PYC-17657</v>
          </cell>
          <cell r="N41">
            <v>2.63</v>
          </cell>
          <cell r="O41">
            <v>4.55</v>
          </cell>
          <cell r="P41">
            <v>11.97</v>
          </cell>
          <cell r="Q41">
            <v>12.25</v>
          </cell>
          <cell r="R41" t="str">
            <v>Mobile</v>
          </cell>
          <cell r="S41" t="str">
            <v>PYC-17657</v>
          </cell>
          <cell r="T41" t="str">
            <v>VTT - TT Chuyển dịch số</v>
          </cell>
          <cell r="U41" t="e">
            <v>#N/A</v>
          </cell>
          <cell r="V41" t="str">
            <v>Mobile</v>
          </cell>
          <cell r="W41" t="str">
            <v>CNTT</v>
          </cell>
          <cell r="X41" t="str">
            <v>x</v>
          </cell>
          <cell r="Y41" t="str">
            <v>x</v>
          </cell>
          <cell r="Z41" t="str">
            <v>Bảo trì</v>
          </cell>
          <cell r="AA41" t="str">
            <v>Hệ thống Smartphone 2.0</v>
          </cell>
          <cell r="AB41" t="str">
            <v>Sản phẩm Tính cước và CSKH phiên bản di động (mBCCS)</v>
          </cell>
          <cell r="AC41" t="str">
            <v>0605-ĐTTS/VTT-VTIT/2024 (2)</v>
          </cell>
          <cell r="AD41" t="str">
            <v>0605-ĐTTS/VTT-VTIT/2024</v>
          </cell>
          <cell r="AE41" t="str">
            <v>Sản phẩm mobile app hỗ trợ hoạt động kênh bán, selfcare</v>
          </cell>
        </row>
        <row r="42">
          <cell r="A42" t="str">
            <v>SMARTPHONE-3781</v>
          </cell>
          <cell r="B42" t="str">
            <v>chỉnh sửa chức năng tra cứu và quản lý địa chỉ IP cho dịch vụ FTTH</v>
          </cell>
          <cell r="C42" t="str">
            <v>Đỗ Phú Tân</v>
          </cell>
          <cell r="D42" t="str">
            <v>VTT_PMVT_QT06_14089_Smartphone_2.0</v>
          </cell>
          <cell r="E42" t="str">
            <v>Done</v>
          </cell>
          <cell r="F42" t="str">
            <v>Biplus</v>
          </cell>
          <cell r="G42">
            <v>9.86</v>
          </cell>
          <cell r="H42">
            <v>0.45</v>
          </cell>
          <cell r="I42" t="str">
            <v>Source code + Test case + Tài liệu giải pháp</v>
          </cell>
          <cell r="J42">
            <v>45464</v>
          </cell>
          <cell r="K42">
            <v>45461.620092592595</v>
          </cell>
          <cell r="L42">
            <v>45463.35833333333</v>
          </cell>
          <cell r="M42" t="str">
            <v>PYC-15284</v>
          </cell>
          <cell r="N42">
            <v>1.5</v>
          </cell>
          <cell r="O42">
            <v>1.05</v>
          </cell>
          <cell r="P42">
            <v>3.44</v>
          </cell>
          <cell r="Q42">
            <v>3.86</v>
          </cell>
          <cell r="R42" t="str">
            <v>Mobile</v>
          </cell>
          <cell r="S42" t="str">
            <v>PYC-15284</v>
          </cell>
          <cell r="T42" t="str">
            <v>VTT - TT CĐBR</v>
          </cell>
          <cell r="U42" t="e">
            <v>#N/A</v>
          </cell>
          <cell r="V42" t="str">
            <v>Mobile</v>
          </cell>
          <cell r="W42" t="str">
            <v>CNTT</v>
          </cell>
          <cell r="X42" t="str">
            <v>x</v>
          </cell>
          <cell r="Y42" t="str">
            <v>x</v>
          </cell>
          <cell r="Z42" t="str">
            <v>Bảo trì</v>
          </cell>
          <cell r="AA42" t="str">
            <v>Hệ thống Smartphone 2.0</v>
          </cell>
          <cell r="AB42" t="str">
            <v>Sản phẩm Tính cước và CSKH phiên bản di động (mBCCS)</v>
          </cell>
          <cell r="AC42" t="str">
            <v>1909-ĐTTS/VTT-BIPLUS/2023</v>
          </cell>
          <cell r="AD42" t="str">
            <v>1909-ĐTTS/VTT-BIPLUS/2023</v>
          </cell>
          <cell r="AE42" t="str">
            <v>Nhóm các sản phẩm hỗ trợ Khuyến mại (098, Data, Vtfree, Tư vấn bán hàng, Hệ thống hỗ trợ kiểm thử...), Seft Service</v>
          </cell>
        </row>
        <row r="43">
          <cell r="A43" t="str">
            <v>SMARTPHONE-3780</v>
          </cell>
          <cell r="B43" t="str">
            <v>chỉnh sửa nghiệp vụ bán hàng bundle Camera FTTH luồng đấu nối miễn phí thiết bị</v>
          </cell>
          <cell r="C43" t="str">
            <v>Đỗ Phú Tân</v>
          </cell>
          <cell r="D43" t="str">
            <v>VTT_PMVT_QT06_14089_Smartphone_2.0</v>
          </cell>
          <cell r="E43" t="str">
            <v>Done</v>
          </cell>
          <cell r="F43" t="str">
            <v>Biplus</v>
          </cell>
          <cell r="G43">
            <v>15.24</v>
          </cell>
          <cell r="H43">
            <v>0.69</v>
          </cell>
          <cell r="I43" t="str">
            <v>Source code + Test case + Tài liệu giải pháp</v>
          </cell>
          <cell r="J43">
            <v>45464</v>
          </cell>
          <cell r="K43">
            <v>45461.618854166663</v>
          </cell>
          <cell r="L43">
            <v>45463.356249999997</v>
          </cell>
          <cell r="M43" t="str">
            <v>PYC-14948</v>
          </cell>
          <cell r="N43">
            <v>1.75</v>
          </cell>
          <cell r="O43">
            <v>1.68</v>
          </cell>
          <cell r="P43">
            <v>6.41</v>
          </cell>
          <cell r="Q43">
            <v>5.4</v>
          </cell>
          <cell r="R43" t="str">
            <v>Mobile</v>
          </cell>
          <cell r="S43" t="str">
            <v>PYC-14948</v>
          </cell>
          <cell r="T43" t="str">
            <v>VTT - TT Giải pháp CNTT và Dịch vụ số</v>
          </cell>
          <cell r="U43" t="e">
            <v>#N/A</v>
          </cell>
          <cell r="V43" t="str">
            <v>Mobile</v>
          </cell>
          <cell r="W43" t="str">
            <v>CNTT</v>
          </cell>
          <cell r="X43" t="str">
            <v>x</v>
          </cell>
          <cell r="Y43" t="str">
            <v>x</v>
          </cell>
          <cell r="Z43" t="str">
            <v>Bảo trì</v>
          </cell>
          <cell r="AA43" t="str">
            <v>Hệ thống Smartphone 2.0</v>
          </cell>
          <cell r="AB43" t="str">
            <v>Sản phẩm Tính cước và CSKH phiên bản di động (mBCCS)</v>
          </cell>
          <cell r="AC43" t="str">
            <v>1909-ĐTTS/VTT-BIPLUS/2023</v>
          </cell>
          <cell r="AD43" t="str">
            <v>1909-ĐTTS/VTT-BIPLUS/2023</v>
          </cell>
          <cell r="AE43" t="str">
            <v>Nhóm các sản phẩm hỗ trợ Khuyến mại (098, Data, Vtfree, Tư vấn bán hàng, Hệ thống hỗ trợ kiểm thử...), Seft Service</v>
          </cell>
        </row>
        <row r="44">
          <cell r="A44" t="str">
            <v>SMARTPHONE-3779</v>
          </cell>
          <cell r="B44" t="str">
            <v>chỉnh sửa chức năng đổi khuyến mại chọn hiệu lực tương lai</v>
          </cell>
          <cell r="C44" t="str">
            <v>Đỗ Phú Tân</v>
          </cell>
          <cell r="D44" t="str">
            <v>VTT_PMVT_QT06_14089_Smartphone_2.0</v>
          </cell>
          <cell r="E44" t="str">
            <v>Done</v>
          </cell>
          <cell r="F44" t="str">
            <v>Biplus</v>
          </cell>
          <cell r="G44">
            <v>3.69</v>
          </cell>
          <cell r="H44">
            <v>0.17</v>
          </cell>
          <cell r="I44" t="str">
            <v>Source code + Test case + Tài liệu giải pháp</v>
          </cell>
          <cell r="J44">
            <v>45464</v>
          </cell>
          <cell r="K44">
            <v>45461.608761574076</v>
          </cell>
          <cell r="L44">
            <v>45463.352777777778</v>
          </cell>
          <cell r="M44" t="str">
            <v>PYC-17370</v>
          </cell>
          <cell r="N44">
            <v>0.5</v>
          </cell>
          <cell r="O44">
            <v>0.4</v>
          </cell>
          <cell r="P44">
            <v>1.43</v>
          </cell>
          <cell r="Q44">
            <v>1.37</v>
          </cell>
          <cell r="R44" t="str">
            <v>Mobile</v>
          </cell>
          <cell r="S44" t="str">
            <v>PYC-17370</v>
          </cell>
          <cell r="T44" t="str">
            <v>VTT - TT Di động</v>
          </cell>
          <cell r="U44" t="e">
            <v>#N/A</v>
          </cell>
          <cell r="V44" t="str">
            <v>Mobile</v>
          </cell>
          <cell r="W44" t="str">
            <v>CNTT</v>
          </cell>
          <cell r="X44" t="str">
            <v>x</v>
          </cell>
          <cell r="Y44" t="str">
            <v>x</v>
          </cell>
          <cell r="Z44" t="str">
            <v>Bảo trì</v>
          </cell>
          <cell r="AA44" t="str">
            <v>Hệ thống Smartphone 2.0</v>
          </cell>
          <cell r="AB44" t="str">
            <v>Sản phẩm Tính cước và CSKH phiên bản di động (mBCCS)</v>
          </cell>
          <cell r="AC44" t="str">
            <v>1909-ĐTTS/VTT-BIPLUS/2023</v>
          </cell>
          <cell r="AD44" t="str">
            <v>1909-ĐTTS/VTT-BIPLUS/2023</v>
          </cell>
          <cell r="AE44" t="str">
            <v>Nhóm các sản phẩm hỗ trợ Khuyến mại (098, Data, Vtfree, Tư vấn bán hàng, Hệ thống hỗ trợ kiểm thử...), Seft Service</v>
          </cell>
        </row>
        <row r="45">
          <cell r="A45" t="str">
            <v>SMARTPHONE-3778</v>
          </cell>
          <cell r="B45" t="str">
            <v>Xây dựng chức năng Đổi thiết bị vTracking 2.0</v>
          </cell>
          <cell r="C45" t="str">
            <v>Đỗ Phú Tân</v>
          </cell>
          <cell r="D45" t="str">
            <v>VTT_PMVT_QT06_14089_Smartphone_2.0</v>
          </cell>
          <cell r="E45" t="str">
            <v>Done</v>
          </cell>
          <cell r="F45" t="str">
            <v>TTC</v>
          </cell>
          <cell r="G45">
            <v>26.85</v>
          </cell>
          <cell r="H45">
            <v>1.22</v>
          </cell>
          <cell r="I45" t="str">
            <v>Source code + Test case + Tài liệu giải pháp</v>
          </cell>
          <cell r="J45">
            <v>45464</v>
          </cell>
          <cell r="K45">
            <v>45461.57472222222</v>
          </cell>
          <cell r="L45">
            <v>45462.731249999997</v>
          </cell>
          <cell r="M45" t="str">
            <v>PYC-13969</v>
          </cell>
          <cell r="N45">
            <v>2.75</v>
          </cell>
          <cell r="O45">
            <v>3.43</v>
          </cell>
          <cell r="P45">
            <v>10.57</v>
          </cell>
          <cell r="Q45">
            <v>10.09</v>
          </cell>
          <cell r="R45" t="str">
            <v>Mobile</v>
          </cell>
          <cell r="S45" t="str">
            <v>PYC-13969</v>
          </cell>
          <cell r="T45" t="str">
            <v>VTT - TT Giải pháp CNTT và Dịch vụ số</v>
          </cell>
          <cell r="U45" t="e">
            <v>#N/A</v>
          </cell>
          <cell r="V45" t="str">
            <v>Mobile</v>
          </cell>
          <cell r="W45" t="str">
            <v>CNTT</v>
          </cell>
          <cell r="X45" t="str">
            <v>x</v>
          </cell>
          <cell r="AA45" t="str">
            <v>Hệ thống Smartphone 2.0</v>
          </cell>
          <cell r="AB45" t="str">
            <v>Sản phẩm Tính cước và CSKH phiên bản di động (mBCCS)</v>
          </cell>
          <cell r="AC45" t="str">
            <v>Hết hđ</v>
          </cell>
        </row>
        <row r="46">
          <cell r="A46" t="str">
            <v>SMARTPHONE-3777</v>
          </cell>
          <cell r="B46" t="str">
            <v>Xây dựng chức năng Gia hạn vTracking 2.0</v>
          </cell>
          <cell r="C46" t="str">
            <v>Đỗ Phú Tân</v>
          </cell>
          <cell r="D46" t="str">
            <v>VTT_PMVT_QT06_14089_Smartphone_2.0</v>
          </cell>
          <cell r="E46" t="str">
            <v>Done</v>
          </cell>
          <cell r="F46" t="str">
            <v>TTC</v>
          </cell>
          <cell r="G46">
            <v>14.83</v>
          </cell>
          <cell r="H46">
            <v>0.67</v>
          </cell>
          <cell r="I46" t="str">
            <v>Source code + Test case + Tài liệu giải pháp</v>
          </cell>
          <cell r="J46">
            <v>45464</v>
          </cell>
          <cell r="K46">
            <v>45461.461087962962</v>
          </cell>
          <cell r="L46">
            <v>45462.737500000003</v>
          </cell>
          <cell r="M46" t="str">
            <v>PYC-14208</v>
          </cell>
          <cell r="N46">
            <v>1.75</v>
          </cell>
          <cell r="O46">
            <v>1.85</v>
          </cell>
          <cell r="P46">
            <v>5.05</v>
          </cell>
          <cell r="Q46">
            <v>6.18</v>
          </cell>
          <cell r="R46" t="str">
            <v>Mobile</v>
          </cell>
          <cell r="S46" t="str">
            <v>PYC-14208</v>
          </cell>
          <cell r="T46" t="str">
            <v>VTT - TT Giải pháp CNTT và Dịch vụ số</v>
          </cell>
          <cell r="U46" t="e">
            <v>#N/A</v>
          </cell>
          <cell r="V46" t="str">
            <v>Mobile</v>
          </cell>
          <cell r="W46" t="str">
            <v>CNTT</v>
          </cell>
          <cell r="X46" t="str">
            <v>x</v>
          </cell>
          <cell r="AA46" t="str">
            <v>Hệ thống Smartphone 2.0</v>
          </cell>
          <cell r="AB46" t="str">
            <v>Sản phẩm Tính cước và CSKH phiên bản di động (mBCCS)</v>
          </cell>
          <cell r="AC46" t="str">
            <v>Hết hđ</v>
          </cell>
        </row>
        <row r="47">
          <cell r="A47" t="str">
            <v>SMARTPHONE-3776</v>
          </cell>
          <cell r="B47" t="str">
            <v>Nâng cấp nghiệp vụ đấu nối Hóa đơn điện tử</v>
          </cell>
          <cell r="C47" t="str">
            <v>Đỗ Phú Tân</v>
          </cell>
          <cell r="D47" t="str">
            <v>VTT_PMVT_QT06_14089_Smartphone_2.0</v>
          </cell>
          <cell r="E47" t="str">
            <v>In Progress</v>
          </cell>
          <cell r="F47" t="str">
            <v>TTC</v>
          </cell>
          <cell r="G47">
            <v>12.32</v>
          </cell>
          <cell r="H47">
            <v>0.56000000000000005</v>
          </cell>
          <cell r="I47" t="str">
            <v>Source code + Test case + Tài liệu giải pháp</v>
          </cell>
          <cell r="J47">
            <v>45464</v>
          </cell>
          <cell r="K47">
            <v>45461.453831018516</v>
          </cell>
          <cell r="M47" t="str">
            <v>PYC-14036</v>
          </cell>
          <cell r="N47">
            <v>1.25</v>
          </cell>
          <cell r="O47">
            <v>1.57</v>
          </cell>
          <cell r="P47">
            <v>4.75</v>
          </cell>
          <cell r="Q47">
            <v>4.75</v>
          </cell>
          <cell r="R47" t="str">
            <v>Mobile</v>
          </cell>
          <cell r="S47" t="str">
            <v>PYC-14036</v>
          </cell>
          <cell r="T47" t="str">
            <v>VTT - TT Giải pháp CNTT và Dịch vụ số</v>
          </cell>
          <cell r="U47" t="e">
            <v>#N/A</v>
          </cell>
          <cell r="V47" t="str">
            <v>Mobile</v>
          </cell>
          <cell r="W47" t="str">
            <v>CNTT</v>
          </cell>
          <cell r="X47" t="str">
            <v>x</v>
          </cell>
          <cell r="AA47" t="str">
            <v>Hệ thống Smartphone 2.0</v>
          </cell>
          <cell r="AB47" t="str">
            <v>Sản phẩm Tính cước và CSKH phiên bản di động (mBCCS)</v>
          </cell>
          <cell r="AC47" t="str">
            <v>Hết hđ</v>
          </cell>
        </row>
        <row r="48">
          <cell r="A48" t="str">
            <v>SMARTPHONE-3774</v>
          </cell>
          <cell r="B48" t="str">
            <v>chỉnh sửa hệ thống bán hàng Home Camera qua kênh Telesale</v>
          </cell>
          <cell r="C48" t="str">
            <v>Đỗ Phú Tân</v>
          </cell>
          <cell r="D48" t="str">
            <v>VTT_PMVT_QT06_14089_Smartphone_2.0</v>
          </cell>
          <cell r="E48" t="str">
            <v>Done</v>
          </cell>
          <cell r="F48" t="str">
            <v>Biplus</v>
          </cell>
          <cell r="G48">
            <v>8.26</v>
          </cell>
          <cell r="H48">
            <v>0.38</v>
          </cell>
          <cell r="I48" t="str">
            <v>Source code + Test case + Tài liệu giải pháp</v>
          </cell>
          <cell r="J48">
            <v>45464</v>
          </cell>
          <cell r="K48">
            <v>45461.442187499997</v>
          </cell>
          <cell r="M48" t="str">
            <v>PYC-16236</v>
          </cell>
          <cell r="N48">
            <v>1</v>
          </cell>
          <cell r="O48">
            <v>0.91</v>
          </cell>
          <cell r="P48">
            <v>3.44</v>
          </cell>
          <cell r="Q48">
            <v>2.91</v>
          </cell>
          <cell r="R48" t="str">
            <v>Mobile</v>
          </cell>
          <cell r="S48" t="str">
            <v>PYC-16236</v>
          </cell>
          <cell r="T48" t="str">
            <v>VTT - TT Giải pháp CNTT và Dịch vụ số</v>
          </cell>
          <cell r="U48" t="e">
            <v>#N/A</v>
          </cell>
          <cell r="V48" t="str">
            <v>Mobile</v>
          </cell>
          <cell r="W48" t="str">
            <v>CNTT</v>
          </cell>
          <cell r="X48" t="str">
            <v>x</v>
          </cell>
          <cell r="Y48" t="str">
            <v>x</v>
          </cell>
          <cell r="Z48" t="str">
            <v>Bảo trì</v>
          </cell>
          <cell r="AA48" t="str">
            <v>Hệ thống Smartphone 2.0</v>
          </cell>
          <cell r="AB48" t="str">
            <v>Sản phẩm Tính cước và CSKH phiên bản di động (mBCCS)</v>
          </cell>
          <cell r="AC48" t="str">
            <v>1909-ĐTTS/VTT-BIPLUS/2023</v>
          </cell>
          <cell r="AD48" t="str">
            <v>1909-ĐTTS/VTT-BIPLUS/2023</v>
          </cell>
          <cell r="AE48" t="str">
            <v>Nhóm các sản phẩm hỗ trợ Khuyến mại (098, Data, Vtfree, Tư vấn bán hàng, Hệ thống hỗ trợ kiểm thử...), Seft Service</v>
          </cell>
        </row>
        <row r="49">
          <cell r="A49" t="str">
            <v>SMARTPHONE-3761</v>
          </cell>
          <cell r="B49" t="str">
            <v>Kiểm thử nội bộ, nghiệm thu khách hàng - Chức năng GG captcha với các nghiệp vụ</v>
          </cell>
          <cell r="C49" t="str">
            <v>Phạm Thị Duyên</v>
          </cell>
          <cell r="D49" t="str">
            <v>VTT_PMVT_QT06_14089_Smartphone_2.0</v>
          </cell>
          <cell r="E49" t="str">
            <v>Done</v>
          </cell>
          <cell r="F49" t="str">
            <v>TTC</v>
          </cell>
          <cell r="G49">
            <v>3</v>
          </cell>
          <cell r="H49">
            <v>0.14000000000000001</v>
          </cell>
          <cell r="I49" t="str">
            <v>Test case</v>
          </cell>
          <cell r="J49">
            <v>45434</v>
          </cell>
          <cell r="K49">
            <v>45460.628275462965</v>
          </cell>
          <cell r="L49">
            <v>45464.629861111112</v>
          </cell>
          <cell r="M49" t="str">
            <v>PYC-14134</v>
          </cell>
          <cell r="N49">
            <v>0</v>
          </cell>
          <cell r="O49">
            <v>3</v>
          </cell>
          <cell r="P49">
            <v>0</v>
          </cell>
          <cell r="Q49">
            <v>0</v>
          </cell>
          <cell r="R49" t="str">
            <v>Mobile</v>
          </cell>
          <cell r="S49" t="str">
            <v>PYC-14134</v>
          </cell>
          <cell r="T49" t="str">
            <v>VTT - TT Chuyển dịch số</v>
          </cell>
          <cell r="U49" t="e">
            <v>#N/A</v>
          </cell>
          <cell r="V49" t="str">
            <v>P.KT</v>
          </cell>
          <cell r="W49" t="str">
            <v>CNTT</v>
          </cell>
          <cell r="X49" t="str">
            <v>x</v>
          </cell>
          <cell r="AA49" t="str">
            <v>Hệ thống Smartphone 2.0</v>
          </cell>
          <cell r="AB49" t="str">
            <v>Sản phẩm Tính cước và CSKH phiên bản di động (mBCCS)</v>
          </cell>
          <cell r="AC49" t="str">
            <v>Hết hđ</v>
          </cell>
        </row>
        <row r="50">
          <cell r="A50" t="str">
            <v>SMARTPHONE-3759</v>
          </cell>
          <cell r="B50" t="str">
            <v>Kiểm thử nghiệm thu chức năng Đổi gói cước cố định mới chỉnh sửa luồng đổi gói cước IP</v>
          </cell>
          <cell r="C50" t="str">
            <v>Vũ Thị Hà Giang</v>
          </cell>
          <cell r="D50" t="str">
            <v>VTT_PMVT_QT06_14089_Smartphone_2.0</v>
          </cell>
          <cell r="E50" t="str">
            <v>Done</v>
          </cell>
          <cell r="F50" t="str">
            <v>VTIT</v>
          </cell>
          <cell r="G50">
            <v>4</v>
          </cell>
          <cell r="H50">
            <v>0.18</v>
          </cell>
          <cell r="I50" t="str">
            <v>Test case</v>
          </cell>
          <cell r="J50">
            <v>45461</v>
          </cell>
          <cell r="K50">
            <v>45460.62604166667</v>
          </cell>
          <cell r="L50">
            <v>45460.627083333333</v>
          </cell>
          <cell r="M50" t="str">
            <v>PYC-15284</v>
          </cell>
          <cell r="N50">
            <v>0</v>
          </cell>
          <cell r="O50">
            <v>4</v>
          </cell>
          <cell r="P50">
            <v>0</v>
          </cell>
          <cell r="Q50">
            <v>0</v>
          </cell>
          <cell r="R50" t="str">
            <v>Mobile</v>
          </cell>
          <cell r="S50" t="str">
            <v>PYC-15284</v>
          </cell>
          <cell r="T50" t="str">
            <v>VTT - TT CĐBR</v>
          </cell>
          <cell r="U50" t="e">
            <v>#N/A</v>
          </cell>
          <cell r="V50" t="str">
            <v>P.KT</v>
          </cell>
          <cell r="W50" t="str">
            <v>CNTT</v>
          </cell>
          <cell r="X50" t="str">
            <v>x</v>
          </cell>
          <cell r="Y50" t="str">
            <v>x</v>
          </cell>
          <cell r="Z50" t="str">
            <v>Bảo trì</v>
          </cell>
          <cell r="AA50" t="str">
            <v>Hệ thống Smartphone 2.0</v>
          </cell>
          <cell r="AB50" t="str">
            <v>Sản phẩm Tính cước và CSKH phiên bản di động (mBCCS)</v>
          </cell>
          <cell r="AC50" t="str">
            <v>0605-ĐTTS/VTT-VTIT/2024 (2)</v>
          </cell>
          <cell r="AD50" t="str">
            <v>0605-ĐTTS/VTT-VTIT/2024</v>
          </cell>
          <cell r="AE50" t="str">
            <v>Thực hiện kiểm thử dữ liệu</v>
          </cell>
        </row>
        <row r="51">
          <cell r="A51" t="str">
            <v>SMARTPHONE-3757</v>
          </cell>
          <cell r="B51" t="str">
            <v>Kiểm thử nội bộ, nghiệm thu khách hàng - Chức năng AutoPay, bổ sung nguồn tiền ATM nội địa_APP</v>
          </cell>
          <cell r="C51" t="str">
            <v>Phạm Thị Duyên</v>
          </cell>
          <cell r="D51" t="str">
            <v>VTT_PMVT_QT06_14089_Smartphone_2.0</v>
          </cell>
          <cell r="E51" t="str">
            <v>Done</v>
          </cell>
          <cell r="F51" t="str">
            <v>TTC</v>
          </cell>
          <cell r="G51">
            <v>4</v>
          </cell>
          <cell r="H51">
            <v>0.18</v>
          </cell>
          <cell r="I51" t="str">
            <v>Test case</v>
          </cell>
          <cell r="J51">
            <v>45434</v>
          </cell>
          <cell r="K51">
            <v>45460.624259259261</v>
          </cell>
          <cell r="L51">
            <v>45464.626388888886</v>
          </cell>
          <cell r="M51" t="str">
            <v>PYC-12981</v>
          </cell>
          <cell r="N51">
            <v>0</v>
          </cell>
          <cell r="O51">
            <v>4</v>
          </cell>
          <cell r="P51">
            <v>0</v>
          </cell>
          <cell r="Q51">
            <v>0</v>
          </cell>
          <cell r="R51" t="str">
            <v>Mobile</v>
          </cell>
          <cell r="S51" t="str">
            <v>PYC-12981</v>
          </cell>
          <cell r="T51" t="str">
            <v>VTT - TT CNTT</v>
          </cell>
          <cell r="U51" t="e">
            <v>#N/A</v>
          </cell>
          <cell r="V51" t="str">
            <v>P.KT</v>
          </cell>
          <cell r="W51" t="str">
            <v>CNTT</v>
          </cell>
          <cell r="X51" t="str">
            <v>x</v>
          </cell>
          <cell r="AA51" t="str">
            <v>Hệ thống Smartphone 2.0</v>
          </cell>
          <cell r="AB51" t="str">
            <v>Sản phẩm Tính cước và CSKH phiên bản di động (mBCCS)</v>
          </cell>
          <cell r="AC51" t="str">
            <v>Hết hđ</v>
          </cell>
        </row>
        <row r="52">
          <cell r="A52" t="str">
            <v>SMARTPHONE-3755</v>
          </cell>
          <cell r="B52" t="str">
            <v>Kiểm thử nội bộ, nghiệm thu khách hàng - Chức năng xác thực bằng Smart OTP_APP</v>
          </cell>
          <cell r="C52" t="str">
            <v>Phạm Thị Duyên</v>
          </cell>
          <cell r="D52" t="str">
            <v>VTT_PMVT_QT06_14089_Smartphone_2.0</v>
          </cell>
          <cell r="E52" t="str">
            <v>Done</v>
          </cell>
          <cell r="F52" t="str">
            <v>TTC</v>
          </cell>
          <cell r="G52">
            <v>4</v>
          </cell>
          <cell r="H52">
            <v>0.18</v>
          </cell>
          <cell r="I52" t="str">
            <v>Test case</v>
          </cell>
          <cell r="J52">
            <v>45434</v>
          </cell>
          <cell r="K52">
            <v>45460.618761574071</v>
          </cell>
          <cell r="L52">
            <v>45464.622916666667</v>
          </cell>
          <cell r="M52" t="str">
            <v>PYC-14793</v>
          </cell>
          <cell r="N52">
            <v>0</v>
          </cell>
          <cell r="O52">
            <v>4</v>
          </cell>
          <cell r="P52">
            <v>0</v>
          </cell>
          <cell r="Q52">
            <v>0</v>
          </cell>
          <cell r="R52" t="str">
            <v>Mobile</v>
          </cell>
          <cell r="S52" t="str">
            <v>PYC-14793</v>
          </cell>
          <cell r="T52" t="str">
            <v>VTT - TT Chuyển dịch số</v>
          </cell>
          <cell r="U52" t="e">
            <v>#N/A</v>
          </cell>
          <cell r="V52" t="str">
            <v>P.KT</v>
          </cell>
          <cell r="W52" t="str">
            <v>CNTT</v>
          </cell>
          <cell r="X52" t="str">
            <v>x</v>
          </cell>
          <cell r="AA52" t="str">
            <v>Hệ thống Smartphone 2.0</v>
          </cell>
          <cell r="AB52" t="str">
            <v>Sản phẩm Tính cước và CSKH phiên bản di động (mBCCS)</v>
          </cell>
          <cell r="AC52" t="str">
            <v>Hết hđ</v>
          </cell>
        </row>
        <row r="53">
          <cell r="A53" t="str">
            <v>SMARTPHONE-3753</v>
          </cell>
          <cell r="B53" t="str">
            <v>Kiểm thử nghiệm thu chức năng bán hàng đa kênh</v>
          </cell>
          <cell r="C53" t="str">
            <v>Vũ Thị Hà Giang</v>
          </cell>
          <cell r="D53" t="str">
            <v>VTT_PMVT_QT06_14089_Smartphone_2.0</v>
          </cell>
          <cell r="E53" t="str">
            <v>Done</v>
          </cell>
          <cell r="F53" t="str">
            <v>VTIT</v>
          </cell>
          <cell r="G53">
            <v>3</v>
          </cell>
          <cell r="H53">
            <v>0.14000000000000001</v>
          </cell>
          <cell r="I53" t="str">
            <v>Test case</v>
          </cell>
          <cell r="J53">
            <v>45460</v>
          </cell>
          <cell r="K53">
            <v>45460.611747685187</v>
          </cell>
          <cell r="L53">
            <v>45460.620833333334</v>
          </cell>
          <cell r="M53" t="str">
            <v>PYC-16236</v>
          </cell>
          <cell r="N53">
            <v>0</v>
          </cell>
          <cell r="O53">
            <v>3</v>
          </cell>
          <cell r="P53">
            <v>0</v>
          </cell>
          <cell r="Q53">
            <v>0</v>
          </cell>
          <cell r="R53" t="str">
            <v>Mobile</v>
          </cell>
          <cell r="S53" t="str">
            <v>PYC-16236</v>
          </cell>
          <cell r="T53" t="str">
            <v>VTT - TT Giải pháp CNTT và Dịch vụ số</v>
          </cell>
          <cell r="U53" t="e">
            <v>#N/A</v>
          </cell>
          <cell r="V53" t="str">
            <v>P.KT</v>
          </cell>
          <cell r="W53" t="str">
            <v>CNTT</v>
          </cell>
          <cell r="X53" t="str">
            <v>x</v>
          </cell>
          <cell r="Y53" t="str">
            <v>x</v>
          </cell>
          <cell r="Z53" t="str">
            <v>Bảo trì</v>
          </cell>
          <cell r="AA53" t="str">
            <v>Hệ thống Smartphone 2.0</v>
          </cell>
          <cell r="AB53" t="str">
            <v>Sản phẩm Tính cước và CSKH phiên bản di động (mBCCS)</v>
          </cell>
          <cell r="AC53" t="str">
            <v>0605-ĐTTS/VTT-VTIT/2024 (2)</v>
          </cell>
          <cell r="AD53" t="str">
            <v>0605-ĐTTS/VTT-VTIT/2024</v>
          </cell>
          <cell r="AE53" t="str">
            <v>Thực hiện kiểm thử dữ liệu</v>
          </cell>
        </row>
        <row r="54">
          <cell r="A54" t="str">
            <v>SMARTPHONE-3751</v>
          </cell>
          <cell r="B54" t="str">
            <v>Kiểm thử nội bộ, nghiệm thu khách hàng_Chức năng giao diện màn hình thông tin tài khoản app</v>
          </cell>
          <cell r="C54" t="str">
            <v>Phạm Thị Duyên</v>
          </cell>
          <cell r="D54" t="str">
            <v>VTT_PMVT_QT06_14089_Smartphone_2.0</v>
          </cell>
          <cell r="E54" t="str">
            <v>Done</v>
          </cell>
          <cell r="F54" t="str">
            <v>ITSOL</v>
          </cell>
          <cell r="G54">
            <v>4.5</v>
          </cell>
          <cell r="H54">
            <v>0.2</v>
          </cell>
          <cell r="I54" t="str">
            <v>Test case</v>
          </cell>
          <cell r="J54">
            <v>45434</v>
          </cell>
          <cell r="K54">
            <v>45460.587546296294</v>
          </cell>
          <cell r="L54">
            <v>45464.590277777781</v>
          </cell>
          <cell r="M54" t="str">
            <v>PYC-17342</v>
          </cell>
          <cell r="N54">
            <v>0</v>
          </cell>
          <cell r="O54">
            <v>4.5</v>
          </cell>
          <cell r="P54">
            <v>0</v>
          </cell>
          <cell r="Q54">
            <v>0</v>
          </cell>
          <cell r="R54" t="str">
            <v>Mobile</v>
          </cell>
          <cell r="S54" t="str">
            <v>PYC-17342</v>
          </cell>
          <cell r="T54" t="str">
            <v>VTT - TT Chuyển dịch số</v>
          </cell>
          <cell r="U54" t="e">
            <v>#N/A</v>
          </cell>
          <cell r="V54" t="str">
            <v>P.KT</v>
          </cell>
          <cell r="W54" t="str">
            <v>CNTT</v>
          </cell>
          <cell r="X54" t="str">
            <v>x</v>
          </cell>
          <cell r="AA54" t="str">
            <v>Hệ thống Smartphone 2.0</v>
          </cell>
          <cell r="AB54" t="str">
            <v>Sản phẩm Tính cước và CSKH phiên bản di động (mBCCS)</v>
          </cell>
          <cell r="AC54" t="str">
            <v>Hết hđ</v>
          </cell>
        </row>
        <row r="55">
          <cell r="A55" t="str">
            <v>SMARTPHONE-3748</v>
          </cell>
          <cell r="B55" t="str">
            <v>Kiểm thử nội bộ, nghiệm thu khách hàng - Common OTP cho các nghiệp vụ đăng ký đăng nhập còn lại</v>
          </cell>
          <cell r="C55" t="str">
            <v>Phạm Thị Duyên</v>
          </cell>
          <cell r="D55" t="str">
            <v>VTT_PMVT_QT06_14089_Smartphone_2.0</v>
          </cell>
          <cell r="E55" t="str">
            <v>Done</v>
          </cell>
          <cell r="F55" t="str">
            <v>VTIT</v>
          </cell>
          <cell r="G55">
            <v>10.5</v>
          </cell>
          <cell r="H55">
            <v>0.48</v>
          </cell>
          <cell r="I55" t="str">
            <v>Test case</v>
          </cell>
          <cell r="J55">
            <v>45433</v>
          </cell>
          <cell r="K55">
            <v>45460.586712962962</v>
          </cell>
          <cell r="L55">
            <v>45463.588888888888</v>
          </cell>
          <cell r="M55" t="str">
            <v>PYC-13998</v>
          </cell>
          <cell r="N55">
            <v>0</v>
          </cell>
          <cell r="O55">
            <v>10.5</v>
          </cell>
          <cell r="P55">
            <v>0</v>
          </cell>
          <cell r="Q55">
            <v>0</v>
          </cell>
          <cell r="R55" t="str">
            <v>Mobile</v>
          </cell>
          <cell r="S55" t="str">
            <v>PYC-13998</v>
          </cell>
          <cell r="T55" t="str">
            <v>VTT - TT Chuyển dịch số</v>
          </cell>
          <cell r="U55" t="e">
            <v>#N/A</v>
          </cell>
          <cell r="V55" t="str">
            <v>P.KT</v>
          </cell>
          <cell r="W55" t="str">
            <v>CNTT</v>
          </cell>
          <cell r="X55" t="str">
            <v>x</v>
          </cell>
          <cell r="Y55" t="str">
            <v>x</v>
          </cell>
          <cell r="Z55" t="str">
            <v>Nâng cấp</v>
          </cell>
          <cell r="AA55" t="str">
            <v>Hệ thống Smartphone 2.0</v>
          </cell>
          <cell r="AB55" t="str">
            <v>Sản phẩm Tính cước và CSKH phiên bản di động (mBCCS)</v>
          </cell>
          <cell r="AC55" t="str">
            <v>0605-ĐTTS/VTT-VTIT/2024 (2)</v>
          </cell>
          <cell r="AD55" t="str">
            <v>0605-ĐTTS/VTT-VTIT/2024</v>
          </cell>
          <cell r="AE55" t="str">
            <v>Thực hiện kiểm thử dữ liệu</v>
          </cell>
        </row>
        <row r="56">
          <cell r="A56" t="str">
            <v>SMARTPHONE-3747</v>
          </cell>
          <cell r="B56" t="str">
            <v>Kiểm thử nội bộ, nghiệm thu khách hàng - Chức năng thêm các event Dịch vụ đối tác trên app đẩy sang Insider_up lại 13775</v>
          </cell>
          <cell r="C56" t="str">
            <v>Phạm Thị Duyên</v>
          </cell>
          <cell r="D56" t="str">
            <v>VTT_PMVT_QT06_14089_Smartphone_2.0</v>
          </cell>
          <cell r="E56" t="str">
            <v>Done</v>
          </cell>
          <cell r="F56" t="str">
            <v>ITSOL</v>
          </cell>
          <cell r="G56">
            <v>3</v>
          </cell>
          <cell r="H56">
            <v>0.14000000000000001</v>
          </cell>
          <cell r="I56" t="str">
            <v>Test case</v>
          </cell>
          <cell r="J56">
            <v>45434</v>
          </cell>
          <cell r="K56">
            <v>45460.586458333331</v>
          </cell>
          <cell r="L56">
            <v>45464.587500000001</v>
          </cell>
          <cell r="M56" t="str">
            <v>PYC-17200</v>
          </cell>
          <cell r="N56">
            <v>0</v>
          </cell>
          <cell r="O56">
            <v>3</v>
          </cell>
          <cell r="P56">
            <v>0</v>
          </cell>
          <cell r="Q56">
            <v>0</v>
          </cell>
          <cell r="R56" t="str">
            <v>Mobile</v>
          </cell>
          <cell r="S56" t="str">
            <v>PYC-17200</v>
          </cell>
          <cell r="T56" t="str">
            <v>VTT - TT Chuyển dịch số</v>
          </cell>
          <cell r="U56" t="e">
            <v>#N/A</v>
          </cell>
          <cell r="V56" t="str">
            <v>P.KT</v>
          </cell>
          <cell r="W56" t="str">
            <v>CNTT</v>
          </cell>
          <cell r="X56" t="str">
            <v>x</v>
          </cell>
          <cell r="AA56" t="str">
            <v>Hệ thống Smartphone 2.0</v>
          </cell>
          <cell r="AB56" t="str">
            <v>Sản phẩm Tính cước và CSKH phiên bản di động (mBCCS)</v>
          </cell>
          <cell r="AC56" t="str">
            <v>Hết hđ</v>
          </cell>
        </row>
        <row r="57">
          <cell r="A57" t="str">
            <v>SMARTPHONE-3746</v>
          </cell>
          <cell r="B57" t="str">
            <v>Nâng cấp luồng Đổi gói cước CA</v>
          </cell>
          <cell r="C57" t="str">
            <v>Đỗ Phú Tân</v>
          </cell>
          <cell r="D57" t="str">
            <v>VTT_PMVT_QT06_14089_Smartphone_2.0</v>
          </cell>
          <cell r="E57" t="str">
            <v>Done</v>
          </cell>
          <cell r="F57" t="str">
            <v>TTC</v>
          </cell>
          <cell r="G57">
            <v>14.79</v>
          </cell>
          <cell r="H57">
            <v>0.67</v>
          </cell>
          <cell r="I57" t="str">
            <v>Source code + Test case + Tài liệu giải pháp</v>
          </cell>
          <cell r="J57">
            <v>45464</v>
          </cell>
          <cell r="K57">
            <v>45460.371504629627</v>
          </cell>
          <cell r="L57">
            <v>45462.763194444444</v>
          </cell>
          <cell r="M57" t="str">
            <v>PYC-15982</v>
          </cell>
          <cell r="N57">
            <v>1.5</v>
          </cell>
          <cell r="O57">
            <v>1.89</v>
          </cell>
          <cell r="P57">
            <v>5.7</v>
          </cell>
          <cell r="Q57">
            <v>5.7</v>
          </cell>
          <cell r="R57" t="str">
            <v>Mobile</v>
          </cell>
          <cell r="S57" t="str">
            <v>PYC-15982</v>
          </cell>
          <cell r="T57" t="str">
            <v>VTT - TT Giải pháp CNTT và Dịch vụ số</v>
          </cell>
          <cell r="U57" t="e">
            <v>#N/A</v>
          </cell>
          <cell r="V57" t="str">
            <v>Mobile</v>
          </cell>
          <cell r="W57" t="str">
            <v>CNTT</v>
          </cell>
          <cell r="X57" t="str">
            <v>x</v>
          </cell>
          <cell r="AA57" t="str">
            <v>Hệ thống Smartphone 2.0</v>
          </cell>
          <cell r="AB57" t="str">
            <v>Sản phẩm Tính cước và CSKH phiên bản di động (mBCCS)</v>
          </cell>
          <cell r="AC57" t="str">
            <v>Hết hđ</v>
          </cell>
        </row>
        <row r="58">
          <cell r="A58" t="str">
            <v>SMARTPHONE-3738</v>
          </cell>
          <cell r="B58" t="str">
            <v>Myviettel_chỉnh sửa bất cập hiển thị gói cước trên web portal</v>
          </cell>
          <cell r="C58" t="str">
            <v>Nguyễn Văn Hiếu</v>
          </cell>
          <cell r="D58" t="str">
            <v>VTT_PMVT_QT06_14089_Smartphone_2.0</v>
          </cell>
          <cell r="E58" t="str">
            <v>Done</v>
          </cell>
          <cell r="F58" t="str">
            <v>TechAsians</v>
          </cell>
          <cell r="G58">
            <v>29.48</v>
          </cell>
          <cell r="H58">
            <v>1.34</v>
          </cell>
          <cell r="I58" t="str">
            <v>Source code + Test case + Tài liệu giải pháp</v>
          </cell>
          <cell r="J58">
            <v>45464</v>
          </cell>
          <cell r="K58">
            <v>45457.680405092593</v>
          </cell>
          <cell r="L58">
            <v>45463.74722222222</v>
          </cell>
          <cell r="M58" t="str">
            <v>PYC-17232</v>
          </cell>
          <cell r="N58">
            <v>5</v>
          </cell>
          <cell r="O58">
            <v>2</v>
          </cell>
          <cell r="P58">
            <v>5</v>
          </cell>
          <cell r="Q58">
            <v>5</v>
          </cell>
          <cell r="R58" t="str">
            <v>Mobile</v>
          </cell>
          <cell r="S58" t="str">
            <v>PYC-17232</v>
          </cell>
          <cell r="T58" t="str">
            <v>VTT - TT Chuyển dịch số</v>
          </cell>
          <cell r="U58" t="e">
            <v>#N/A</v>
          </cell>
          <cell r="V58" t="str">
            <v>Mobile</v>
          </cell>
          <cell r="W58" t="str">
            <v>CNTT</v>
          </cell>
          <cell r="X58" t="str">
            <v>x</v>
          </cell>
          <cell r="Y58" t="str">
            <v>x</v>
          </cell>
          <cell r="Z58" t="str">
            <v>Bảo trì</v>
          </cell>
          <cell r="AA58" t="str">
            <v>Hệ thống Smartphone 2.0</v>
          </cell>
          <cell r="AB58" t="str">
            <v>Sản phẩm Tính cước và CSKH phiên bản di động (mBCCS)</v>
          </cell>
          <cell r="AC58" t="str">
            <v>0605-ĐTTS/VTT-TECHASIANS/2024 (2)</v>
          </cell>
          <cell r="AD58" t="str">
            <v>0605-ĐTTS/VTT-TECHASIANS/2024</v>
          </cell>
          <cell r="AE58" t="str">
            <v>Phân hệ mobile hỗ trợ bán hàng</v>
          </cell>
        </row>
        <row r="59">
          <cell r="A59" t="str">
            <v>SMARTPHONE-3727</v>
          </cell>
          <cell r="B59" t="str">
            <v>Kiểm thử nội bộ nghiệm thu khách hàng nghiệp vụ đấu nối Hóa đơn điện từ trên mBCCS</v>
          </cell>
          <cell r="C59" t="str">
            <v>Vũ Thị Hà Giang</v>
          </cell>
          <cell r="D59" t="str">
            <v>VTT_PMVT_QT06_14089_Smartphone_2.0</v>
          </cell>
          <cell r="E59" t="str">
            <v>Done</v>
          </cell>
          <cell r="F59" t="str">
            <v>ITSOL</v>
          </cell>
          <cell r="G59">
            <v>4</v>
          </cell>
          <cell r="H59">
            <v>0.18</v>
          </cell>
          <cell r="I59" t="str">
            <v>Test case</v>
          </cell>
          <cell r="J59">
            <v>45453</v>
          </cell>
          <cell r="K59">
            <v>45455.410162037035</v>
          </cell>
          <cell r="L59">
            <v>45456.415277777778</v>
          </cell>
          <cell r="M59" t="str">
            <v>PYC-14036</v>
          </cell>
          <cell r="N59">
            <v>0</v>
          </cell>
          <cell r="O59">
            <v>4</v>
          </cell>
          <cell r="P59">
            <v>0</v>
          </cell>
          <cell r="Q59">
            <v>0</v>
          </cell>
          <cell r="R59" t="str">
            <v>Mobile</v>
          </cell>
          <cell r="S59" t="str">
            <v>PYC-14036</v>
          </cell>
          <cell r="T59" t="str">
            <v>VTT - TT Giải pháp CNTT và Dịch vụ số</v>
          </cell>
          <cell r="U59" t="e">
            <v>#N/A</v>
          </cell>
          <cell r="V59" t="str">
            <v>P.KT</v>
          </cell>
          <cell r="W59" t="str">
            <v>CNTT</v>
          </cell>
          <cell r="X59" t="str">
            <v>x</v>
          </cell>
          <cell r="AA59" t="str">
            <v>Hệ thống Smartphone 2.0</v>
          </cell>
          <cell r="AB59" t="str">
            <v>Sản phẩm Tính cước và CSKH phiên bản di động (mBCCS)</v>
          </cell>
          <cell r="AC59" t="str">
            <v>Hết hđ</v>
          </cell>
        </row>
        <row r="60">
          <cell r="A60" t="str">
            <v>SMARTPHONE-3724</v>
          </cell>
          <cell r="B60" t="str">
            <v>Kiểm thử nội bộ, nghiệm thu khách hàng - luồng đổi gói cước CA trên MBCCS</v>
          </cell>
          <cell r="C60" t="str">
            <v>Vũ Thị Hà Giang</v>
          </cell>
          <cell r="D60" t="str">
            <v>VTT_PMVT_QT06_14089_Smartphone_2.0</v>
          </cell>
          <cell r="E60" t="str">
            <v>Done</v>
          </cell>
          <cell r="F60" t="str">
            <v>ALADIN</v>
          </cell>
          <cell r="G60">
            <v>4</v>
          </cell>
          <cell r="H60">
            <v>0.18</v>
          </cell>
          <cell r="I60" t="str">
            <v>Test case</v>
          </cell>
          <cell r="J60">
            <v>45464</v>
          </cell>
          <cell r="K60">
            <v>45455.367372685185</v>
          </cell>
          <cell r="L60">
            <v>45454.370833333334</v>
          </cell>
          <cell r="M60" t="str">
            <v>PYC-15982</v>
          </cell>
          <cell r="N60">
            <v>0</v>
          </cell>
          <cell r="O60">
            <v>4</v>
          </cell>
          <cell r="P60">
            <v>0</v>
          </cell>
          <cell r="Q60">
            <v>0</v>
          </cell>
          <cell r="R60" t="str">
            <v>Mobile</v>
          </cell>
          <cell r="S60" t="str">
            <v>PYC-15982</v>
          </cell>
          <cell r="T60" t="str">
            <v>VTT - TT Giải pháp CNTT và Dịch vụ số</v>
          </cell>
          <cell r="U60" t="e">
            <v>#N/A</v>
          </cell>
          <cell r="V60" t="str">
            <v>P.KT</v>
          </cell>
          <cell r="W60" t="str">
            <v>CNTT</v>
          </cell>
          <cell r="X60" t="str">
            <v>x</v>
          </cell>
          <cell r="Y60" t="str">
            <v>x</v>
          </cell>
          <cell r="Z60" t="str">
            <v>Nâng cấp</v>
          </cell>
          <cell r="AA60" t="str">
            <v>Hệ thống Smartphone 2.0</v>
          </cell>
          <cell r="AB60" t="str">
            <v>Sản phẩm Tính cước và CSKH phiên bản di động (mBCCS)</v>
          </cell>
          <cell r="AC60" t="str">
            <v>2007-ĐTTS/VTT-ALADIN/2023</v>
          </cell>
          <cell r="AD60" t="str">
            <v>2007-ĐTTS/VTT-ALADIN/2023</v>
          </cell>
          <cell r="AE60" t="str">
            <v>Nhóm việc thuê ngoài tối ưu công cụ kiểm thử, kịch bản kiểm thử, khai báo, kiểm soát dữ liệu</v>
          </cell>
        </row>
        <row r="61">
          <cell r="A61" t="str">
            <v>SMARTPHONE-3707</v>
          </cell>
          <cell r="B61" t="str">
            <v>Kiểm thử nội bộ, nghiệm thu khách hàng tiến trình gọi đối soát BCA đối với các giao dịch đối soát thất bại</v>
          </cell>
          <cell r="C61" t="str">
            <v>Đỗ Thị Linh</v>
          </cell>
          <cell r="D61" t="str">
            <v>VTT_PMVT_QT06_14089_Smartphone_2.0</v>
          </cell>
          <cell r="E61" t="str">
            <v>Done</v>
          </cell>
          <cell r="F61" t="str">
            <v>TTC</v>
          </cell>
          <cell r="G61">
            <v>4</v>
          </cell>
          <cell r="H61">
            <v>0.18</v>
          </cell>
          <cell r="I61" t="str">
            <v>Test case</v>
          </cell>
          <cell r="J61">
            <v>45439</v>
          </cell>
          <cell r="K61">
            <v>45450.624456018515</v>
          </cell>
          <cell r="L61">
            <v>45439.626388888886</v>
          </cell>
          <cell r="M61" t="str">
            <v>PYC-12962</v>
          </cell>
          <cell r="N61">
            <v>0</v>
          </cell>
          <cell r="O61">
            <v>4</v>
          </cell>
          <cell r="P61">
            <v>0</v>
          </cell>
          <cell r="Q61">
            <v>0</v>
          </cell>
          <cell r="R61" t="str">
            <v>Mobile</v>
          </cell>
          <cell r="S61" t="str">
            <v>PYC-12962</v>
          </cell>
          <cell r="T61" t="str">
            <v>VTT - TT Quản lý bán hàng</v>
          </cell>
          <cell r="U61" t="e">
            <v>#N/A</v>
          </cell>
          <cell r="V61" t="str">
            <v>P.KT</v>
          </cell>
          <cell r="W61" t="str">
            <v>CNTT</v>
          </cell>
          <cell r="X61" t="str">
            <v>x</v>
          </cell>
          <cell r="AA61" t="str">
            <v>Hệ thống Smartphone 2.0</v>
          </cell>
          <cell r="AB61" t="str">
            <v>Sản phẩm Tính cước và CSKH phiên bản di động (mBCCS)</v>
          </cell>
          <cell r="AC61" t="str">
            <v>Hết hđ</v>
          </cell>
        </row>
        <row r="62">
          <cell r="A62" t="str">
            <v>SMARTPHONE-3704</v>
          </cell>
          <cell r="B62" t="str">
            <v>Kiểm thử nghiệm thu chức năng Chuyển đổi gói cước cho dịch vụ vBHXH</v>
          </cell>
          <cell r="C62" t="str">
            <v>Vũ Thị Hà Giang</v>
          </cell>
          <cell r="D62" t="str">
            <v>VTT_PMVT_QT06_14089_Smartphone_2.0</v>
          </cell>
          <cell r="E62" t="str">
            <v>Done</v>
          </cell>
          <cell r="F62" t="str">
            <v>VTIT</v>
          </cell>
          <cell r="G62">
            <v>3.75</v>
          </cell>
          <cell r="H62">
            <v>0.17</v>
          </cell>
          <cell r="I62" t="str">
            <v>Test case</v>
          </cell>
          <cell r="J62">
            <v>45447</v>
          </cell>
          <cell r="K62">
            <v>45450.406574074077</v>
          </cell>
          <cell r="L62">
            <v>45447.40902777778</v>
          </cell>
          <cell r="M62" t="str">
            <v>PYC-12896</v>
          </cell>
          <cell r="N62">
            <v>0</v>
          </cell>
          <cell r="O62">
            <v>3.75</v>
          </cell>
          <cell r="P62">
            <v>0</v>
          </cell>
          <cell r="Q62">
            <v>0</v>
          </cell>
          <cell r="R62" t="str">
            <v>Mobile</v>
          </cell>
          <cell r="S62" t="str">
            <v>PYC-12896</v>
          </cell>
          <cell r="T62" t="str">
            <v>VTT - TT Giải pháp CNTT và Dịch vụ số</v>
          </cell>
          <cell r="U62" t="e">
            <v>#N/A</v>
          </cell>
          <cell r="V62" t="str">
            <v>P.KT</v>
          </cell>
          <cell r="W62" t="str">
            <v>CNTT</v>
          </cell>
          <cell r="X62" t="str">
            <v>x</v>
          </cell>
          <cell r="Y62" t="str">
            <v>x</v>
          </cell>
          <cell r="Z62" t="str">
            <v>Bảo trì</v>
          </cell>
          <cell r="AA62" t="str">
            <v>Hệ thống Smartphone 2.0</v>
          </cell>
          <cell r="AB62" t="str">
            <v>Sản phẩm Tính cước và CSKH phiên bản di động (mBCCS)</v>
          </cell>
          <cell r="AC62" t="str">
            <v>0605-ĐTTS/VTT-VTIT/2024 (2)</v>
          </cell>
          <cell r="AD62" t="str">
            <v>0605-ĐTTS/VTT-VTIT/2024</v>
          </cell>
          <cell r="AE62" t="str">
            <v>Thực hiện kiểm thử dữ liệu</v>
          </cell>
        </row>
        <row r="63">
          <cell r="A63" t="str">
            <v>SMARTPHONE-3702</v>
          </cell>
          <cell r="B63" t="str">
            <v>Kiểm thử nghiệm thu chức năng Yêu cầu đổi thiết bị cho dịch vụ vtracking2.0</v>
          </cell>
          <cell r="C63" t="str">
            <v>Vũ Thị Hà Giang</v>
          </cell>
          <cell r="D63" t="str">
            <v>VTT_PMVT_QT06_14089_Smartphone_2.0</v>
          </cell>
          <cell r="E63" t="str">
            <v>Done</v>
          </cell>
          <cell r="F63" t="str">
            <v>VTIT</v>
          </cell>
          <cell r="G63">
            <v>3.75</v>
          </cell>
          <cell r="H63">
            <v>0.17</v>
          </cell>
          <cell r="I63" t="str">
            <v>Test case</v>
          </cell>
          <cell r="J63">
            <v>45447</v>
          </cell>
          <cell r="K63">
            <v>45450.385312500002</v>
          </cell>
          <cell r="L63">
            <v>45446.386805555558</v>
          </cell>
          <cell r="M63" t="str">
            <v>PYC-13969</v>
          </cell>
          <cell r="N63">
            <v>0</v>
          </cell>
          <cell r="O63">
            <v>3.75</v>
          </cell>
          <cell r="P63">
            <v>0</v>
          </cell>
          <cell r="Q63">
            <v>0</v>
          </cell>
          <cell r="R63" t="str">
            <v>Mobile</v>
          </cell>
          <cell r="S63" t="str">
            <v>PYC-13969</v>
          </cell>
          <cell r="T63" t="str">
            <v>VTT - TT Giải pháp CNTT và Dịch vụ số</v>
          </cell>
          <cell r="U63" t="e">
            <v>#N/A</v>
          </cell>
          <cell r="V63" t="str">
            <v>P.KT</v>
          </cell>
          <cell r="W63" t="str">
            <v>CNTT</v>
          </cell>
          <cell r="X63" t="str">
            <v>x</v>
          </cell>
          <cell r="Y63" t="str">
            <v>x</v>
          </cell>
          <cell r="Z63" t="str">
            <v>Bảo trì</v>
          </cell>
          <cell r="AA63" t="str">
            <v>Hệ thống Smartphone 2.0</v>
          </cell>
          <cell r="AB63" t="str">
            <v>Sản phẩm Tính cước và CSKH phiên bản di động (mBCCS)</v>
          </cell>
          <cell r="AC63" t="str">
            <v>0605-ĐTTS/VTT-VTIT/2024 (2)</v>
          </cell>
          <cell r="AD63" t="str">
            <v>0605-ĐTTS/VTT-VTIT/2024</v>
          </cell>
          <cell r="AE63" t="str">
            <v>Thực hiện kiểm thử dữ liệu</v>
          </cell>
        </row>
        <row r="64">
          <cell r="A64" t="str">
            <v>SMARTPHONE-3700</v>
          </cell>
          <cell r="B64" t="str">
            <v>MyViettel_nâng cấp tính năng Mua thêm băng thông trên app My Viettel</v>
          </cell>
          <cell r="C64" t="str">
            <v>Dương Kim Trường</v>
          </cell>
          <cell r="D64" t="str">
            <v>VTT_PMVT_QT06_14089_Smartphone_2.0</v>
          </cell>
          <cell r="E64" t="str">
            <v>Done</v>
          </cell>
          <cell r="F64" t="str">
            <v>VTIT</v>
          </cell>
          <cell r="G64">
            <v>16.440000000000001</v>
          </cell>
          <cell r="H64">
            <v>0.75</v>
          </cell>
          <cell r="I64" t="str">
            <v>Source code + Test case + Tài liệu giải pháp</v>
          </cell>
          <cell r="J64">
            <v>45464</v>
          </cell>
          <cell r="K64">
            <v>45450.367858796293</v>
          </cell>
          <cell r="L64">
            <v>45464.717361111114</v>
          </cell>
          <cell r="M64" t="str">
            <v>PYC-16839</v>
          </cell>
          <cell r="N64">
            <v>1.78</v>
          </cell>
          <cell r="O64">
            <v>2.35</v>
          </cell>
          <cell r="P64">
            <v>4.7</v>
          </cell>
          <cell r="Q64">
            <v>7.6</v>
          </cell>
          <cell r="R64" t="str">
            <v>Mobile</v>
          </cell>
          <cell r="S64" t="str">
            <v>PYC-16839</v>
          </cell>
          <cell r="T64" t="str">
            <v>VTT - TT Chuyển dịch số</v>
          </cell>
          <cell r="U64" t="e">
            <v>#N/A</v>
          </cell>
          <cell r="V64" t="str">
            <v>Mobile</v>
          </cell>
          <cell r="W64" t="str">
            <v>CNTT</v>
          </cell>
          <cell r="X64" t="str">
            <v>x</v>
          </cell>
          <cell r="Y64" t="str">
            <v>x</v>
          </cell>
          <cell r="Z64" t="str">
            <v>Nâng cấp</v>
          </cell>
          <cell r="AA64" t="str">
            <v>Hệ thống Smartphone 2.0</v>
          </cell>
          <cell r="AB64" t="str">
            <v>Sản phẩm Tính cước và CSKH phiên bản di động (mBCCS)</v>
          </cell>
          <cell r="AC64" t="str">
            <v>0605-ĐTTS/VTT-VTIT/2024 (2)</v>
          </cell>
          <cell r="AD64" t="str">
            <v>0605-ĐTTS/VTT-VTIT/2024</v>
          </cell>
          <cell r="AE64" t="str">
            <v>Sản phẩm mobile app hỗ trợ hoạt động kênh bán, selfcare</v>
          </cell>
        </row>
        <row r="65">
          <cell r="A65" t="str">
            <v>SMARTPHONE-3696</v>
          </cell>
          <cell r="B65" t="str">
            <v>Kiểm thử nghiệm thu chức năng đấu cố định luồng ftth upto 1GB</v>
          </cell>
          <cell r="C65" t="str">
            <v>Vũ Thị Hà Giang</v>
          </cell>
          <cell r="D65" t="str">
            <v>VTT_PMVT_QT06_14089_Smartphone_2.0</v>
          </cell>
          <cell r="E65" t="str">
            <v>Done</v>
          </cell>
          <cell r="F65" t="str">
            <v>VTIT</v>
          </cell>
          <cell r="G65">
            <v>3.75</v>
          </cell>
          <cell r="H65">
            <v>0.17</v>
          </cell>
          <cell r="I65" t="str">
            <v>Test case</v>
          </cell>
          <cell r="J65">
            <v>45441</v>
          </cell>
          <cell r="K65">
            <v>45450.346041666664</v>
          </cell>
          <cell r="L65">
            <v>45441.347916666666</v>
          </cell>
          <cell r="M65" t="str">
            <v>PYC-13064</v>
          </cell>
          <cell r="N65">
            <v>0</v>
          </cell>
          <cell r="O65">
            <v>3.75</v>
          </cell>
          <cell r="P65">
            <v>0</v>
          </cell>
          <cell r="Q65">
            <v>0</v>
          </cell>
          <cell r="R65" t="str">
            <v>Mobile</v>
          </cell>
          <cell r="S65" t="str">
            <v>PYC-13064</v>
          </cell>
          <cell r="T65" t="str">
            <v>VTT - TT CĐBR</v>
          </cell>
          <cell r="U65" t="e">
            <v>#N/A</v>
          </cell>
          <cell r="V65" t="str">
            <v>P.KT</v>
          </cell>
          <cell r="W65" t="str">
            <v>CNTT</v>
          </cell>
          <cell r="X65" t="str">
            <v>x</v>
          </cell>
          <cell r="Y65" t="str">
            <v>x</v>
          </cell>
          <cell r="Z65" t="str">
            <v>Bảo trì</v>
          </cell>
          <cell r="AA65" t="str">
            <v>Hệ thống Smartphone 2.0</v>
          </cell>
          <cell r="AB65" t="str">
            <v>Sản phẩm Tính cước và CSKH phiên bản di động (mBCCS)</v>
          </cell>
          <cell r="AC65" t="str">
            <v>0605-ĐTTS/VTT-VTIT/2024 (2)</v>
          </cell>
          <cell r="AD65" t="str">
            <v>0605-ĐTTS/VTT-VTIT/2024</v>
          </cell>
          <cell r="AE65" t="str">
            <v>Thực hiện kiểm thử dữ liệu</v>
          </cell>
        </row>
        <row r="66">
          <cell r="A66" t="str">
            <v>SMARTPHONE-3679</v>
          </cell>
          <cell r="B66" t="str">
            <v>MyViettel_chỉnh sửa giao diện màn thông tin tài khoản trên My Viettel_APP</v>
          </cell>
          <cell r="C66" t="str">
            <v>Dương Kim Trường</v>
          </cell>
          <cell r="D66" t="str">
            <v>VTT_PMVT_QT06_14089_Smartphone_2.0</v>
          </cell>
          <cell r="E66" t="str">
            <v>Done</v>
          </cell>
          <cell r="F66" t="str">
            <v>TechAsians</v>
          </cell>
          <cell r="G66">
            <v>37.590000000000003</v>
          </cell>
          <cell r="H66">
            <v>1.71</v>
          </cell>
          <cell r="I66" t="str">
            <v>Source code + Test case + Tài liệu giải pháp</v>
          </cell>
          <cell r="J66">
            <v>45464</v>
          </cell>
          <cell r="K66">
            <v>45446.341828703706</v>
          </cell>
          <cell r="L66">
            <v>45464.712500000001</v>
          </cell>
          <cell r="M66" t="str">
            <v>PYC-17342</v>
          </cell>
          <cell r="N66">
            <v>5.37</v>
          </cell>
          <cell r="O66">
            <v>5.4</v>
          </cell>
          <cell r="P66">
            <v>11.4</v>
          </cell>
          <cell r="Q66">
            <v>15.43</v>
          </cell>
          <cell r="R66" t="str">
            <v>Mobile</v>
          </cell>
          <cell r="S66" t="str">
            <v>PYC-17342</v>
          </cell>
          <cell r="T66" t="str">
            <v>VTT - TT Chuyển dịch số</v>
          </cell>
          <cell r="U66" t="e">
            <v>#N/A</v>
          </cell>
          <cell r="V66" t="str">
            <v>Mobile</v>
          </cell>
          <cell r="W66" t="str">
            <v>CNTT</v>
          </cell>
          <cell r="X66" t="str">
            <v>x</v>
          </cell>
          <cell r="Y66" t="str">
            <v>x</v>
          </cell>
          <cell r="Z66" t="str">
            <v>Bảo trì</v>
          </cell>
          <cell r="AA66" t="str">
            <v>Hệ thống Smartphone 2.0</v>
          </cell>
          <cell r="AB66" t="str">
            <v>Sản phẩm Tính cước và CSKH phiên bản di động (mBCCS)</v>
          </cell>
          <cell r="AC66" t="str">
            <v>0605-ĐTTS/VTT-TECHASIANS/2024 (2)</v>
          </cell>
          <cell r="AD66" t="str">
            <v>0605-ĐTTS/VTT-TECHASIANS/2024</v>
          </cell>
          <cell r="AE66" t="str">
            <v>Phân hệ mobile hỗ trợ bán hàng</v>
          </cell>
        </row>
        <row r="67">
          <cell r="A67" t="str">
            <v>SMARTPHONE-3675</v>
          </cell>
          <cell r="B67" t="str">
            <v>Kiểm thử nội bộ, nghiệm thu khách hàng - gia hạn vtracking 2.0</v>
          </cell>
          <cell r="C67" t="str">
            <v>Vũ Thị Hà Giang</v>
          </cell>
          <cell r="D67" t="str">
            <v>VTT_PMVT_QT06_14089_Smartphone_2.0</v>
          </cell>
          <cell r="E67" t="str">
            <v>Done</v>
          </cell>
          <cell r="F67" t="str">
            <v>ALADIN</v>
          </cell>
          <cell r="G67">
            <v>4</v>
          </cell>
          <cell r="H67">
            <v>0.18</v>
          </cell>
          <cell r="I67" t="str">
            <v>Test case</v>
          </cell>
          <cell r="J67">
            <v>45464</v>
          </cell>
          <cell r="K67">
            <v>45442.485266203701</v>
          </cell>
          <cell r="L67">
            <v>45442.486805555556</v>
          </cell>
          <cell r="M67" t="str">
            <v>PYC-14208</v>
          </cell>
          <cell r="N67">
            <v>0</v>
          </cell>
          <cell r="O67">
            <v>4</v>
          </cell>
          <cell r="P67">
            <v>0</v>
          </cell>
          <cell r="Q67">
            <v>0</v>
          </cell>
          <cell r="R67" t="str">
            <v>Mobile</v>
          </cell>
          <cell r="S67" t="str">
            <v>PYC-14208</v>
          </cell>
          <cell r="T67" t="str">
            <v>VTT - TT Giải pháp CNTT và Dịch vụ số</v>
          </cell>
          <cell r="U67" t="e">
            <v>#N/A</v>
          </cell>
          <cell r="V67" t="str">
            <v>P.KT</v>
          </cell>
          <cell r="W67" t="str">
            <v>CNTT</v>
          </cell>
          <cell r="X67" t="str">
            <v>x</v>
          </cell>
          <cell r="Y67" t="str">
            <v>x</v>
          </cell>
          <cell r="Z67" t="str">
            <v>Nâng cấp</v>
          </cell>
          <cell r="AA67" t="str">
            <v>Hệ thống Smartphone 2.0</v>
          </cell>
          <cell r="AB67" t="str">
            <v>Sản phẩm Tính cước và CSKH phiên bản di động (mBCCS)</v>
          </cell>
          <cell r="AC67" t="str">
            <v>2007-ĐTTS/VTT-ALADIN/2023</v>
          </cell>
          <cell r="AD67" t="str">
            <v>2007-ĐTTS/VTT-ALADIN/2023</v>
          </cell>
          <cell r="AE67" t="str">
            <v>Nhóm việc thuê ngoài tối ưu công cụ kiểm thử, kịch bản kiểm thử, khai báo, kiểm soát dữ liệu</v>
          </cell>
        </row>
        <row r="68">
          <cell r="A68" t="str">
            <v>SMARTPHONE-3670</v>
          </cell>
          <cell r="B68" t="str">
            <v>MyViettel_chỉnh sửa chức năng xác thực bằng Smart OTP</v>
          </cell>
          <cell r="C68" t="str">
            <v>Hoàng Anh Tuấn</v>
          </cell>
          <cell r="D68" t="str">
            <v>VTT_PMVT_QT06_14089_Smartphone_2.0</v>
          </cell>
          <cell r="E68" t="str">
            <v>Done</v>
          </cell>
          <cell r="F68" t="str">
            <v>VTIT</v>
          </cell>
          <cell r="G68">
            <v>38.119999999999997</v>
          </cell>
          <cell r="H68">
            <v>1.73</v>
          </cell>
          <cell r="I68" t="str">
            <v>Source code + Test case + Tài liệu giải pháp</v>
          </cell>
          <cell r="J68">
            <v>45462</v>
          </cell>
          <cell r="K68">
            <v>45440.596990740742</v>
          </cell>
          <cell r="L68">
            <v>45462.400694444441</v>
          </cell>
          <cell r="M68" t="str">
            <v>PYC-14793</v>
          </cell>
          <cell r="N68">
            <v>4.13</v>
          </cell>
          <cell r="O68">
            <v>5.64</v>
          </cell>
          <cell r="P68">
            <v>12.5</v>
          </cell>
          <cell r="Q68">
            <v>15.85</v>
          </cell>
          <cell r="R68" t="str">
            <v>Mobile</v>
          </cell>
          <cell r="S68" t="str">
            <v>PYC-14793</v>
          </cell>
          <cell r="T68" t="str">
            <v>VTT - TT Chuyển dịch số</v>
          </cell>
          <cell r="U68" t="e">
            <v>#N/A</v>
          </cell>
          <cell r="V68" t="str">
            <v>Mobile</v>
          </cell>
          <cell r="W68" t="str">
            <v>CNTT</v>
          </cell>
          <cell r="X68" t="str">
            <v>x</v>
          </cell>
          <cell r="Y68" t="str">
            <v>x</v>
          </cell>
          <cell r="Z68" t="str">
            <v>Bảo trì</v>
          </cell>
          <cell r="AA68" t="str">
            <v>Hệ thống Smartphone 2.0</v>
          </cell>
          <cell r="AB68" t="str">
            <v>Sản phẩm Tính cước và CSKH phiên bản di động (mBCCS)</v>
          </cell>
          <cell r="AC68" t="str">
            <v>0605-ĐTTS/VTT-VTIT/2024 (2)</v>
          </cell>
          <cell r="AD68" t="str">
            <v>0605-ĐTTS/VTT-VTIT/2024</v>
          </cell>
          <cell r="AE68" t="str">
            <v>Sản phẩm mobile app hỗ trợ hoạt động kênh bán, selfcare</v>
          </cell>
        </row>
        <row r="69">
          <cell r="A69" t="str">
            <v>SMARTPHONE-3663</v>
          </cell>
          <cell r="B69" t="str">
            <v>MyViettel_Bổ sung nguồn tiền ATM nội địa tính năng autopay</v>
          </cell>
          <cell r="C69" t="str">
            <v>Mẫn Tiến Tài</v>
          </cell>
          <cell r="D69" t="str">
            <v>VTT_PMVT_QT06_14089_Smartphone_2.0</v>
          </cell>
          <cell r="E69" t="str">
            <v>Done</v>
          </cell>
          <cell r="F69" t="str">
            <v>VTIT</v>
          </cell>
          <cell r="G69">
            <v>42.87</v>
          </cell>
          <cell r="H69">
            <v>1.95</v>
          </cell>
          <cell r="I69" t="str">
            <v>Source code + Test case + Tài liệu giải pháp</v>
          </cell>
          <cell r="J69">
            <v>45464</v>
          </cell>
          <cell r="K69">
            <v>45439.678657407407</v>
          </cell>
          <cell r="L69">
            <v>45464.762499999997</v>
          </cell>
          <cell r="M69" t="str">
            <v>PYC-12981</v>
          </cell>
          <cell r="N69">
            <v>4.6500000000000004</v>
          </cell>
          <cell r="O69">
            <v>6.45</v>
          </cell>
          <cell r="P69">
            <v>16.239999999999998</v>
          </cell>
          <cell r="Q69">
            <v>15.53</v>
          </cell>
          <cell r="R69" t="str">
            <v>Mobile</v>
          </cell>
          <cell r="S69" t="str">
            <v>PYC-12981</v>
          </cell>
          <cell r="T69" t="str">
            <v>VTT - TT CNTT</v>
          </cell>
          <cell r="U69" t="e">
            <v>#N/A</v>
          </cell>
          <cell r="V69" t="str">
            <v>Mobile</v>
          </cell>
          <cell r="W69" t="str">
            <v>CNTT</v>
          </cell>
          <cell r="X69" t="str">
            <v>x</v>
          </cell>
          <cell r="Y69" t="str">
            <v>x</v>
          </cell>
          <cell r="Z69" t="str">
            <v>Nâng cấp</v>
          </cell>
          <cell r="AA69" t="str">
            <v>Hệ thống Smartphone 2.0</v>
          </cell>
          <cell r="AB69" t="str">
            <v>Sản phẩm Tính cước và CSKH phiên bản di động (mBCCS)</v>
          </cell>
          <cell r="AC69" t="str">
            <v>0605-ĐTTS/VTT-VTIT/2024 (2)</v>
          </cell>
          <cell r="AD69" t="str">
            <v>0605-ĐTTS/VTT-VTIT/2024</v>
          </cell>
          <cell r="AE69" t="str">
            <v>Sản phẩm mobile app hỗ trợ hoạt động kênh bán, selfcare</v>
          </cell>
        </row>
        <row r="70">
          <cell r="A70" t="str">
            <v>SMARTPHONE-3633</v>
          </cell>
          <cell r="B70" t="str">
            <v>MyViettel_tích hợp GG captcha với các nghiệp vụ trên app MyVT, web Viettel.vn</v>
          </cell>
          <cell r="C70" t="str">
            <v>Dương Kim Trường</v>
          </cell>
          <cell r="D70" t="str">
            <v>VTT_PMVT_QT06_14089_Smartphone_2.0</v>
          </cell>
          <cell r="E70" t="str">
            <v>Done</v>
          </cell>
          <cell r="F70" t="str">
            <v>VTIT</v>
          </cell>
          <cell r="G70">
            <v>48.35</v>
          </cell>
          <cell r="H70">
            <v>2.2000000000000002</v>
          </cell>
          <cell r="I70" t="str">
            <v>Source code + Test case + Tài liệu giải pháp</v>
          </cell>
          <cell r="J70">
            <v>45464</v>
          </cell>
          <cell r="K70">
            <v>45436.360312500001</v>
          </cell>
          <cell r="L70">
            <v>45464.71597222222</v>
          </cell>
          <cell r="M70" t="str">
            <v>PYC-14134</v>
          </cell>
          <cell r="N70">
            <v>3.5</v>
          </cell>
          <cell r="O70">
            <v>7.3</v>
          </cell>
          <cell r="P70">
            <v>16.46</v>
          </cell>
          <cell r="Q70">
            <v>21.09</v>
          </cell>
          <cell r="R70" t="str">
            <v>Mobile</v>
          </cell>
          <cell r="S70" t="str">
            <v>PYC-14134</v>
          </cell>
          <cell r="T70" t="str">
            <v>VTT - TT Chuyển dịch số</v>
          </cell>
          <cell r="U70" t="e">
            <v>#N/A</v>
          </cell>
          <cell r="V70" t="str">
            <v>Mobile</v>
          </cell>
          <cell r="W70" t="str">
            <v>CNTT</v>
          </cell>
          <cell r="X70" t="str">
            <v>x</v>
          </cell>
          <cell r="Y70" t="str">
            <v>x</v>
          </cell>
          <cell r="Z70" t="str">
            <v>Nâng cấp</v>
          </cell>
          <cell r="AA70" t="str">
            <v>Hệ thống Smartphone 2.0</v>
          </cell>
          <cell r="AB70" t="str">
            <v>Sản phẩm Tính cước và CSKH phiên bản di động (mBCCS)</v>
          </cell>
          <cell r="AC70" t="str">
            <v>0605-ĐTTS/VTT-VTIT/2024 (2)</v>
          </cell>
          <cell r="AD70" t="str">
            <v>0605-ĐTTS/VTT-VTIT/2024</v>
          </cell>
          <cell r="AE70" t="str">
            <v>Sản phẩm mobile app hỗ trợ hoạt động kênh bán, selfcare</v>
          </cell>
        </row>
        <row r="71">
          <cell r="A71" t="str">
            <v>SMARTPHONE-3630</v>
          </cell>
          <cell r="B71" t="str">
            <v>MyViettel_Bổ sung các event Dịch vụ đối tác trên MyViettel sang Insider</v>
          </cell>
          <cell r="C71" t="str">
            <v>Mẫn Tiến Tài</v>
          </cell>
          <cell r="D71" t="str">
            <v>VTT_PMVT_QT06_14089_Smartphone_2.0</v>
          </cell>
          <cell r="E71" t="str">
            <v>Done</v>
          </cell>
          <cell r="F71" t="str">
            <v>VTIT</v>
          </cell>
          <cell r="G71">
            <v>16.34</v>
          </cell>
          <cell r="H71">
            <v>0.74</v>
          </cell>
          <cell r="I71" t="str">
            <v>Source code + Test case + Tài liệu giải pháp</v>
          </cell>
          <cell r="J71">
            <v>45464</v>
          </cell>
          <cell r="K71">
            <v>45436.345752314817</v>
          </cell>
          <cell r="L71">
            <v>45464.75</v>
          </cell>
          <cell r="M71" t="str">
            <v>PYC-17200</v>
          </cell>
          <cell r="N71">
            <v>1.8</v>
          </cell>
          <cell r="O71">
            <v>2.46</v>
          </cell>
          <cell r="P71">
            <v>7.48</v>
          </cell>
          <cell r="Q71">
            <v>4.59</v>
          </cell>
          <cell r="R71" t="str">
            <v>Mobile</v>
          </cell>
          <cell r="S71" t="str">
            <v>PYC-17200</v>
          </cell>
          <cell r="T71" t="str">
            <v>VTT - TT Chuyển dịch số</v>
          </cell>
          <cell r="U71" t="e">
            <v>#N/A</v>
          </cell>
          <cell r="V71" t="str">
            <v>Mobile</v>
          </cell>
          <cell r="W71" t="str">
            <v>CNTT</v>
          </cell>
          <cell r="X71" t="str">
            <v>x</v>
          </cell>
          <cell r="Y71" t="str">
            <v>x</v>
          </cell>
          <cell r="Z71" t="str">
            <v>Nâng cấp</v>
          </cell>
          <cell r="AA71" t="str">
            <v>Hệ thống Smartphone 2.0</v>
          </cell>
          <cell r="AB71" t="str">
            <v>Sản phẩm Tính cước và CSKH phiên bản di động (mBCCS)</v>
          </cell>
          <cell r="AC71" t="str">
            <v>0605-ĐTTS/VTT-VTIT/2024 (2)</v>
          </cell>
          <cell r="AD71" t="str">
            <v>0605-ĐTTS/VTT-VTIT/2024</v>
          </cell>
          <cell r="AE71" t="str">
            <v>Sản phẩm mobile app hỗ trợ hoạt động kênh bán, selfcare</v>
          </cell>
        </row>
        <row r="72">
          <cell r="A72" t="str">
            <v>SELFCARE-329</v>
          </cell>
          <cell r="B72" t="str">
            <v>Kiểm thử nội bộ, nghiệm thu khách hàng - Chức năng báo cáo chi tiết kênh CC, báo cáo chi tiết kênh BO, báo cáo chi tiết kênh shop</v>
          </cell>
          <cell r="C72" t="str">
            <v>huongnt475</v>
          </cell>
          <cell r="D72" t="str">
            <v>VTT_PMVT_QT06_18004_Selfcare</v>
          </cell>
          <cell r="E72" t="str">
            <v>Done</v>
          </cell>
          <cell r="F72" t="str">
            <v>TTC</v>
          </cell>
          <cell r="G72">
            <v>3</v>
          </cell>
          <cell r="H72">
            <v>0.14000000000000001</v>
          </cell>
          <cell r="I72" t="str">
            <v>Test case</v>
          </cell>
          <cell r="J72">
            <v>45453</v>
          </cell>
          <cell r="K72">
            <v>45456.706122685187</v>
          </cell>
          <cell r="L72">
            <v>45457.708333333336</v>
          </cell>
          <cell r="M72" t="str">
            <v>PYC-15470</v>
          </cell>
          <cell r="N72">
            <v>0</v>
          </cell>
          <cell r="O72">
            <v>3</v>
          </cell>
          <cell r="P72">
            <v>0</v>
          </cell>
          <cell r="Q72">
            <v>0</v>
          </cell>
          <cell r="R72" t="str">
            <v>Web</v>
          </cell>
          <cell r="S72" t="str">
            <v>PYC-15470</v>
          </cell>
          <cell r="T72" t="str">
            <v>VTG - MYTEL (MYANMAR)</v>
          </cell>
          <cell r="U72" t="e">
            <v>#N/A</v>
          </cell>
          <cell r="V72" t="str">
            <v>P.KT</v>
          </cell>
          <cell r="W72" t="str">
            <v>CNTT</v>
          </cell>
          <cell r="X72" t="str">
            <v>x</v>
          </cell>
          <cell r="AA72" t="str">
            <v>Hệ thống Selfcare</v>
          </cell>
          <cell r="AB72" t="str">
            <v>Sản phẩm Công cụ khuyến mại cho khách hàng cuối</v>
          </cell>
          <cell r="AC72" t="str">
            <v>Hết hđ</v>
          </cell>
        </row>
        <row r="73">
          <cell r="A73" t="str">
            <v>SELFCARE-326</v>
          </cell>
          <cell r="B73" t="str">
            <v>chỉnh sửa báo cáo khảo sát mức độ nỗ lực của khách hàng</v>
          </cell>
          <cell r="C73" t="str">
            <v>Nguyễn Minh Thành</v>
          </cell>
          <cell r="D73" t="str">
            <v>VTT_PMVT_QT06_18004_Selfcare</v>
          </cell>
          <cell r="E73" t="str">
            <v>Done</v>
          </cell>
          <cell r="F73" t="str">
            <v>TechAsians</v>
          </cell>
          <cell r="G73">
            <v>40.119999999999997</v>
          </cell>
          <cell r="H73">
            <v>1.82</v>
          </cell>
          <cell r="I73" t="str">
            <v>Source code + Test case + Tài liệu giải pháp</v>
          </cell>
          <cell r="J73">
            <v>45461</v>
          </cell>
          <cell r="K73">
            <v>45439.402037037034</v>
          </cell>
          <cell r="L73">
            <v>45461.443055555559</v>
          </cell>
          <cell r="M73" t="str">
            <v>PYC-15470</v>
          </cell>
          <cell r="N73">
            <v>6.96</v>
          </cell>
          <cell r="O73">
            <v>4.67</v>
          </cell>
          <cell r="P73">
            <v>15.28</v>
          </cell>
          <cell r="Q73">
            <v>13.21</v>
          </cell>
          <cell r="R73" t="str">
            <v>Service (Java core, Backend/Service,…)</v>
          </cell>
          <cell r="S73" t="str">
            <v>PYC-15470</v>
          </cell>
          <cell r="T73" t="str">
            <v>VTG - MYTEL (MYANMAR)</v>
          </cell>
          <cell r="U73" t="e">
            <v>#N/A</v>
          </cell>
          <cell r="V73" t="str">
            <v>VTG</v>
          </cell>
          <cell r="W73" t="str">
            <v>CNTT</v>
          </cell>
          <cell r="X73" t="str">
            <v>x</v>
          </cell>
          <cell r="Y73" t="str">
            <v>x</v>
          </cell>
          <cell r="Z73" t="str">
            <v>Bảo trì</v>
          </cell>
          <cell r="AA73" t="str">
            <v>Hệ thống Selfcare</v>
          </cell>
          <cell r="AB73" t="str">
            <v>Sản phẩm Công cụ khuyến mại cho khách hàng cuối</v>
          </cell>
          <cell r="AC73" t="str">
            <v>0605-ĐTTS/VTT-TECHASIANS/2024 (1)</v>
          </cell>
          <cell r="AD73" t="str">
            <v>0605-ĐTTS/VTT-TECHASIANS/2024</v>
          </cell>
          <cell r="AE73" t="str">
            <v>Nhóm sản phẩm kinh doanh</v>
          </cell>
        </row>
        <row r="74">
          <cell r="A74" t="str">
            <v>SCONTRACT-1063</v>
          </cell>
          <cell r="B74" t="str">
            <v>[VC] [TE] Phân quyền - Người và Phòng ban</v>
          </cell>
          <cell r="C74" t="str">
            <v>Trần Nguyên Nghĩa</v>
          </cell>
          <cell r="D74" t="str">
            <v>VTT_PMVT_QT06_20011_Scontract</v>
          </cell>
          <cell r="E74" t="str">
            <v>Done</v>
          </cell>
          <cell r="F74" t="str">
            <v>TechAsians</v>
          </cell>
          <cell r="G74">
            <v>32.14</v>
          </cell>
          <cell r="H74">
            <v>1.46</v>
          </cell>
          <cell r="I74" t="str">
            <v>Source code + Test case + Tài liệu giải pháp</v>
          </cell>
          <cell r="J74">
            <v>45473</v>
          </cell>
          <cell r="K74">
            <v>45461.833414351851</v>
          </cell>
          <cell r="L74">
            <v>45462.369444444441</v>
          </cell>
          <cell r="M74" t="str">
            <v>PYC-17827</v>
          </cell>
          <cell r="N74">
            <v>6.68</v>
          </cell>
          <cell r="O74">
            <v>3.04</v>
          </cell>
          <cell r="P74">
            <v>9.4499999999999993</v>
          </cell>
          <cell r="Q74">
            <v>12.98</v>
          </cell>
          <cell r="R74" t="str">
            <v>Web</v>
          </cell>
          <cell r="S74" t="str">
            <v>PYC-17827</v>
          </cell>
          <cell r="T74" t="str">
            <v>VTT - TT Giải pháp CNTT và Dịch vụ số</v>
          </cell>
          <cell r="U74" t="e">
            <v>#N/A</v>
          </cell>
          <cell r="V74" t="str">
            <v>SPM</v>
          </cell>
          <cell r="W74" t="str">
            <v>CNTT</v>
          </cell>
          <cell r="X74" t="str">
            <v>x</v>
          </cell>
          <cell r="Y74" t="str">
            <v>x</v>
          </cell>
          <cell r="Z74" t="str">
            <v>Nâng cấp</v>
          </cell>
          <cell r="AA74" t="str">
            <v>Hệ thống Scontract</v>
          </cell>
          <cell r="AB74" t="str">
            <v>Sản phẩm Hợp đồng điện tử</v>
          </cell>
          <cell r="AC74" t="str">
            <v>0605-ĐTTS/VTT-TECHASIANS/2024 (3)</v>
          </cell>
          <cell r="AD74" t="str">
            <v>0605-ĐTTS/VTT-TECHASIANS/2024</v>
          </cell>
          <cell r="AE74" t="str">
            <v>Nhóm sản phẩm Hóa đơn điện tử, Hợp đồng điện tử, Tổng đài di động</v>
          </cell>
        </row>
        <row r="75">
          <cell r="A75" t="str">
            <v>SCONTRACT-1062</v>
          </cell>
          <cell r="B75" t="str">
            <v>[VC] [TE] Phân quyền - Danh sách quyền</v>
          </cell>
          <cell r="C75" t="str">
            <v>Trần Nguyên Nghĩa</v>
          </cell>
          <cell r="D75" t="str">
            <v>VTT_PMVT_QT06_20011_Scontract</v>
          </cell>
          <cell r="E75" t="str">
            <v>Done</v>
          </cell>
          <cell r="F75" t="str">
            <v>TechAsians</v>
          </cell>
          <cell r="G75">
            <v>31.32</v>
          </cell>
          <cell r="H75">
            <v>1.42</v>
          </cell>
          <cell r="I75" t="str">
            <v>Source code + Test case + Tài liệu giải pháp</v>
          </cell>
          <cell r="J75">
            <v>45473</v>
          </cell>
          <cell r="K75">
            <v>45461.832326388889</v>
          </cell>
          <cell r="L75">
            <v>45462.367361111108</v>
          </cell>
          <cell r="M75" t="str">
            <v>PYC-17827</v>
          </cell>
          <cell r="N75">
            <v>6.66</v>
          </cell>
          <cell r="O75">
            <v>2.96</v>
          </cell>
          <cell r="P75">
            <v>9.66</v>
          </cell>
          <cell r="Q75">
            <v>12.04</v>
          </cell>
          <cell r="R75" t="str">
            <v>Web</v>
          </cell>
          <cell r="S75" t="str">
            <v>PYC-17827</v>
          </cell>
          <cell r="T75" t="str">
            <v>VTT - TT Giải pháp CNTT và Dịch vụ số</v>
          </cell>
          <cell r="U75" t="e">
            <v>#N/A</v>
          </cell>
          <cell r="V75" t="str">
            <v>SPM</v>
          </cell>
          <cell r="W75" t="str">
            <v>CNTT</v>
          </cell>
          <cell r="X75" t="str">
            <v>x</v>
          </cell>
          <cell r="Y75" t="str">
            <v>x</v>
          </cell>
          <cell r="Z75" t="str">
            <v>Bảo trì</v>
          </cell>
          <cell r="AA75" t="str">
            <v>Hệ thống Scontract</v>
          </cell>
          <cell r="AB75" t="str">
            <v>Sản phẩm Hợp đồng điện tử</v>
          </cell>
          <cell r="AC75" t="str">
            <v>0605-ĐTTS/VTT-TECHASIANS/2024 (2)</v>
          </cell>
          <cell r="AD75" t="str">
            <v>0605-ĐTTS/VTT-TECHASIANS/2024</v>
          </cell>
          <cell r="AE75" t="str">
            <v>Phân hệ mobile hỗ trợ bán hàng</v>
          </cell>
        </row>
        <row r="76">
          <cell r="A76" t="str">
            <v>SCONTRACT-1061</v>
          </cell>
          <cell r="B76" t="str">
            <v>[VC] [TE] Đồng bộ VOFFICE</v>
          </cell>
          <cell r="C76" t="str">
            <v>Trần Nguyên Nghĩa</v>
          </cell>
          <cell r="D76" t="str">
            <v>VTT_PMVT_QT06_20011_Scontract</v>
          </cell>
          <cell r="E76" t="str">
            <v>Done</v>
          </cell>
          <cell r="F76" t="str">
            <v>TechAsians</v>
          </cell>
          <cell r="G76">
            <v>28.56</v>
          </cell>
          <cell r="H76">
            <v>1.3</v>
          </cell>
          <cell r="I76" t="str">
            <v>Source code + Test case + Tài liệu giải pháp</v>
          </cell>
          <cell r="J76">
            <v>45473</v>
          </cell>
          <cell r="K76">
            <v>45461.831342592595</v>
          </cell>
          <cell r="L76">
            <v>45462.364583333336</v>
          </cell>
          <cell r="M76" t="str">
            <v>PYC-17827</v>
          </cell>
          <cell r="N76">
            <v>5.88</v>
          </cell>
          <cell r="O76">
            <v>2.6</v>
          </cell>
          <cell r="P76">
            <v>10.11</v>
          </cell>
          <cell r="Q76">
            <v>9.98</v>
          </cell>
          <cell r="R76" t="str">
            <v>Web</v>
          </cell>
          <cell r="S76" t="str">
            <v>PYC-17827</v>
          </cell>
          <cell r="T76" t="str">
            <v>VTT - TT Giải pháp CNTT và Dịch vụ số</v>
          </cell>
          <cell r="U76" t="e">
            <v>#N/A</v>
          </cell>
          <cell r="V76" t="str">
            <v>SPM</v>
          </cell>
          <cell r="W76" t="str">
            <v>CNTT</v>
          </cell>
          <cell r="X76" t="str">
            <v>x</v>
          </cell>
          <cell r="Y76" t="str">
            <v>x</v>
          </cell>
          <cell r="Z76" t="str">
            <v>Bảo trì</v>
          </cell>
          <cell r="AA76" t="str">
            <v>Hệ thống Scontract</v>
          </cell>
          <cell r="AB76" t="str">
            <v>Sản phẩm Hợp đồng điện tử</v>
          </cell>
          <cell r="AC76" t="str">
            <v>0605-ĐTTS/VTT-TECHASIANS/2024 (2)</v>
          </cell>
          <cell r="AD76" t="str">
            <v>0605-ĐTTS/VTT-TECHASIANS/2024</v>
          </cell>
          <cell r="AE76" t="str">
            <v>Phân hệ mobile hỗ trợ bán hàng</v>
          </cell>
        </row>
        <row r="77">
          <cell r="A77" t="str">
            <v>SCONTRACT-1060</v>
          </cell>
          <cell r="B77" t="str">
            <v>[SME] Điều phối luồng ký</v>
          </cell>
          <cell r="C77" t="str">
            <v>Trần Nguyên Nghĩa</v>
          </cell>
          <cell r="D77" t="str">
            <v>VTT_PMVT_QT06_20011_Scontract</v>
          </cell>
          <cell r="E77" t="str">
            <v>Done</v>
          </cell>
          <cell r="F77" t="str">
            <v>TechAsians</v>
          </cell>
          <cell r="G77">
            <v>14.4</v>
          </cell>
          <cell r="H77">
            <v>0.65</v>
          </cell>
          <cell r="I77" t="str">
            <v>Source code + Test case + Tài liệu giải pháp</v>
          </cell>
          <cell r="J77">
            <v>45473</v>
          </cell>
          <cell r="K77">
            <v>45461.830300925925</v>
          </cell>
          <cell r="L77">
            <v>45462.356249999997</v>
          </cell>
          <cell r="M77" t="str">
            <v>PYC-17827</v>
          </cell>
          <cell r="N77">
            <v>2.06</v>
          </cell>
          <cell r="O77">
            <v>1.42</v>
          </cell>
          <cell r="P77">
            <v>5.92</v>
          </cell>
          <cell r="Q77">
            <v>4.99</v>
          </cell>
          <cell r="R77" t="str">
            <v>Web</v>
          </cell>
          <cell r="S77" t="str">
            <v>PYC-17827</v>
          </cell>
          <cell r="T77" t="str">
            <v>VTT - TT Giải pháp CNTT và Dịch vụ số</v>
          </cell>
          <cell r="U77" t="e">
            <v>#N/A</v>
          </cell>
          <cell r="V77" t="str">
            <v>SPM</v>
          </cell>
          <cell r="W77" t="str">
            <v>CNTT</v>
          </cell>
          <cell r="X77" t="str">
            <v>x</v>
          </cell>
          <cell r="Y77" t="str">
            <v>x</v>
          </cell>
          <cell r="Z77" t="str">
            <v>Nâng cấp</v>
          </cell>
          <cell r="AA77" t="str">
            <v>Hệ thống Scontract</v>
          </cell>
          <cell r="AB77" t="str">
            <v>Sản phẩm Tiện ích cho doanh nghiệp vừa và nhỏ (SME)</v>
          </cell>
          <cell r="AC77" t="str">
            <v>0605-ĐTTS/VTT-TECHASIANS/2024 (1)</v>
          </cell>
          <cell r="AD77" t="str">
            <v>0605-ĐTTS/VTT-TECHASIANS/2024</v>
          </cell>
          <cell r="AE77" t="str">
            <v>Nhóm sản phẩm kinh doanh</v>
          </cell>
        </row>
        <row r="78">
          <cell r="A78" t="str">
            <v>SCONTRACT-1059</v>
          </cell>
          <cell r="B78" t="str">
            <v>[VC] [TE] Chờ thiết lập luồng ký</v>
          </cell>
          <cell r="C78" t="str">
            <v>Trần Nguyên Nghĩa</v>
          </cell>
          <cell r="D78" t="str">
            <v>VTT_PMVT_QT06_20011_Scontract</v>
          </cell>
          <cell r="E78" t="str">
            <v>Done</v>
          </cell>
          <cell r="F78" t="str">
            <v>TechAsians</v>
          </cell>
          <cell r="G78">
            <v>18.37</v>
          </cell>
          <cell r="H78">
            <v>0.84</v>
          </cell>
          <cell r="I78" t="str">
            <v>Source code + Test case + Tài liệu giải pháp</v>
          </cell>
          <cell r="J78">
            <v>45473</v>
          </cell>
          <cell r="K78">
            <v>45461.829583333332</v>
          </cell>
          <cell r="L78">
            <v>45473.354166666664</v>
          </cell>
          <cell r="M78" t="str">
            <v>PYC-17827</v>
          </cell>
          <cell r="N78">
            <v>3.21</v>
          </cell>
          <cell r="O78">
            <v>1.78</v>
          </cell>
          <cell r="P78">
            <v>6.22</v>
          </cell>
          <cell r="Q78">
            <v>7.15</v>
          </cell>
          <cell r="R78" t="str">
            <v>Web</v>
          </cell>
          <cell r="S78" t="str">
            <v>PYC-17827</v>
          </cell>
          <cell r="T78" t="str">
            <v>VTT - TT Giải pháp CNTT và Dịch vụ số</v>
          </cell>
          <cell r="U78" t="e">
            <v>#N/A</v>
          </cell>
          <cell r="V78" t="str">
            <v>SPM</v>
          </cell>
          <cell r="W78" t="str">
            <v>CNTT</v>
          </cell>
          <cell r="X78" t="str">
            <v>x</v>
          </cell>
          <cell r="Y78" t="str">
            <v>x</v>
          </cell>
          <cell r="Z78" t="str">
            <v>Bảo trì</v>
          </cell>
          <cell r="AA78" t="str">
            <v>Hệ thống Scontract</v>
          </cell>
          <cell r="AB78" t="str">
            <v>Sản phẩm Hợp đồng điện tử</v>
          </cell>
          <cell r="AC78" t="str">
            <v>0605-ĐTTS/VTT-TECHASIANS/2024 (2)</v>
          </cell>
          <cell r="AD78" t="str">
            <v>0605-ĐTTS/VTT-TECHASIANS/2024</v>
          </cell>
          <cell r="AE78" t="str">
            <v>Phân hệ mobile hỗ trợ bán hàng</v>
          </cell>
        </row>
        <row r="79">
          <cell r="A79" t="str">
            <v>SCONTRACT-1058</v>
          </cell>
          <cell r="B79" t="str">
            <v>[SME] Cấu hình xem tài liệu đính kèm + tài liệu liên quan</v>
          </cell>
          <cell r="C79" t="str">
            <v>Trần Nguyên Nghĩa</v>
          </cell>
          <cell r="D79" t="str">
            <v>VTT_PMVT_QT06_20011_Scontract</v>
          </cell>
          <cell r="E79" t="str">
            <v>Done</v>
          </cell>
          <cell r="F79" t="str">
            <v>TechAsians</v>
          </cell>
          <cell r="G79">
            <v>19.02</v>
          </cell>
          <cell r="H79">
            <v>0.86</v>
          </cell>
          <cell r="I79" t="str">
            <v>Source code + Test case + Tài liệu giải pháp</v>
          </cell>
          <cell r="J79">
            <v>45473</v>
          </cell>
          <cell r="K79">
            <v>45461.828738425924</v>
          </cell>
          <cell r="L79">
            <v>45462.350694444445</v>
          </cell>
          <cell r="M79" t="str">
            <v>PYC-17827</v>
          </cell>
          <cell r="N79">
            <v>2.84</v>
          </cell>
          <cell r="O79">
            <v>1.84</v>
          </cell>
          <cell r="P79">
            <v>8.51</v>
          </cell>
          <cell r="Q79">
            <v>5.82</v>
          </cell>
          <cell r="R79" t="str">
            <v>Web</v>
          </cell>
          <cell r="S79" t="str">
            <v>PYC-17827</v>
          </cell>
          <cell r="T79" t="str">
            <v>VTT - TT Giải pháp CNTT và Dịch vụ số</v>
          </cell>
          <cell r="U79" t="e">
            <v>#N/A</v>
          </cell>
          <cell r="V79" t="str">
            <v>SPM</v>
          </cell>
          <cell r="W79" t="str">
            <v>CNTT</v>
          </cell>
          <cell r="X79" t="str">
            <v>x</v>
          </cell>
          <cell r="Y79" t="str">
            <v>x</v>
          </cell>
          <cell r="Z79" t="str">
            <v>Nâng cấp</v>
          </cell>
          <cell r="AA79" t="str">
            <v>Hệ thống Scontract</v>
          </cell>
          <cell r="AB79" t="str">
            <v>Sản phẩm Tiện ích cho doanh nghiệp vừa và nhỏ (SME)</v>
          </cell>
          <cell r="AC79" t="str">
            <v>0605-ĐTTS/VTT-TECHASIANS/2024 (1)</v>
          </cell>
          <cell r="AD79" t="str">
            <v>0605-ĐTTS/VTT-TECHASIANS/2024</v>
          </cell>
          <cell r="AE79" t="str">
            <v>Nhóm sản phẩm kinh doanh</v>
          </cell>
        </row>
        <row r="80">
          <cell r="A80" t="str">
            <v>SCONTRACT-1057</v>
          </cell>
          <cell r="B80" t="str">
            <v>[VC] [TE] Cấu hình đích danh người ký - người ký</v>
          </cell>
          <cell r="C80" t="str">
            <v>Trần Nguyên Nghĩa</v>
          </cell>
          <cell r="D80" t="str">
            <v>VTT_PMVT_QT06_20011_Scontract</v>
          </cell>
          <cell r="E80" t="str">
            <v>Done</v>
          </cell>
          <cell r="F80" t="str">
            <v>TechAsians</v>
          </cell>
          <cell r="G80">
            <v>17.66</v>
          </cell>
          <cell r="H80">
            <v>0.8</v>
          </cell>
          <cell r="I80" t="str">
            <v>Source code + Test case + Tài liệu giải pháp</v>
          </cell>
          <cell r="J80">
            <v>45473</v>
          </cell>
          <cell r="K80">
            <v>45461.827708333331</v>
          </cell>
          <cell r="L80">
            <v>45473.348611111112</v>
          </cell>
          <cell r="M80" t="str">
            <v>PYC-17827</v>
          </cell>
          <cell r="N80">
            <v>2.8</v>
          </cell>
          <cell r="O80">
            <v>1.72</v>
          </cell>
          <cell r="P80">
            <v>6.4</v>
          </cell>
          <cell r="Q80">
            <v>6.74</v>
          </cell>
          <cell r="R80" t="str">
            <v>Web</v>
          </cell>
          <cell r="S80" t="str">
            <v>PYC-17827</v>
          </cell>
          <cell r="T80" t="str">
            <v>VTT - TT Giải pháp CNTT và Dịch vụ số</v>
          </cell>
          <cell r="U80" t="e">
            <v>#N/A</v>
          </cell>
          <cell r="V80" t="str">
            <v>SPM</v>
          </cell>
          <cell r="W80" t="str">
            <v>CNTT</v>
          </cell>
          <cell r="X80" t="str">
            <v>x</v>
          </cell>
          <cell r="Y80" t="str">
            <v>x</v>
          </cell>
          <cell r="Z80" t="str">
            <v>Bảo trì</v>
          </cell>
          <cell r="AA80" t="str">
            <v>Hệ thống Scontract</v>
          </cell>
          <cell r="AB80" t="str">
            <v>Sản phẩm Hợp đồng điện tử</v>
          </cell>
          <cell r="AC80" t="str">
            <v>0605-ĐTTS/VTT-TECHASIANS/2024 (2)</v>
          </cell>
          <cell r="AD80" t="str">
            <v>0605-ĐTTS/VTT-TECHASIANS/2024</v>
          </cell>
          <cell r="AE80" t="str">
            <v>Phân hệ mobile hỗ trợ bán hàng</v>
          </cell>
        </row>
        <row r="81">
          <cell r="A81" t="str">
            <v>SCONTRACT-1056</v>
          </cell>
          <cell r="B81" t="str">
            <v>[SME] Cấu hình đích danh người ký - chân ký</v>
          </cell>
          <cell r="C81" t="str">
            <v>Trần Nguyên Nghĩa</v>
          </cell>
          <cell r="D81" t="str">
            <v>VTT_PMVT_QT06_20011_Scontract</v>
          </cell>
          <cell r="E81" t="str">
            <v>Done</v>
          </cell>
          <cell r="F81" t="str">
            <v>TechAsians</v>
          </cell>
          <cell r="G81">
            <v>16.579999999999998</v>
          </cell>
          <cell r="H81">
            <v>0.75</v>
          </cell>
          <cell r="I81" t="str">
            <v>Source code + Test case + Tài liệu giải pháp</v>
          </cell>
          <cell r="J81">
            <v>45473</v>
          </cell>
          <cell r="K81">
            <v>45461.825624999998</v>
          </cell>
          <cell r="L81">
            <v>45462.345833333333</v>
          </cell>
          <cell r="M81" t="str">
            <v>PYC-17827</v>
          </cell>
          <cell r="N81">
            <v>2.59</v>
          </cell>
          <cell r="O81">
            <v>1.62</v>
          </cell>
          <cell r="P81">
            <v>4.95</v>
          </cell>
          <cell r="Q81">
            <v>7.43</v>
          </cell>
          <cell r="R81" t="str">
            <v>Web</v>
          </cell>
          <cell r="S81" t="str">
            <v>PYC-17827</v>
          </cell>
          <cell r="T81" t="str">
            <v>VTT - TT Giải pháp CNTT và Dịch vụ số</v>
          </cell>
          <cell r="U81" t="e">
            <v>#N/A</v>
          </cell>
          <cell r="V81" t="str">
            <v>SPM</v>
          </cell>
          <cell r="W81" t="str">
            <v>CNTT</v>
          </cell>
          <cell r="X81" t="str">
            <v>x</v>
          </cell>
          <cell r="Y81" t="str">
            <v>x</v>
          </cell>
          <cell r="Z81" t="str">
            <v>Nâng cấp</v>
          </cell>
          <cell r="AA81" t="str">
            <v>Hệ thống Scontract</v>
          </cell>
          <cell r="AB81" t="str">
            <v>Sản phẩm Tiện ích cho doanh nghiệp vừa và nhỏ (SME)</v>
          </cell>
          <cell r="AC81" t="str">
            <v>0605-ĐTTS/VTT-TECHASIANS/2024 (1)</v>
          </cell>
          <cell r="AD81" t="str">
            <v>0605-ĐTTS/VTT-TECHASIANS/2024</v>
          </cell>
          <cell r="AE81" t="str">
            <v>Nhóm sản phẩm kinh doanh</v>
          </cell>
        </row>
        <row r="82">
          <cell r="A82" t="str">
            <v>SCONTRACT-1048</v>
          </cell>
          <cell r="B82" t="str">
            <v>Kiểm thử nội bộ, nghiệm thu khách hàng - Chức năng luồng hủy luồng ký nhiều hợp đồng (cho cả sContract và vContract)</v>
          </cell>
          <cell r="C82" t="str">
            <v>huongnt475</v>
          </cell>
          <cell r="D82" t="str">
            <v>VTT_PMVT_QT06_20011_Scontract</v>
          </cell>
          <cell r="E82" t="str">
            <v>Done</v>
          </cell>
          <cell r="F82" t="str">
            <v>TTC</v>
          </cell>
          <cell r="G82">
            <v>1</v>
          </cell>
          <cell r="H82">
            <v>0.05</v>
          </cell>
          <cell r="I82" t="str">
            <v>Test case</v>
          </cell>
          <cell r="J82">
            <v>45460</v>
          </cell>
          <cell r="K82">
            <v>45457.710393518515</v>
          </cell>
          <cell r="L82">
            <v>45462.712500000001</v>
          </cell>
          <cell r="M82" t="str">
            <v>PYC-16150</v>
          </cell>
          <cell r="N82">
            <v>0</v>
          </cell>
          <cell r="O82">
            <v>1</v>
          </cell>
          <cell r="P82">
            <v>0</v>
          </cell>
          <cell r="Q82">
            <v>0</v>
          </cell>
          <cell r="R82" t="str">
            <v>Web</v>
          </cell>
          <cell r="S82" t="str">
            <v>PYC-16150</v>
          </cell>
          <cell r="T82" t="str">
            <v>VTT - TT Giải pháp CNTT và Dịch vụ số</v>
          </cell>
          <cell r="U82" t="e">
            <v>#N/A</v>
          </cell>
          <cell r="V82" t="str">
            <v>P.KT</v>
          </cell>
          <cell r="W82" t="str">
            <v>CNTT</v>
          </cell>
          <cell r="X82" t="str">
            <v>x</v>
          </cell>
          <cell r="AA82" t="str">
            <v>Hệ thống Scontract</v>
          </cell>
          <cell r="AB82" t="str">
            <v>Sản phẩm Hợp đồng điện tử</v>
          </cell>
          <cell r="AC82" t="str">
            <v>Hết hđ</v>
          </cell>
        </row>
        <row r="83">
          <cell r="A83" t="str">
            <v>SCONTRACT-1045</v>
          </cell>
          <cell r="B83" t="str">
            <v>Kiểm thử nội bộ, nghiệm thu khách hàng - Chức năng chọn quy trình ký đã thiết lập với KHDN mua dịch vụ, quản lý thông tin sử dụng dịch vụ</v>
          </cell>
          <cell r="C83" t="str">
            <v>huongnt475</v>
          </cell>
          <cell r="D83" t="str">
            <v>VTT_PMVT_QT06_20011_Scontract</v>
          </cell>
          <cell r="E83" t="str">
            <v>Done</v>
          </cell>
          <cell r="F83" t="str">
            <v>TTC</v>
          </cell>
          <cell r="G83">
            <v>4</v>
          </cell>
          <cell r="H83">
            <v>0.18</v>
          </cell>
          <cell r="I83" t="str">
            <v>Test case</v>
          </cell>
          <cell r="J83">
            <v>45453</v>
          </cell>
          <cell r="K83">
            <v>45457.585625</v>
          </cell>
          <cell r="L83">
            <v>45460.611111111109</v>
          </cell>
          <cell r="M83" t="str">
            <v>PYC-15143</v>
          </cell>
          <cell r="N83">
            <v>0</v>
          </cell>
          <cell r="O83">
            <v>4</v>
          </cell>
          <cell r="P83">
            <v>0</v>
          </cell>
          <cell r="Q83">
            <v>0</v>
          </cell>
          <cell r="R83" t="str">
            <v>Web</v>
          </cell>
          <cell r="S83" t="str">
            <v>PYC-15143</v>
          </cell>
          <cell r="T83" t="str">
            <v>VTT - TT Giải pháp CNTT và Dịch vụ số</v>
          </cell>
          <cell r="U83" t="e">
            <v>#N/A</v>
          </cell>
          <cell r="V83" t="str">
            <v>P.KT</v>
          </cell>
          <cell r="W83" t="str">
            <v>CNTT</v>
          </cell>
          <cell r="X83" t="str">
            <v>x</v>
          </cell>
          <cell r="AA83" t="str">
            <v>Hệ thống Scontract</v>
          </cell>
          <cell r="AB83" t="str">
            <v>Sản phẩm Hợp đồng điện tử</v>
          </cell>
          <cell r="AC83" t="str">
            <v>Hết hđ</v>
          </cell>
        </row>
        <row r="84">
          <cell r="A84" t="str">
            <v>SCONTRACT-1037</v>
          </cell>
          <cell r="B84" t="str">
            <v>[SME] Nâng cấp luồng ký hợp đồng trên app Android</v>
          </cell>
          <cell r="C84" t="str">
            <v>Nguyễn Đức Thành</v>
          </cell>
          <cell r="D84" t="str">
            <v>VTT_PMVT_QT06_20011_Scontract</v>
          </cell>
          <cell r="E84" t="str">
            <v>Done</v>
          </cell>
          <cell r="F84" t="str">
            <v>TechAsians</v>
          </cell>
          <cell r="G84">
            <v>38.17</v>
          </cell>
          <cell r="H84">
            <v>1.74</v>
          </cell>
          <cell r="I84" t="str">
            <v>Source code + Test case + Tài liệu giải pháp</v>
          </cell>
          <cell r="J84">
            <v>45448</v>
          </cell>
          <cell r="K84">
            <v>45456.712789351855</v>
          </cell>
          <cell r="L84">
            <v>45448.717361111114</v>
          </cell>
          <cell r="M84" t="str">
            <v>PYC-15142</v>
          </cell>
          <cell r="N84">
            <v>5.1100000000000003</v>
          </cell>
          <cell r="O84">
            <v>3.47</v>
          </cell>
          <cell r="P84">
            <v>19.600000000000001</v>
          </cell>
          <cell r="Q84">
            <v>9.98</v>
          </cell>
          <cell r="R84" t="str">
            <v>Mobile</v>
          </cell>
          <cell r="S84" t="str">
            <v>PYC-15142</v>
          </cell>
          <cell r="T84" t="str">
            <v>VTT - TT Giải pháp CNTT và Dịch vụ số</v>
          </cell>
          <cell r="U84" t="e">
            <v>#N/A</v>
          </cell>
          <cell r="V84" t="str">
            <v>SPM</v>
          </cell>
          <cell r="W84" t="str">
            <v>CNTT</v>
          </cell>
          <cell r="X84" t="str">
            <v>x</v>
          </cell>
          <cell r="Y84" t="str">
            <v>x</v>
          </cell>
          <cell r="Z84" t="str">
            <v>Nâng cấp</v>
          </cell>
          <cell r="AA84" t="str">
            <v>Hệ thống Scontract</v>
          </cell>
          <cell r="AB84" t="str">
            <v>Sản phẩm Tiện ích cho doanh nghiệp vừa và nhỏ (SME)</v>
          </cell>
          <cell r="AC84" t="str">
            <v>0605-ĐTTS/VTT-TECHASIANS/2024 (1)</v>
          </cell>
          <cell r="AD84" t="str">
            <v>0605-ĐTTS/VTT-TECHASIANS/2024</v>
          </cell>
          <cell r="AE84" t="str">
            <v>Nhóm sản phẩm kinh doanh</v>
          </cell>
        </row>
        <row r="85">
          <cell r="A85" t="str">
            <v>SCONTRACT-1033</v>
          </cell>
          <cell r="B85" t="str">
            <v xml:space="preserve">Kiểm thử nội bộ, nghiệm thu khách hàng - Chức năng hiển thị trạng thái tại màn hình danh sách/xem chi tiết HĐ/VB , lọc thời gian dữ liệu trên dashboard và các menu thống kê hợp đồng </v>
          </cell>
          <cell r="C85" t="str">
            <v>huongnt475</v>
          </cell>
          <cell r="D85" t="str">
            <v>VTT_PMVT_QT06_20011_Scontract</v>
          </cell>
          <cell r="E85" t="str">
            <v>Done</v>
          </cell>
          <cell r="F85" t="str">
            <v>TTC</v>
          </cell>
          <cell r="G85">
            <v>2</v>
          </cell>
          <cell r="H85">
            <v>0.09</v>
          </cell>
          <cell r="I85" t="str">
            <v>Test case</v>
          </cell>
          <cell r="J85">
            <v>45454</v>
          </cell>
          <cell r="K85">
            <v>45456.699247685188</v>
          </cell>
          <cell r="L85">
            <v>45457.699305555558</v>
          </cell>
          <cell r="M85" t="str">
            <v>PYC-15142</v>
          </cell>
          <cell r="N85">
            <v>0</v>
          </cell>
          <cell r="O85">
            <v>2</v>
          </cell>
          <cell r="P85">
            <v>0</v>
          </cell>
          <cell r="Q85">
            <v>0</v>
          </cell>
          <cell r="R85" t="str">
            <v>Web</v>
          </cell>
          <cell r="S85" t="str">
            <v>PYC-15142</v>
          </cell>
          <cell r="T85" t="str">
            <v>VTT - TT Giải pháp CNTT và Dịch vụ số</v>
          </cell>
          <cell r="U85" t="e">
            <v>#N/A</v>
          </cell>
          <cell r="V85" t="str">
            <v>P.KT</v>
          </cell>
          <cell r="W85" t="str">
            <v>CNTT</v>
          </cell>
          <cell r="X85" t="str">
            <v>x</v>
          </cell>
          <cell r="AA85" t="str">
            <v>Hệ thống Scontract</v>
          </cell>
          <cell r="AB85" t="str">
            <v>Sản phẩm Hợp đồng điện tử</v>
          </cell>
          <cell r="AC85" t="str">
            <v>Hết hđ</v>
          </cell>
        </row>
        <row r="86">
          <cell r="A86" t="str">
            <v>SCONTRACT-1021</v>
          </cell>
          <cell r="B86" t="str">
            <v>[VC] [TE] Áp dụng phân quyền</v>
          </cell>
          <cell r="C86" t="str">
            <v>Trần Nguyên Nghĩa</v>
          </cell>
          <cell r="D86" t="str">
            <v>VTT_PMVT_QT06_20011_Scontract</v>
          </cell>
          <cell r="E86" t="str">
            <v>Done</v>
          </cell>
          <cell r="F86" t="str">
            <v>TechAsians</v>
          </cell>
          <cell r="G86">
            <v>26.28</v>
          </cell>
          <cell r="H86">
            <v>1.19</v>
          </cell>
          <cell r="I86" t="str">
            <v>Source code + Test case + Tài liệu giải pháp</v>
          </cell>
          <cell r="J86">
            <v>45473</v>
          </cell>
          <cell r="K86">
            <v>45447.615856481483</v>
          </cell>
          <cell r="L86">
            <v>45462.343055555553</v>
          </cell>
          <cell r="M86" t="str">
            <v>PYC-17827</v>
          </cell>
          <cell r="N86">
            <v>4.93</v>
          </cell>
          <cell r="O86">
            <v>2.5</v>
          </cell>
          <cell r="P86">
            <v>9.4600000000000009</v>
          </cell>
          <cell r="Q86">
            <v>9.39</v>
          </cell>
          <cell r="R86" t="str">
            <v>Web</v>
          </cell>
          <cell r="S86" t="str">
            <v>PYC-17827</v>
          </cell>
          <cell r="T86" t="str">
            <v>VTT - TT Giải pháp CNTT và Dịch vụ số</v>
          </cell>
          <cell r="U86" t="e">
            <v>#N/A</v>
          </cell>
          <cell r="V86" t="str">
            <v>SPM</v>
          </cell>
          <cell r="W86" t="str">
            <v>CNTT</v>
          </cell>
          <cell r="X86" t="str">
            <v>x</v>
          </cell>
          <cell r="Y86" t="str">
            <v>x</v>
          </cell>
          <cell r="Z86" t="str">
            <v>Bảo trì</v>
          </cell>
          <cell r="AA86" t="str">
            <v>Hệ thống Scontract</v>
          </cell>
          <cell r="AB86" t="str">
            <v>Sản phẩm Hợp đồng điện tử</v>
          </cell>
          <cell r="AC86" t="str">
            <v>0605-ĐTTS/VTT-TECHASIANS/2024 (2)</v>
          </cell>
          <cell r="AD86" t="str">
            <v>0605-ĐTTS/VTT-TECHASIANS/2024</v>
          </cell>
          <cell r="AE86" t="str">
            <v>Phân hệ mobile hỗ trợ bán hàng</v>
          </cell>
        </row>
        <row r="87">
          <cell r="A87" t="str">
            <v>SCONTRACT-1012</v>
          </cell>
          <cell r="B87" t="str">
            <v>chỉnh sửa luồng ký hợp đồng trên app IOS</v>
          </cell>
          <cell r="C87" t="str">
            <v>Nguyễn Đức Thành</v>
          </cell>
          <cell r="D87" t="str">
            <v>VTT_PMVT_QT06_20011_Scontract</v>
          </cell>
          <cell r="E87" t="str">
            <v>Done</v>
          </cell>
          <cell r="F87" t="str">
            <v>TechAsians</v>
          </cell>
          <cell r="G87">
            <v>11.95</v>
          </cell>
          <cell r="H87">
            <v>0.54</v>
          </cell>
          <cell r="I87" t="str">
            <v>Source code + Test case + Tài liệu giải pháp</v>
          </cell>
          <cell r="J87">
            <v>45448</v>
          </cell>
          <cell r="K87">
            <v>45440.419618055559</v>
          </cell>
          <cell r="L87">
            <v>45448.722916666666</v>
          </cell>
          <cell r="M87" t="str">
            <v>PYC-15142</v>
          </cell>
          <cell r="N87">
            <v>2.42</v>
          </cell>
          <cell r="O87">
            <v>1.0900000000000001</v>
          </cell>
          <cell r="P87">
            <v>4.5199999999999996</v>
          </cell>
          <cell r="Q87">
            <v>3.93</v>
          </cell>
          <cell r="R87" t="str">
            <v>Mobile</v>
          </cell>
          <cell r="S87" t="str">
            <v>PYC-15142</v>
          </cell>
          <cell r="T87" t="str">
            <v>VTT - TT Giải pháp CNTT và Dịch vụ số</v>
          </cell>
          <cell r="U87" t="e">
            <v>#N/A</v>
          </cell>
          <cell r="V87" t="str">
            <v>SPM</v>
          </cell>
          <cell r="W87" t="str">
            <v>CNTT</v>
          </cell>
          <cell r="X87" t="str">
            <v>x</v>
          </cell>
          <cell r="Y87" t="str">
            <v>x</v>
          </cell>
          <cell r="Z87" t="str">
            <v>Bảo trì</v>
          </cell>
          <cell r="AA87" t="str">
            <v>Hệ thống Scontract</v>
          </cell>
          <cell r="AB87" t="str">
            <v>Sản phẩm Hợp đồng điện tử</v>
          </cell>
          <cell r="AC87" t="str">
            <v>0605-ĐTTS/VTT-TECHASIANS/2024 (2)</v>
          </cell>
          <cell r="AD87" t="str">
            <v>0605-ĐTTS/VTT-TECHASIANS/2024</v>
          </cell>
          <cell r="AE87" t="str">
            <v>Phân hệ mobile hỗ trợ bán hàng</v>
          </cell>
        </row>
        <row r="88">
          <cell r="A88" t="str">
            <v>SCONTRACT-1008</v>
          </cell>
          <cell r="B88" t="str">
            <v xml:space="preserve">Kiểm thử nội bộ, nghiệm thu khách hàng - Chức năng Phương thước ký mặc định, đổi thông tin email doanh nghiệp  </v>
          </cell>
          <cell r="C88" t="str">
            <v>huongnt475</v>
          </cell>
          <cell r="D88" t="str">
            <v>VTT_PMVT_QT06_20011_Scontract</v>
          </cell>
          <cell r="E88" t="str">
            <v>Done</v>
          </cell>
          <cell r="F88" t="str">
            <v>TTC</v>
          </cell>
          <cell r="G88">
            <v>3</v>
          </cell>
          <cell r="H88">
            <v>0.14000000000000001</v>
          </cell>
          <cell r="I88" t="str">
            <v>Test case</v>
          </cell>
          <cell r="J88">
            <v>45433</v>
          </cell>
          <cell r="K88">
            <v>45436.360879629632</v>
          </cell>
          <cell r="L88">
            <v>45435.363888888889</v>
          </cell>
          <cell r="M88" t="str">
            <v>PYC-15139</v>
          </cell>
          <cell r="N88">
            <v>0</v>
          </cell>
          <cell r="O88">
            <v>3</v>
          </cell>
          <cell r="P88">
            <v>0</v>
          </cell>
          <cell r="Q88">
            <v>0</v>
          </cell>
          <cell r="R88" t="str">
            <v>Web</v>
          </cell>
          <cell r="S88" t="str">
            <v>PYC-15139</v>
          </cell>
          <cell r="T88" t="str">
            <v>VTT - TT Giải pháp CNTT và Dịch vụ số</v>
          </cell>
          <cell r="U88" t="e">
            <v>#N/A</v>
          </cell>
          <cell r="V88" t="str">
            <v>P.KT</v>
          </cell>
          <cell r="W88" t="str">
            <v>CNTT</v>
          </cell>
          <cell r="X88" t="str">
            <v>x</v>
          </cell>
          <cell r="AA88" t="str">
            <v>Hệ thống Scontract</v>
          </cell>
          <cell r="AB88" t="str">
            <v>Sản phẩm Hợp đồng điện tử</v>
          </cell>
          <cell r="AC88" t="str">
            <v>Hết hđ</v>
          </cell>
        </row>
        <row r="89">
          <cell r="A89" t="str">
            <v>SCONTRACT-840</v>
          </cell>
          <cell r="B89" t="str">
            <v>[WEB 11978] Nâng cấp Thiết lập luồng ký &amp; thực hiện phê duyệt bằng chứng thư số của KH có mua dịch vụ</v>
          </cell>
          <cell r="C89" t="str">
            <v>Đỗ Bích Ngọc</v>
          </cell>
          <cell r="D89" t="str">
            <v>VTT_PMVT_QT06_20011_Scontract</v>
          </cell>
          <cell r="E89" t="str">
            <v>Done</v>
          </cell>
          <cell r="F89" t="str">
            <v>HITEX</v>
          </cell>
          <cell r="G89">
            <v>42.58</v>
          </cell>
          <cell r="H89">
            <v>1.94</v>
          </cell>
          <cell r="I89" t="str">
            <v>Source code + Test case + Tài liệu giải pháp</v>
          </cell>
          <cell r="J89">
            <v>45407</v>
          </cell>
          <cell r="K89">
            <v>45397.636770833335</v>
          </cell>
          <cell r="L89">
            <v>45407.8</v>
          </cell>
          <cell r="M89" t="str">
            <v>PYC-11978</v>
          </cell>
          <cell r="N89">
            <v>10.426</v>
          </cell>
          <cell r="O89">
            <v>4.5529999999999999</v>
          </cell>
          <cell r="P89">
            <v>11.292999999999999</v>
          </cell>
          <cell r="Q89">
            <v>16.308</v>
          </cell>
          <cell r="R89" t="str">
            <v>Web</v>
          </cell>
          <cell r="S89" t="str">
            <v>PYC-11978</v>
          </cell>
          <cell r="T89" t="str">
            <v>VTT - TT Giải pháp CNTT và Dịch vụ số</v>
          </cell>
          <cell r="U89" t="e">
            <v>#N/A</v>
          </cell>
          <cell r="V89" t="str">
            <v>SPM</v>
          </cell>
          <cell r="W89" t="str">
            <v>CNTT</v>
          </cell>
          <cell r="X89" t="str">
            <v>x</v>
          </cell>
          <cell r="Y89" t="str">
            <v>x</v>
          </cell>
          <cell r="Z89" t="str">
            <v>Nâng cấp</v>
          </cell>
          <cell r="AA89" t="str">
            <v>Hệ thống Scontract</v>
          </cell>
          <cell r="AB89" t="str">
            <v>Sản phẩm Hợp đồng điện tử</v>
          </cell>
          <cell r="AC89" t="str">
            <v>2007-ĐTTS/VTT-HITEXGLOBAL/2023</v>
          </cell>
          <cell r="AD89" t="str">
            <v>2007-ĐTTS/VTT-HITEXGLOBAL/2023</v>
          </cell>
          <cell r="AE89" t="str">
            <v>Nhóm sản phẩm hoá đơn, hợp đồng điện tử</v>
          </cell>
        </row>
        <row r="90">
          <cell r="A90" t="str">
            <v>SCONTRACT-826</v>
          </cell>
          <cell r="B90" t="str">
            <v>[MOB 11978] chỉnh sửa bỏ bắt buộc Huyện/Xã khi tạo khách hàng, chỉnh sửa luồng lỗi xác minh chủ thể</v>
          </cell>
          <cell r="C90" t="str">
            <v>Đỗ Bích Ngọc</v>
          </cell>
          <cell r="D90" t="str">
            <v>VTT_PMVT_QT06_20011_Scontract</v>
          </cell>
          <cell r="E90" t="str">
            <v>Done</v>
          </cell>
          <cell r="F90" t="str">
            <v>TechAsians</v>
          </cell>
          <cell r="G90">
            <v>3.52</v>
          </cell>
          <cell r="H90">
            <v>0.16</v>
          </cell>
          <cell r="I90" t="str">
            <v>Source code + Test case + Tài liệu giải pháp</v>
          </cell>
          <cell r="J90">
            <v>45406</v>
          </cell>
          <cell r="K90">
            <v>45393.419907407406</v>
          </cell>
          <cell r="L90">
            <v>45406.810416666667</v>
          </cell>
          <cell r="M90" t="str">
            <v>PYC-11978</v>
          </cell>
          <cell r="N90">
            <v>0.45</v>
          </cell>
          <cell r="O90">
            <v>0.32</v>
          </cell>
          <cell r="P90">
            <v>1.8</v>
          </cell>
          <cell r="Q90">
            <v>0.95</v>
          </cell>
          <cell r="R90" t="str">
            <v>Mobile</v>
          </cell>
          <cell r="S90" t="str">
            <v>PYC-11978</v>
          </cell>
          <cell r="T90" t="str">
            <v>VTT - TT Giải pháp CNTT và Dịch vụ số</v>
          </cell>
          <cell r="U90" t="e">
            <v>#N/A</v>
          </cell>
          <cell r="V90" t="str">
            <v>SPM</v>
          </cell>
          <cell r="W90" t="str">
            <v>CNTT</v>
          </cell>
          <cell r="X90" t="str">
            <v>x</v>
          </cell>
          <cell r="Y90" t="str">
            <v>x</v>
          </cell>
          <cell r="Z90" t="str">
            <v>Bảo trì</v>
          </cell>
          <cell r="AA90" t="str">
            <v>Hệ thống Scontract</v>
          </cell>
          <cell r="AB90" t="str">
            <v>Sản phẩm Hợp đồng điện tử</v>
          </cell>
          <cell r="AC90" t="str">
            <v>0605-ĐTTS/VTT-TECHASIANS/2024 (2)</v>
          </cell>
          <cell r="AD90" t="str">
            <v>0605-ĐTTS/VTT-TECHASIANS/2024</v>
          </cell>
          <cell r="AE90" t="str">
            <v>Phân hệ mobile hỗ trợ bán hàng</v>
          </cell>
        </row>
        <row r="91">
          <cell r="A91" t="str">
            <v>SCONTRACT-820</v>
          </cell>
          <cell r="B91" t="str">
            <v>[WEB 11978] chỉnh sửa lập HĐ, tạo quy trình ký cho phép cấu hình hiển thị ảnh ký của người phê duyệt</v>
          </cell>
          <cell r="C91" t="str">
            <v>Đỗ Bích Ngọc</v>
          </cell>
          <cell r="D91" t="str">
            <v>VTT_PMVT_QT06_20011_Scontract</v>
          </cell>
          <cell r="E91" t="str">
            <v>Done</v>
          </cell>
          <cell r="F91" t="str">
            <v>HITEX</v>
          </cell>
          <cell r="G91">
            <v>30.346</v>
          </cell>
          <cell r="H91">
            <v>1.38</v>
          </cell>
          <cell r="I91" t="str">
            <v>Source code + Test case + Tài liệu giải pháp</v>
          </cell>
          <cell r="J91">
            <v>45408</v>
          </cell>
          <cell r="K91">
            <v>45391.572731481479</v>
          </cell>
          <cell r="L91">
            <v>45407.803472222222</v>
          </cell>
          <cell r="M91" t="str">
            <v>PYC-11978</v>
          </cell>
          <cell r="N91">
            <v>3.2149999999999999</v>
          </cell>
          <cell r="O91">
            <v>3.4409999999999998</v>
          </cell>
          <cell r="P91">
            <v>17.626000000000001</v>
          </cell>
          <cell r="Q91">
            <v>6.0640000000000001</v>
          </cell>
          <cell r="R91" t="str">
            <v>Web</v>
          </cell>
          <cell r="S91" t="str">
            <v>PYC-11978</v>
          </cell>
          <cell r="T91" t="str">
            <v>VTT - TT Giải pháp CNTT và Dịch vụ số</v>
          </cell>
          <cell r="U91" t="e">
            <v>#N/A</v>
          </cell>
          <cell r="V91" t="str">
            <v>SPM</v>
          </cell>
          <cell r="W91" t="str">
            <v>CNTT</v>
          </cell>
          <cell r="X91" t="str">
            <v>x</v>
          </cell>
          <cell r="Y91" t="str">
            <v>x</v>
          </cell>
          <cell r="Z91" t="str">
            <v>Bảo trì</v>
          </cell>
          <cell r="AA91" t="str">
            <v>Hệ thống Scontract</v>
          </cell>
          <cell r="AB91" t="str">
            <v>Sản phẩm Hợp đồng điện tử</v>
          </cell>
          <cell r="AC91" t="str">
            <v>2007-ĐTTS/VTT-HITEXGLOBAL/2023</v>
          </cell>
          <cell r="AD91" t="str">
            <v>2007-ĐTTS/VTT-HITEXGLOBAL/2023</v>
          </cell>
          <cell r="AE91" t="str">
            <v>Nhóm sản phẩm hoá đơn, hợp đồng điện tử</v>
          </cell>
        </row>
        <row r="92">
          <cell r="A92" t="str">
            <v>SCONTRACT-819</v>
          </cell>
          <cell r="B92" t="str">
            <v>[WEB 11978] Nâng cấp bỏ bắt buộc Huyện/Xã khi tạo khách hàng, thêm thông tin Báo cáo HĐ công ty lập</v>
          </cell>
          <cell r="C92" t="str">
            <v>Đỗ Bích Ngọc</v>
          </cell>
          <cell r="D92" t="str">
            <v>VTT_PMVT_QT06_20011_Scontract</v>
          </cell>
          <cell r="E92" t="str">
            <v>Done</v>
          </cell>
          <cell r="F92" t="str">
            <v>HITEX</v>
          </cell>
          <cell r="G92">
            <v>7.4749999999999996</v>
          </cell>
          <cell r="H92">
            <v>0.34</v>
          </cell>
          <cell r="I92" t="str">
            <v>Source code + Test case + Tài liệu giải pháp</v>
          </cell>
          <cell r="J92">
            <v>45407</v>
          </cell>
          <cell r="K92">
            <v>45391.571736111109</v>
          </cell>
          <cell r="L92">
            <v>45404.790972222225</v>
          </cell>
          <cell r="M92" t="str">
            <v>PYC-11978</v>
          </cell>
          <cell r="N92">
            <v>1.2509999999999999</v>
          </cell>
          <cell r="O92">
            <v>0.90700000000000003</v>
          </cell>
          <cell r="P92">
            <v>3.0720000000000001</v>
          </cell>
          <cell r="Q92">
            <v>2.2450000000000001</v>
          </cell>
          <cell r="R92" t="str">
            <v>Web</v>
          </cell>
          <cell r="S92" t="str">
            <v>PYC-11978</v>
          </cell>
          <cell r="T92" t="str">
            <v>VTT - TT Giải pháp CNTT và Dịch vụ số</v>
          </cell>
          <cell r="U92" t="e">
            <v>#N/A</v>
          </cell>
          <cell r="V92" t="str">
            <v>SPM</v>
          </cell>
          <cell r="W92" t="str">
            <v>CNTT</v>
          </cell>
          <cell r="X92" t="str">
            <v>x</v>
          </cell>
          <cell r="Y92" t="str">
            <v>x</v>
          </cell>
          <cell r="Z92" t="str">
            <v>Nâng cấp</v>
          </cell>
          <cell r="AA92" t="str">
            <v>Hệ thống Scontract</v>
          </cell>
          <cell r="AB92" t="str">
            <v>Sản phẩm Hợp đồng điện tử</v>
          </cell>
          <cell r="AC92" t="str">
            <v>2007-ĐTTS/VTT-HITEXGLOBAL/2023</v>
          </cell>
          <cell r="AD92" t="str">
            <v>2007-ĐTTS/VTT-HITEXGLOBAL/2023</v>
          </cell>
          <cell r="AE92" t="str">
            <v>Nhóm sản phẩm hoá đơn, hợp đồng điện tử</v>
          </cell>
        </row>
        <row r="93">
          <cell r="A93" t="str">
            <v>PROCATALOG-1300</v>
          </cell>
          <cell r="B93" t="str">
            <v>Thêm mới luồng đồng bộ test, thật cho PYC test</v>
          </cell>
          <cell r="C93" t="str">
            <v>anhdt156</v>
          </cell>
          <cell r="D93" t="str">
            <v>VTT_PMVT_QT06_17016_Product_Catalog</v>
          </cell>
          <cell r="E93" t="str">
            <v>In Progress</v>
          </cell>
          <cell r="F93" t="str">
            <v>TechAsians</v>
          </cell>
          <cell r="G93">
            <v>22.14</v>
          </cell>
          <cell r="H93">
            <v>1.01</v>
          </cell>
          <cell r="I93" t="str">
            <v>Source code + Test case + Tài liệu giải pháp</v>
          </cell>
          <cell r="J93">
            <v>45463</v>
          </cell>
          <cell r="K93">
            <v>45462.592534722222</v>
          </cell>
          <cell r="M93" t="str">
            <v>PROCATALOG-1257, PYC-14653</v>
          </cell>
          <cell r="N93">
            <v>4.5599999999999996</v>
          </cell>
          <cell r="O93">
            <v>2.0099999999999998</v>
          </cell>
          <cell r="P93">
            <v>7.7</v>
          </cell>
          <cell r="Q93">
            <v>7.86</v>
          </cell>
          <cell r="R93" t="str">
            <v>Web</v>
          </cell>
          <cell r="S93" t="str">
            <v>PYC-14653</v>
          </cell>
          <cell r="T93" t="str">
            <v>VTT - TT Di động</v>
          </cell>
          <cell r="U93" t="e">
            <v>#N/A</v>
          </cell>
          <cell r="V93" t="str">
            <v>QLCD</v>
          </cell>
          <cell r="W93" t="str">
            <v>CNTT</v>
          </cell>
          <cell r="X93" t="str">
            <v>x</v>
          </cell>
          <cell r="Y93" t="str">
            <v>x</v>
          </cell>
          <cell r="Z93" t="str">
            <v>Nâng cấp</v>
          </cell>
          <cell r="AA93" t="str">
            <v>Hệ thống Product-Catalog</v>
          </cell>
          <cell r="AB93" t="str">
            <v>Sản phẩm Tính cước và CSKH (BCCS)</v>
          </cell>
          <cell r="AC93" t="str">
            <v>0605-ĐTTS/VTT-TECHASIANS/2024 (1)</v>
          </cell>
          <cell r="AD93" t="str">
            <v>0605-ĐTTS/VTT-TECHASIANS/2024</v>
          </cell>
          <cell r="AE93" t="str">
            <v>Sản phẩm báo cáo tập trung</v>
          </cell>
        </row>
        <row r="94">
          <cell r="A94" t="str">
            <v>PROCATALOG-1297</v>
          </cell>
          <cell r="B94" t="str">
            <v>Nâng cấp chức năng quản lý kênh đơn lẻ luồng lưu hồ sơ kênh</v>
          </cell>
          <cell r="C94" t="str">
            <v>Tạ Thị Ngọc Mai</v>
          </cell>
          <cell r="D94" t="str">
            <v>VTT_PMVT_QT06_17016_Product_Catalog</v>
          </cell>
          <cell r="E94" t="str">
            <v>Done</v>
          </cell>
          <cell r="F94" t="str">
            <v>ALADIN</v>
          </cell>
          <cell r="G94">
            <v>55.56</v>
          </cell>
          <cell r="H94">
            <v>2.5299999999999998</v>
          </cell>
          <cell r="I94" t="str">
            <v>Source code + Test case + Tài liệu giải pháp</v>
          </cell>
          <cell r="J94">
            <v>45464</v>
          </cell>
          <cell r="K94">
            <v>45462.568680555552</v>
          </cell>
          <cell r="L94">
            <v>45462.722222222219</v>
          </cell>
          <cell r="M94" t="str">
            <v>PROCATALOG-1296, PROCATALOG-1273, PROCATALOG-1274, PROCATALOG-1298, PYC-15689</v>
          </cell>
          <cell r="N94">
            <v>9.4600000000000009</v>
          </cell>
          <cell r="O94">
            <v>5.05</v>
          </cell>
          <cell r="P94">
            <v>20.05</v>
          </cell>
          <cell r="Q94">
            <v>20.99</v>
          </cell>
          <cell r="R94" t="str">
            <v>Service (Java core, Backend/Service,…)</v>
          </cell>
          <cell r="S94" t="str">
            <v>PYC-15689</v>
          </cell>
          <cell r="T94" t="str">
            <v>VTT - TT Quản lý bán hàng</v>
          </cell>
          <cell r="U94" t="e">
            <v>#N/A</v>
          </cell>
          <cell r="V94" t="str">
            <v>QLCD</v>
          </cell>
          <cell r="W94" t="str">
            <v>CNTT</v>
          </cell>
          <cell r="X94" t="str">
            <v>x</v>
          </cell>
          <cell r="AA94" t="str">
            <v>Hệ thống Product-Catalog</v>
          </cell>
          <cell r="AB94" t="str">
            <v>Sản phẩm Tính cước và CSKH (BCCS)</v>
          </cell>
          <cell r="AC94" t="str">
            <v>hết hđ</v>
          </cell>
        </row>
        <row r="95">
          <cell r="A95" t="str">
            <v>PROCATALOG-1296</v>
          </cell>
          <cell r="B95" t="str">
            <v>[Selfcare] Nâng cấp chức năng lập yêu cầu kênh đại lý luồng lưu hồ sơ kênh</v>
          </cell>
          <cell r="C95" t="str">
            <v>Tạ Thị Ngọc Mai</v>
          </cell>
          <cell r="D95" t="str">
            <v>VTT_PMVT_QT06_17016_Product_Catalog</v>
          </cell>
          <cell r="E95" t="str">
            <v>Done</v>
          </cell>
          <cell r="F95" t="str">
            <v>ALADIN</v>
          </cell>
          <cell r="G95">
            <v>72.790000000000006</v>
          </cell>
          <cell r="H95">
            <v>3.31</v>
          </cell>
          <cell r="I95" t="str">
            <v>Source code + Test case + Tài liệu giải pháp</v>
          </cell>
          <cell r="J95">
            <v>45464</v>
          </cell>
          <cell r="K95">
            <v>45462.568009259259</v>
          </cell>
          <cell r="L95">
            <v>45462.72152777778</v>
          </cell>
          <cell r="M95" t="str">
            <v>PROCATALOG-1295, PROCATALOG-1297, PROCATALOG-1273, PROCATALOG-1274, PYC-15689</v>
          </cell>
          <cell r="N95">
            <v>12.32</v>
          </cell>
          <cell r="O95">
            <v>6.62</v>
          </cell>
          <cell r="P95">
            <v>29.85</v>
          </cell>
          <cell r="Q95">
            <v>24.01</v>
          </cell>
          <cell r="R95" t="str">
            <v>Service (Java core, Backend/Service,…)</v>
          </cell>
          <cell r="S95" t="str">
            <v>PYC-15689</v>
          </cell>
          <cell r="T95" t="str">
            <v>VTT - TT Quản lý bán hàng</v>
          </cell>
          <cell r="U95" t="e">
            <v>#N/A</v>
          </cell>
          <cell r="V95" t="str">
            <v>QLCD</v>
          </cell>
          <cell r="W95" t="str">
            <v>CNTT</v>
          </cell>
          <cell r="X95" t="str">
            <v>x</v>
          </cell>
          <cell r="Y95" t="str">
            <v>x</v>
          </cell>
          <cell r="Z95" t="str">
            <v>Nâng cấp</v>
          </cell>
          <cell r="AA95" t="str">
            <v>Hệ thống Product-Catalog</v>
          </cell>
          <cell r="AB95" t="str">
            <v>Sản phẩm Công cụ khuyến mại cho khách hàng cuối</v>
          </cell>
          <cell r="AC95" t="str">
            <v>2007-ĐTTS/VTT-ALADIN/2023</v>
          </cell>
          <cell r="AD95" t="str">
            <v>2007-ĐTTS/VTT-ALADIN/2023</v>
          </cell>
          <cell r="AE95" t="str">
            <v>Nhóm sản phẩm Quản lý danh mục sản phẩm, khai báo tính năng sản phẩm</v>
          </cell>
        </row>
        <row r="96">
          <cell r="A96" t="str">
            <v>PROCATALOG-1295</v>
          </cell>
          <cell r="B96" t="str">
            <v>[QTDN] Nâng cấp chức năng lập yêu cầu kênh điểm bán luồng lưu hồ sơ kênh</v>
          </cell>
          <cell r="C96" t="str">
            <v>Tạ Thị Ngọc Mai</v>
          </cell>
          <cell r="D96" t="str">
            <v>VTT_PMVT_QT06_17016_Product_Catalog</v>
          </cell>
          <cell r="E96" t="str">
            <v>Done</v>
          </cell>
          <cell r="F96" t="str">
            <v>ALADIN</v>
          </cell>
          <cell r="G96">
            <v>42.27</v>
          </cell>
          <cell r="H96">
            <v>1.92</v>
          </cell>
          <cell r="I96" t="str">
            <v>Source code + Test case + Tài liệu giải pháp</v>
          </cell>
          <cell r="J96">
            <v>45464</v>
          </cell>
          <cell r="K96">
            <v>45462.567037037035</v>
          </cell>
          <cell r="L96">
            <v>45455.72152777778</v>
          </cell>
          <cell r="M96" t="str">
            <v>PROCATALOG-1294, PROCATALOG-1296, PROCATALOG-1273, PROCATALOG-1274, PYC-15689</v>
          </cell>
          <cell r="N96">
            <v>7.53</v>
          </cell>
          <cell r="O96">
            <v>3.84</v>
          </cell>
          <cell r="P96">
            <v>18.14</v>
          </cell>
          <cell r="Q96">
            <v>12.76</v>
          </cell>
          <cell r="R96" t="str">
            <v>Service (Java core, Backend/Service,…)</v>
          </cell>
          <cell r="S96" t="str">
            <v>PYC-15689</v>
          </cell>
          <cell r="T96" t="str">
            <v>VTT - TT Quản lý bán hàng</v>
          </cell>
          <cell r="U96" t="e">
            <v>#N/A</v>
          </cell>
          <cell r="V96" t="str">
            <v>QLCD</v>
          </cell>
          <cell r="W96" t="str">
            <v>CNTT</v>
          </cell>
          <cell r="X96" t="str">
            <v>x</v>
          </cell>
          <cell r="Y96" t="str">
            <v>x</v>
          </cell>
          <cell r="Z96" t="str">
            <v>Nâng cấp</v>
          </cell>
          <cell r="AA96" t="str">
            <v>Hệ thống Product-Catalog</v>
          </cell>
          <cell r="AB96" t="str">
            <v>Sản phẩm Quản trị doanh nghiệp</v>
          </cell>
          <cell r="AC96" t="str">
            <v>2007-ĐTTS/VTT-ALADIN/2023</v>
          </cell>
          <cell r="AD96" t="str">
            <v>2007-ĐTTS/VTT-ALADIN/2023</v>
          </cell>
          <cell r="AE96" t="str">
            <v>Nhóm sản phẩm Quản lý danh mục sản phẩm, khai báo tính năng sản phẩm</v>
          </cell>
        </row>
        <row r="97">
          <cell r="A97" t="str">
            <v>PROCATALOG-1294</v>
          </cell>
          <cell r="B97" t="str">
            <v>[QTDN] Nâng cấp khai báo chính sách và chương trình quảng cáo trên Product</v>
          </cell>
          <cell r="C97" t="str">
            <v>Tạ Thị Ngọc Mai</v>
          </cell>
          <cell r="D97" t="str">
            <v>VTT_PMVT_QT06_17016_Product_Catalog</v>
          </cell>
          <cell r="E97" t="str">
            <v>Done</v>
          </cell>
          <cell r="F97" t="str">
            <v>ALADIN</v>
          </cell>
          <cell r="G97">
            <v>19.920000000000002</v>
          </cell>
          <cell r="H97">
            <v>0.91</v>
          </cell>
          <cell r="I97" t="str">
            <v>Source code + Test case + Tài liệu giải pháp</v>
          </cell>
          <cell r="J97">
            <v>45464</v>
          </cell>
          <cell r="K97">
            <v>45462.485648148147</v>
          </cell>
          <cell r="L97">
            <v>45462.716666666667</v>
          </cell>
          <cell r="M97" t="str">
            <v>PYC-18244, PROCATALOG-1109, PROCATALOG-1295, PROCATALOG-1271, PROCATALOG-1272</v>
          </cell>
          <cell r="N97">
            <v>4.01</v>
          </cell>
          <cell r="O97">
            <v>1.81</v>
          </cell>
          <cell r="P97">
            <v>6.74</v>
          </cell>
          <cell r="Q97">
            <v>7.37</v>
          </cell>
          <cell r="R97" t="str">
            <v>Service (Java core, Backend/Service,…)</v>
          </cell>
          <cell r="S97" t="str">
            <v>PYC-18244</v>
          </cell>
          <cell r="T97" t="str">
            <v>VTT - TT Quản lý bán hàng</v>
          </cell>
          <cell r="U97" t="e">
            <v>#N/A</v>
          </cell>
          <cell r="V97" t="str">
            <v>QLCD</v>
          </cell>
          <cell r="W97" t="str">
            <v>CNTT</v>
          </cell>
          <cell r="X97" t="str">
            <v>x</v>
          </cell>
          <cell r="Y97" t="str">
            <v>x</v>
          </cell>
          <cell r="Z97" t="str">
            <v>Nâng cấp</v>
          </cell>
          <cell r="AA97" t="str">
            <v>Hệ thống Product-Catalog</v>
          </cell>
          <cell r="AB97" t="str">
            <v>Sản phẩm Quản trị doanh nghiệp</v>
          </cell>
          <cell r="AC97" t="str">
            <v>2007-ĐTTS/VTT-ALADIN/2023</v>
          </cell>
          <cell r="AD97" t="str">
            <v>2007-ĐTTS/VTT-ALADIN/2023</v>
          </cell>
          <cell r="AE97" t="str">
            <v>Nhóm sản phẩm Quản lý danh mục sản phẩm, khai báo tính năng sản phẩm</v>
          </cell>
        </row>
        <row r="98">
          <cell r="A98" t="str">
            <v>PROCATALOG-1350</v>
          </cell>
          <cell r="B98" t="str">
            <v>API truy vấn tài khoản định danh</v>
          </cell>
          <cell r="C98" t="str">
            <v>hoanglm9</v>
          </cell>
          <cell r="D98" t="str">
            <v>VTT_PMVT_QT06_17016_Product_Catalog</v>
          </cell>
          <cell r="E98" t="str">
            <v>New</v>
          </cell>
          <cell r="F98" t="str">
            <v>ALADIN</v>
          </cell>
          <cell r="G98">
            <v>19.12</v>
          </cell>
          <cell r="H98">
            <v>0.87</v>
          </cell>
          <cell r="I98" t="str">
            <v>Source code + Test case + Tài liệu giải pháp</v>
          </cell>
          <cell r="J98">
            <v>45464</v>
          </cell>
          <cell r="K98">
            <v>45463</v>
          </cell>
          <cell r="M98" t="str">
            <v>PYC-16335, PROCATALOG-1293</v>
          </cell>
          <cell r="N98">
            <v>3.84</v>
          </cell>
          <cell r="O98">
            <v>1.74</v>
          </cell>
          <cell r="P98">
            <v>6.43</v>
          </cell>
          <cell r="Q98">
            <v>7.11</v>
          </cell>
          <cell r="R98" t="str">
            <v>Web</v>
          </cell>
          <cell r="S98" t="str">
            <v>PYC-16335</v>
          </cell>
          <cell r="T98" t="str">
            <v>VTT - TT Quản lý bán hàng</v>
          </cell>
          <cell r="U98" t="e">
            <v>#N/A</v>
          </cell>
          <cell r="V98" t="str">
            <v>QLCD</v>
          </cell>
          <cell r="W98" t="str">
            <v>CNTT</v>
          </cell>
          <cell r="X98" t="str">
            <v>x</v>
          </cell>
          <cell r="AA98" t="str">
            <v>Hệ thống Product-Catalog</v>
          </cell>
          <cell r="AB98" t="str">
            <v>Sản phẩm Tính cước và CSKH (BCCS)</v>
          </cell>
          <cell r="AC98" t="str">
            <v>hết hđ</v>
          </cell>
        </row>
        <row r="99">
          <cell r="A99" t="str">
            <v>PROCATALOG-1293</v>
          </cell>
          <cell r="B99" t="str">
            <v>Tiến trình tạo tự động tài khoản định danh</v>
          </cell>
          <cell r="C99" t="str">
            <v>hoanglm9</v>
          </cell>
          <cell r="D99" t="str">
            <v>VTT_PMVT_QT06_17016_Product_Catalog</v>
          </cell>
          <cell r="E99" t="str">
            <v>Done</v>
          </cell>
          <cell r="F99" t="str">
            <v>ALADIN</v>
          </cell>
          <cell r="G99">
            <v>25.55</v>
          </cell>
          <cell r="H99">
            <v>1.1599999999999999</v>
          </cell>
          <cell r="I99" t="str">
            <v>Source code + Test case + Tài liệu giải pháp</v>
          </cell>
          <cell r="J99">
            <v>45464</v>
          </cell>
          <cell r="K99">
            <v>45462.459641203706</v>
          </cell>
          <cell r="L99">
            <v>45462.352083333331</v>
          </cell>
          <cell r="M99" t="str">
            <v>PROCATALOG-1292, PYC-16335</v>
          </cell>
          <cell r="N99">
            <v>8.9600000000000009</v>
          </cell>
          <cell r="O99">
            <v>4.0599999999999996</v>
          </cell>
          <cell r="P99">
            <v>14.53</v>
          </cell>
          <cell r="Q99">
            <v>17.13</v>
          </cell>
          <cell r="R99" t="str">
            <v>Web</v>
          </cell>
          <cell r="S99" t="str">
            <v>PYC-16335</v>
          </cell>
          <cell r="T99" t="str">
            <v>VTT - TT Quản lý bán hàng</v>
          </cell>
          <cell r="U99" t="e">
            <v>#N/A</v>
          </cell>
          <cell r="V99" t="str">
            <v>QLCD</v>
          </cell>
          <cell r="W99" t="str">
            <v>CNTT</v>
          </cell>
          <cell r="X99" t="str">
            <v>x</v>
          </cell>
          <cell r="Y99" t="str">
            <v>x</v>
          </cell>
          <cell r="Z99" t="str">
            <v>Bảo trì</v>
          </cell>
          <cell r="AA99" t="str">
            <v>Hệ thống Product-Catalog</v>
          </cell>
          <cell r="AB99" t="str">
            <v>Sản phẩm Tính cước và CSKH (BCCS)</v>
          </cell>
          <cell r="AC99" t="str">
            <v>2007-ĐTTS/VTT-ALADIN/2023</v>
          </cell>
          <cell r="AD99" t="str">
            <v>2007-ĐTTS/VTT-ALADIN/2023</v>
          </cell>
          <cell r="AE99" t="str">
            <v>Nhóm sản phẩm Quản lý danh mục sản phẩm, khai báo tính năng sản phẩm</v>
          </cell>
        </row>
        <row r="100">
          <cell r="A100" t="str">
            <v>PROCATALOG-1291</v>
          </cell>
          <cell r="B100" t="str">
            <v>Chức năng tra cứu log đồng bộ SAP</v>
          </cell>
          <cell r="C100" t="str">
            <v>hoanglm9</v>
          </cell>
          <cell r="D100" t="str">
            <v>VTT_PMVT_QT06_17016_Product_Catalog</v>
          </cell>
          <cell r="E100" t="str">
            <v>In Progress</v>
          </cell>
          <cell r="F100" t="str">
            <v>VIETNEWDAY</v>
          </cell>
          <cell r="G100">
            <v>12.5</v>
          </cell>
          <cell r="H100">
            <v>0.56999999999999995</v>
          </cell>
          <cell r="I100" t="str">
            <v>Source code + Test case + Tài liệu giải pháp</v>
          </cell>
          <cell r="J100">
            <v>45464</v>
          </cell>
          <cell r="K100">
            <v>45461.690925925926</v>
          </cell>
          <cell r="M100" t="str">
            <v>PROCATALOG-1255, PYC-14653</v>
          </cell>
          <cell r="N100">
            <v>2.81</v>
          </cell>
          <cell r="O100">
            <v>1.1399999999999999</v>
          </cell>
          <cell r="P100">
            <v>3.56</v>
          </cell>
          <cell r="Q100">
            <v>4.99</v>
          </cell>
          <cell r="R100" t="str">
            <v>Web</v>
          </cell>
          <cell r="S100" t="str">
            <v>PYC-14653</v>
          </cell>
          <cell r="T100" t="str">
            <v>VTT - TT Di động</v>
          </cell>
          <cell r="U100" t="e">
            <v>#N/A</v>
          </cell>
          <cell r="V100" t="str">
            <v>QLCD</v>
          </cell>
          <cell r="W100" t="str">
            <v>CNTT</v>
          </cell>
          <cell r="X100" t="str">
            <v>x</v>
          </cell>
          <cell r="Y100" t="str">
            <v>x</v>
          </cell>
          <cell r="Z100" t="str">
            <v>Nâng cấp</v>
          </cell>
          <cell r="AA100" t="str">
            <v>Hệ thống Product-Catalog</v>
          </cell>
          <cell r="AB100" t="str">
            <v>Sản phẩm Tính cước và CSKH (BCCS)</v>
          </cell>
          <cell r="AC100" t="str">
            <v>0605-ĐTTS/VTT-VND/2024 (1)</v>
          </cell>
          <cell r="AD100" t="str">
            <v>0605-ĐTTS/VTT-VND/2024</v>
          </cell>
          <cell r="AE100" t="str">
            <v>Sản phẩm quản lý danh mục sản phẩm</v>
          </cell>
        </row>
        <row r="101">
          <cell r="A101" t="str">
            <v>PROCATALOG-1257</v>
          </cell>
          <cell r="B101" t="str">
            <v>Nâng cấp luồng đẩy dữ liệu Elasticsearch</v>
          </cell>
          <cell r="C101" t="str">
            <v>anhdt156</v>
          </cell>
          <cell r="D101" t="str">
            <v>VTT_PMVT_QT06_17016_Product_Catalog</v>
          </cell>
          <cell r="E101" t="str">
            <v>In Progress</v>
          </cell>
          <cell r="F101" t="str">
            <v>TechAsians</v>
          </cell>
          <cell r="G101">
            <v>12.69</v>
          </cell>
          <cell r="H101">
            <v>0.57999999999999996</v>
          </cell>
          <cell r="I101" t="str">
            <v>Source code + Test case + Tài liệu giải pháp</v>
          </cell>
          <cell r="J101">
            <v>45463</v>
          </cell>
          <cell r="K101">
            <v>45448.400243055556</v>
          </cell>
          <cell r="M101" t="str">
            <v>PROCATALOG-1300, PYC-14653</v>
          </cell>
          <cell r="N101">
            <v>3.2</v>
          </cell>
          <cell r="O101">
            <v>1.1499999999999999</v>
          </cell>
          <cell r="P101">
            <v>3.18</v>
          </cell>
          <cell r="Q101">
            <v>5.16</v>
          </cell>
          <cell r="R101" t="str">
            <v>Web</v>
          </cell>
          <cell r="S101" t="str">
            <v>PYC-14653</v>
          </cell>
          <cell r="T101" t="str">
            <v>VTT - TT Di động</v>
          </cell>
          <cell r="U101" t="e">
            <v>#N/A</v>
          </cell>
          <cell r="V101" t="str">
            <v>QLCD</v>
          </cell>
          <cell r="W101" t="str">
            <v>CNTT</v>
          </cell>
          <cell r="X101" t="str">
            <v>x</v>
          </cell>
          <cell r="Y101" t="str">
            <v>x</v>
          </cell>
          <cell r="Z101" t="str">
            <v>Nâng cấp</v>
          </cell>
          <cell r="AA101" t="str">
            <v>Hệ thống Product-Catalog</v>
          </cell>
          <cell r="AB101" t="str">
            <v>Sản phẩm Tính cước và CSKH (BCCS)</v>
          </cell>
          <cell r="AC101" t="str">
            <v>0605-ĐTTS/VTT-TECHASIANS/2024 (1)</v>
          </cell>
          <cell r="AD101" t="str">
            <v>0605-ĐTTS/VTT-TECHASIANS/2024</v>
          </cell>
          <cell r="AE101" t="str">
            <v>Sản phẩm báo cáo tập trung</v>
          </cell>
        </row>
        <row r="102">
          <cell r="A102" t="str">
            <v>PROCATALOG-1256</v>
          </cell>
          <cell r="B102" t="str">
            <v>Xây dựng chức năng cấu hình check chùng thông tin kênh phân phối</v>
          </cell>
          <cell r="C102" t="str">
            <v>hoanglm9</v>
          </cell>
          <cell r="D102" t="str">
            <v>VTT_PMVT_QT06_17016_Product_Catalog</v>
          </cell>
          <cell r="E102" t="str">
            <v>In Progress</v>
          </cell>
          <cell r="F102" t="str">
            <v>TechAsians</v>
          </cell>
          <cell r="G102">
            <v>80.09</v>
          </cell>
          <cell r="H102">
            <v>3.64</v>
          </cell>
          <cell r="I102" t="str">
            <v>Source code + Test case + Tài liệu giải pháp</v>
          </cell>
          <cell r="J102">
            <v>45464</v>
          </cell>
          <cell r="K102">
            <v>45448.397303240738</v>
          </cell>
          <cell r="M102" t="str">
            <v>PYC-14653, PROCATALOG-1236</v>
          </cell>
          <cell r="N102">
            <v>16.54</v>
          </cell>
          <cell r="O102">
            <v>7.28</v>
          </cell>
          <cell r="P102">
            <v>27.9</v>
          </cell>
          <cell r="Q102">
            <v>28.38</v>
          </cell>
          <cell r="R102" t="str">
            <v>Web</v>
          </cell>
          <cell r="S102" t="str">
            <v>PYC-14653</v>
          </cell>
          <cell r="T102" t="str">
            <v>VTT - TT Di động</v>
          </cell>
          <cell r="U102" t="e">
            <v>#N/A</v>
          </cell>
          <cell r="V102" t="str">
            <v>QLCD</v>
          </cell>
          <cell r="W102" t="str">
            <v>CNTT</v>
          </cell>
          <cell r="X102" t="str">
            <v>x</v>
          </cell>
          <cell r="Y102" t="str">
            <v>x</v>
          </cell>
          <cell r="Z102" t="str">
            <v>Nâng cấp</v>
          </cell>
          <cell r="AA102" t="str">
            <v>Hệ thống Product-Catalog</v>
          </cell>
          <cell r="AB102" t="str">
            <v>Sản phẩm Tính cước và CSKH (BCCS)</v>
          </cell>
          <cell r="AC102" t="str">
            <v>0605-ĐTTS/VTT-TECHASIANS/2024 (1)</v>
          </cell>
          <cell r="AD102" t="str">
            <v>0605-ĐTTS/VTT-TECHASIANS/2024</v>
          </cell>
          <cell r="AE102" t="str">
            <v>Sản phẩm báo cáo tập trung</v>
          </cell>
        </row>
        <row r="103">
          <cell r="A103" t="str">
            <v>PROCATALOG-1255</v>
          </cell>
          <cell r="B103" t="str">
            <v>Chức năng khai báo đặc tính sản phẩm</v>
          </cell>
          <cell r="C103" t="str">
            <v>hoanglm9</v>
          </cell>
          <cell r="D103" t="str">
            <v>VTT_PMVT_QT06_17016_Product_Catalog</v>
          </cell>
          <cell r="E103" t="str">
            <v>In Progress</v>
          </cell>
          <cell r="F103" t="str">
            <v>VIETNEWDAY</v>
          </cell>
          <cell r="G103">
            <v>74.23</v>
          </cell>
          <cell r="H103">
            <v>3.37</v>
          </cell>
          <cell r="I103" t="str">
            <v>Source code + Test case + Tài liệu giải pháp</v>
          </cell>
          <cell r="J103">
            <v>45464</v>
          </cell>
          <cell r="K103">
            <v>45448.392094907409</v>
          </cell>
          <cell r="M103" t="str">
            <v>PROCATALOG-1214, PROCATALOG-1291, PYC-14653</v>
          </cell>
          <cell r="N103">
            <v>16.38</v>
          </cell>
          <cell r="O103">
            <v>6.75</v>
          </cell>
          <cell r="P103">
            <v>22.7</v>
          </cell>
          <cell r="Q103">
            <v>28.41</v>
          </cell>
          <cell r="R103" t="str">
            <v>Web</v>
          </cell>
          <cell r="S103" t="str">
            <v>PYC-14653</v>
          </cell>
          <cell r="T103" t="str">
            <v>VTT - TT Di động</v>
          </cell>
          <cell r="U103" t="e">
            <v>#N/A</v>
          </cell>
          <cell r="V103" t="str">
            <v>QLCD</v>
          </cell>
          <cell r="W103" t="str">
            <v>CNTT</v>
          </cell>
          <cell r="X103" t="str">
            <v>x</v>
          </cell>
          <cell r="Y103" t="str">
            <v>x</v>
          </cell>
          <cell r="Z103" t="str">
            <v>Nâng cấp</v>
          </cell>
          <cell r="AA103" t="str">
            <v>Hệ thống Product-Catalog</v>
          </cell>
          <cell r="AB103" t="str">
            <v>Sản phẩm Tính cước và CSKH (BCCS)</v>
          </cell>
          <cell r="AC103" t="str">
            <v>0605-ĐTTS/VTT-VND/2024 (2)</v>
          </cell>
          <cell r="AD103" t="str">
            <v>0605-ĐTTS/VTT-VND/2024</v>
          </cell>
          <cell r="AE103" t="str">
            <v>Sản phẩm Chăm sóc khách hàng: Nghiệp vụ chăm sóc khách hàng Viettel ++</v>
          </cell>
        </row>
        <row r="104">
          <cell r="A104" t="str">
            <v>PROCATALOG-1236</v>
          </cell>
          <cell r="B104" t="str">
            <v>Xây dựng báo cáo quản lý thông tin sản phẩm trên Catalog</v>
          </cell>
          <cell r="C104" t="str">
            <v>Tạ Thị Ngọc Mai</v>
          </cell>
          <cell r="D104" t="str">
            <v>VTT_PMVT_QT06_17016_Product_Catalog</v>
          </cell>
          <cell r="E104" t="str">
            <v>Done</v>
          </cell>
          <cell r="F104" t="str">
            <v>TechAsians</v>
          </cell>
          <cell r="G104">
            <v>10.039999999999999</v>
          </cell>
          <cell r="H104">
            <v>0.46</v>
          </cell>
          <cell r="I104" t="str">
            <v>Source code + Test case + Tài liệu giải pháp</v>
          </cell>
          <cell r="J104">
            <v>45464</v>
          </cell>
          <cell r="K104">
            <v>45441.393460648149</v>
          </cell>
          <cell r="L104">
            <v>45442.34375</v>
          </cell>
          <cell r="M104" t="str">
            <v>PROCATALOG-1256, PROCATALOG-1162, PYC-13931, PROCATALOG-1221, PROCATALOG-1222</v>
          </cell>
          <cell r="N104">
            <v>2.25</v>
          </cell>
          <cell r="O104">
            <v>0.91</v>
          </cell>
          <cell r="P104">
            <v>2.85</v>
          </cell>
          <cell r="Q104">
            <v>4.03</v>
          </cell>
          <cell r="R104" t="str">
            <v>Web</v>
          </cell>
          <cell r="S104" t="str">
            <v>PYC-13931</v>
          </cell>
          <cell r="T104" t="str">
            <v>VTT - TT Di động</v>
          </cell>
          <cell r="U104" t="e">
            <v>#N/A</v>
          </cell>
          <cell r="V104" t="str">
            <v>QLCD</v>
          </cell>
          <cell r="W104" t="str">
            <v>CNTT</v>
          </cell>
          <cell r="X104" t="str">
            <v>x</v>
          </cell>
          <cell r="Y104" t="str">
            <v>x</v>
          </cell>
          <cell r="Z104" t="str">
            <v>Nâng cấp</v>
          </cell>
          <cell r="AA104" t="str">
            <v>Hệ thống Product-Catalog</v>
          </cell>
          <cell r="AB104" t="str">
            <v>Sản phẩm Tính cước và CSKH (BCCS)</v>
          </cell>
          <cell r="AC104" t="str">
            <v>0605-ĐTTS/VTT-TECHASIANS/2024 (1)</v>
          </cell>
          <cell r="AD104" t="str">
            <v>0605-ĐTTS/VTT-TECHASIANS/2024</v>
          </cell>
          <cell r="AE104" t="str">
            <v>Sản phẩm báo cáo tập trung</v>
          </cell>
        </row>
        <row r="105">
          <cell r="A105" t="str">
            <v>PROCATALOG-1214</v>
          </cell>
          <cell r="B105" t="str">
            <v>chỉnh sửa chức năng mapping công cụ với kênh</v>
          </cell>
          <cell r="C105" t="str">
            <v>hoanglm9</v>
          </cell>
          <cell r="D105" t="str">
            <v>VTT_PMVT_QT06_17016_Product_Catalog</v>
          </cell>
          <cell r="E105" t="str">
            <v>In Progress</v>
          </cell>
          <cell r="F105" t="str">
            <v>VIETNEWDAY</v>
          </cell>
          <cell r="G105">
            <v>55.5</v>
          </cell>
          <cell r="H105">
            <v>2.52</v>
          </cell>
          <cell r="I105" t="str">
            <v>Source code + Test case + Tài liệu giải pháp</v>
          </cell>
          <cell r="J105">
            <v>45464</v>
          </cell>
          <cell r="K105">
            <v>45435.632523148146</v>
          </cell>
          <cell r="M105" t="str">
            <v>PROCATALOG-1255, PYC-14653</v>
          </cell>
          <cell r="N105">
            <v>12.74</v>
          </cell>
          <cell r="O105">
            <v>5.05</v>
          </cell>
          <cell r="P105">
            <v>16.21</v>
          </cell>
          <cell r="Q105">
            <v>21.51</v>
          </cell>
          <cell r="R105" t="str">
            <v>Web</v>
          </cell>
          <cell r="S105" t="str">
            <v>PYC-14653</v>
          </cell>
          <cell r="T105" t="str">
            <v>VTT - TT Di động</v>
          </cell>
          <cell r="U105" t="e">
            <v>#N/A</v>
          </cell>
          <cell r="V105" t="str">
            <v>QLCD</v>
          </cell>
          <cell r="W105" t="str">
            <v>CNTT</v>
          </cell>
          <cell r="X105" t="str">
            <v>x</v>
          </cell>
          <cell r="Y105" t="str">
            <v>x</v>
          </cell>
          <cell r="Z105" t="str">
            <v>Bảo trì</v>
          </cell>
          <cell r="AA105" t="str">
            <v>Hệ thống Product-Catalog</v>
          </cell>
          <cell r="AB105" t="str">
            <v>Sản phẩm Tính cước và CSKH (BCCS)</v>
          </cell>
          <cell r="AC105" t="str">
            <v>0605-ĐTTS/VTT-VND/2024 (1)</v>
          </cell>
          <cell r="AD105" t="str">
            <v>0605-ĐTTS/VTT-VND/2024</v>
          </cell>
          <cell r="AE105" t="str">
            <v>Sản phẩm quản lý danh mục sản phẩm</v>
          </cell>
        </row>
        <row r="106">
          <cell r="A106" t="str">
            <v>PROCATALOG-1179</v>
          </cell>
          <cell r="B106" t="str">
            <v>Xây dựng chức năng khai báo tỷ lệ phân bổ doanh thu dịch vụ bán hàng</v>
          </cell>
          <cell r="C106" t="str">
            <v>hoanglm9</v>
          </cell>
          <cell r="D106" t="str">
            <v>VTT_PMVT_QT06_17016_Product_Catalog</v>
          </cell>
          <cell r="E106" t="str">
            <v>Done</v>
          </cell>
          <cell r="F106" t="str">
            <v>VIETNEWDAY</v>
          </cell>
          <cell r="G106">
            <v>18.32</v>
          </cell>
          <cell r="H106">
            <v>0.83</v>
          </cell>
          <cell r="I106" t="str">
            <v>Source code + Test case + Tài liệu giải pháp</v>
          </cell>
          <cell r="J106">
            <v>45434</v>
          </cell>
          <cell r="K106">
            <v>45434.585416666669</v>
          </cell>
          <cell r="L106">
            <v>45436.40625</v>
          </cell>
          <cell r="M106" t="str">
            <v>PROCATALOG-1082, PYC-13846</v>
          </cell>
          <cell r="N106">
            <v>3.9</v>
          </cell>
          <cell r="O106">
            <v>1.67</v>
          </cell>
          <cell r="P106">
            <v>5.48</v>
          </cell>
          <cell r="Q106">
            <v>7.28</v>
          </cell>
          <cell r="R106" t="str">
            <v>Web</v>
          </cell>
          <cell r="S106" t="str">
            <v>PYC-13846</v>
          </cell>
          <cell r="T106" t="str">
            <v>VTT - TT CĐBR</v>
          </cell>
          <cell r="U106" t="e">
            <v>#N/A</v>
          </cell>
          <cell r="V106" t="str">
            <v>QLCD</v>
          </cell>
          <cell r="W106" t="str">
            <v>CNTT</v>
          </cell>
          <cell r="X106" t="str">
            <v>x</v>
          </cell>
          <cell r="Y106" t="str">
            <v>x</v>
          </cell>
          <cell r="Z106" t="str">
            <v>Nâng cấp</v>
          </cell>
          <cell r="AA106" t="str">
            <v>Hệ thống Product-Catalog</v>
          </cell>
          <cell r="AB106" t="str">
            <v>Sản phẩm Tính cước và CSKH (BCCS)</v>
          </cell>
          <cell r="AC106" t="str">
            <v>0605-ĐTTS/VTT-VND/2024 (1)</v>
          </cell>
          <cell r="AD106" t="str">
            <v>0605-ĐTTS/VTT-VND/2024</v>
          </cell>
          <cell r="AE106" t="str">
            <v>Sản phẩm quản lý danh mục sản phẩm</v>
          </cell>
        </row>
        <row r="107">
          <cell r="A107" t="str">
            <v>PROCATALOG-1081</v>
          </cell>
          <cell r="B107" t="str">
            <v>chỉnh sửa nghiệp vụ bán hàng bundle Camera FTTH_luồng đấu nối miễn phí thiết bị</v>
          </cell>
          <cell r="C107" t="str">
            <v>hoanglm9</v>
          </cell>
          <cell r="D107" t="str">
            <v>VTT_PMVT_QT06_17016_Product_Catalog</v>
          </cell>
          <cell r="E107" t="str">
            <v>Done</v>
          </cell>
          <cell r="F107" t="str">
            <v>ALADIN</v>
          </cell>
          <cell r="G107">
            <v>34.83</v>
          </cell>
          <cell r="H107">
            <v>1.58</v>
          </cell>
          <cell r="I107" t="str">
            <v>Source code + Test case + Tài liệu giải pháp</v>
          </cell>
          <cell r="J107">
            <v>45464</v>
          </cell>
          <cell r="K107">
            <v>45416.420405092591</v>
          </cell>
          <cell r="L107">
            <v>45460.402083333334</v>
          </cell>
          <cell r="M107" t="str">
            <v>PROCATALOG-1252, PROCATALOG-944, PROCATALOG-1082, PYC-14946</v>
          </cell>
          <cell r="N107">
            <v>8.0500000000000007</v>
          </cell>
          <cell r="O107">
            <v>3.17</v>
          </cell>
          <cell r="P107">
            <v>11.02</v>
          </cell>
          <cell r="Q107">
            <v>12.6</v>
          </cell>
          <cell r="R107" t="str">
            <v>Web</v>
          </cell>
          <cell r="S107" t="str">
            <v>PYC-14946</v>
          </cell>
          <cell r="T107" t="str">
            <v>VTT - TT Giải pháp CNTT và Dịch vụ số</v>
          </cell>
          <cell r="U107" t="e">
            <v>#N/A</v>
          </cell>
          <cell r="V107" t="str">
            <v>QLCD</v>
          </cell>
          <cell r="W107" t="str">
            <v>CNTT</v>
          </cell>
          <cell r="X107" t="str">
            <v>x</v>
          </cell>
          <cell r="Y107" t="str">
            <v>x</v>
          </cell>
          <cell r="Z107" t="str">
            <v>Bảo trì</v>
          </cell>
          <cell r="AA107" t="str">
            <v>Hệ thống Product-Catalog</v>
          </cell>
          <cell r="AB107" t="str">
            <v>Sản phẩm Tính cước và CSKH (BCCS)</v>
          </cell>
          <cell r="AC107" t="str">
            <v>2007-ĐTTS/VTT-ALADIN/2023</v>
          </cell>
          <cell r="AD107" t="str">
            <v>2007-ĐTTS/VTT-ALADIN/2023</v>
          </cell>
          <cell r="AE107" t="str">
            <v>Nhóm sản phẩm Quản lý danh mục sản phẩm, khai báo tính năng sản phẩm</v>
          </cell>
        </row>
        <row r="108">
          <cell r="A108" t="str">
            <v>PAYBI-2217</v>
          </cell>
          <cell r="B108" t="str">
            <v>Tối ưu luồng tự động check kết quả đối soát với FM</v>
          </cell>
          <cell r="C108" t="str">
            <v>Hoàng Hải Quân</v>
          </cell>
          <cell r="D108" t="str">
            <v>VTT_PMVT_QT05_13059_GPVT_Pay_BI</v>
          </cell>
          <cell r="E108" t="str">
            <v>Done</v>
          </cell>
          <cell r="F108" t="str">
            <v>LIFESUP</v>
          </cell>
          <cell r="G108">
            <v>18.87</v>
          </cell>
          <cell r="H108">
            <v>0.86</v>
          </cell>
          <cell r="I108" t="str">
            <v>Source code + Tài liệu giải pháp</v>
          </cell>
          <cell r="J108">
            <v>45464</v>
          </cell>
          <cell r="K108">
            <v>45461.807719907411</v>
          </cell>
          <cell r="L108">
            <v>45462.361111111109</v>
          </cell>
          <cell r="M108" t="str">
            <v>PAYBI-2202, PYC-19239</v>
          </cell>
          <cell r="N108">
            <v>6.27</v>
          </cell>
          <cell r="O108">
            <v>1.4</v>
          </cell>
          <cell r="P108">
            <v>0</v>
          </cell>
          <cell r="Q108">
            <v>11.2</v>
          </cell>
          <cell r="R108" t="str">
            <v>Service (Java core, Backend/Service,…)</v>
          </cell>
          <cell r="S108" t="str">
            <v>PYC-19239</v>
          </cell>
          <cell r="T108" t="str">
            <v>VTT - TT CNTT</v>
          </cell>
          <cell r="U108" t="e">
            <v>#N/A</v>
          </cell>
          <cell r="V108" t="str">
            <v>QLC</v>
          </cell>
          <cell r="W108" t="str">
            <v>CNTT</v>
          </cell>
          <cell r="X108" t="str">
            <v>x</v>
          </cell>
          <cell r="AA108" t="str">
            <v>Hệ thống tính cước Pay-BI</v>
          </cell>
          <cell r="AB108" t="str">
            <v>Sản phẩm Tính cước và CSKH (BCCS)</v>
          </cell>
          <cell r="AC108" t="str">
            <v>Hết hđ</v>
          </cell>
        </row>
        <row r="109">
          <cell r="A109" t="str">
            <v>PAYBI-2202</v>
          </cell>
          <cell r="B109" t="str">
            <v>Xây dựng case check, xử lý phản ánh dữ liệu chốt phí bán hàng</v>
          </cell>
          <cell r="C109" t="str">
            <v>Hoàng Hải Quân</v>
          </cell>
          <cell r="D109" t="str">
            <v>VTT_PMVT_QT05_13059_GPVT_Pay_BI</v>
          </cell>
          <cell r="E109" t="str">
            <v>Done</v>
          </cell>
          <cell r="F109" t="str">
            <v>LIFESUP</v>
          </cell>
          <cell r="G109">
            <v>22.09</v>
          </cell>
          <cell r="H109">
            <v>1</v>
          </cell>
          <cell r="I109" t="str">
            <v>Source code + Tài liệu giải pháp</v>
          </cell>
          <cell r="J109">
            <v>45464</v>
          </cell>
          <cell r="K109">
            <v>45461.788495370369</v>
          </cell>
          <cell r="L109">
            <v>45462.355555555558</v>
          </cell>
          <cell r="M109" t="str">
            <v>PAYBI-2174, PAYBI-2217, PYC-19239</v>
          </cell>
          <cell r="N109">
            <v>7.65</v>
          </cell>
          <cell r="O109">
            <v>1.64</v>
          </cell>
          <cell r="P109">
            <v>0</v>
          </cell>
          <cell r="Q109">
            <v>12.8</v>
          </cell>
          <cell r="R109" t="str">
            <v>Service (Java core, Backend/Service,…)</v>
          </cell>
          <cell r="S109" t="str">
            <v>PYC-19239</v>
          </cell>
          <cell r="T109" t="str">
            <v>VTT - TT CNTT</v>
          </cell>
          <cell r="U109" t="e">
            <v>#N/A</v>
          </cell>
          <cell r="V109" t="str">
            <v>QLC</v>
          </cell>
          <cell r="W109" t="str">
            <v>CNTT</v>
          </cell>
          <cell r="X109" t="str">
            <v>x</v>
          </cell>
          <cell r="AA109" t="str">
            <v>Hệ thống tính cước Pay-BI</v>
          </cell>
          <cell r="AB109" t="str">
            <v>Sản phẩm Tính cước và CSKH (BCCS)</v>
          </cell>
          <cell r="AC109" t="str">
            <v>Hết hđ</v>
          </cell>
        </row>
        <row r="110">
          <cell r="A110" t="str">
            <v>PAYBI-2188</v>
          </cell>
          <cell r="B110" t="str">
            <v>[Selfcare] Xây dựng giao diện chức năng User management</v>
          </cell>
          <cell r="C110" t="str">
            <v>Chu Ngọc Sơn</v>
          </cell>
          <cell r="D110" t="str">
            <v>VTT_PMVT_QT05_13059_GPVT_Pay_BI</v>
          </cell>
          <cell r="E110" t="str">
            <v>Done</v>
          </cell>
          <cell r="F110" t="str">
            <v>HITEX</v>
          </cell>
          <cell r="G110">
            <v>25.51</v>
          </cell>
          <cell r="H110">
            <v>1.1599999999999999</v>
          </cell>
          <cell r="I110" t="str">
            <v>Source code + Test case + Tài liệu giải pháp</v>
          </cell>
          <cell r="J110">
            <v>45461</v>
          </cell>
          <cell r="K110">
            <v>45461.756539351853</v>
          </cell>
          <cell r="L110">
            <v>45461.802083333336</v>
          </cell>
          <cell r="M110" t="str">
            <v>PYC-16132, PAYBI-1844, PAYBI-1845</v>
          </cell>
          <cell r="N110">
            <v>4.38</v>
          </cell>
          <cell r="O110">
            <v>2.3199999999999998</v>
          </cell>
          <cell r="P110">
            <v>7.14</v>
          </cell>
          <cell r="Q110">
            <v>11.68</v>
          </cell>
          <cell r="R110" t="str">
            <v>Web</v>
          </cell>
          <cell r="S110" t="str">
            <v>PYC-16132</v>
          </cell>
          <cell r="T110" t="str">
            <v>VTT - TT Đối Soát</v>
          </cell>
          <cell r="U110" t="e">
            <v>#N/A</v>
          </cell>
          <cell r="V110" t="str">
            <v>QLC</v>
          </cell>
          <cell r="W110" t="str">
            <v>CNTT</v>
          </cell>
          <cell r="X110" t="str">
            <v>x</v>
          </cell>
          <cell r="Y110" t="str">
            <v>x</v>
          </cell>
          <cell r="Z110" t="str">
            <v>Nâng cấp</v>
          </cell>
          <cell r="AA110" t="str">
            <v>Hệ thống tính cước Pay-BI</v>
          </cell>
          <cell r="AB110" t="str">
            <v>Sản phẩm Công cụ khuyến mại cho khách hàng cuối</v>
          </cell>
          <cell r="AC110" t="str">
            <v>2007-ĐTTS/VTT-HITEXGLOBAL/2023</v>
          </cell>
          <cell r="AD110" t="str">
            <v>2007-ĐTTS/VTT-HITEXGLOBAL/2023</v>
          </cell>
          <cell r="AE110" t="str">
            <v>Sản phẩm hỗ trợ quản lý khách hàng lõi BCCS</v>
          </cell>
        </row>
        <row r="111">
          <cell r="A111" t="str">
            <v>PAYBI-2187</v>
          </cell>
          <cell r="B111" t="str">
            <v>[Selfcare] Xây dựng service chức năng User management</v>
          </cell>
          <cell r="C111" t="str">
            <v>Chu Ngọc Sơn</v>
          </cell>
          <cell r="D111" t="str">
            <v>VTT_PMVT_QT05_13059_GPVT_Pay_BI</v>
          </cell>
          <cell r="E111" t="str">
            <v>Done</v>
          </cell>
          <cell r="F111" t="str">
            <v>HITEX</v>
          </cell>
          <cell r="G111">
            <v>33.11</v>
          </cell>
          <cell r="H111">
            <v>1.51</v>
          </cell>
          <cell r="I111" t="str">
            <v>Source code + Test case + Tài liệu giải pháp</v>
          </cell>
          <cell r="J111">
            <v>45461</v>
          </cell>
          <cell r="K111">
            <v>45461.756238425929</v>
          </cell>
          <cell r="L111">
            <v>45461.798611111109</v>
          </cell>
          <cell r="M111" t="str">
            <v>PYC-16132, PAYBI-1844, PAYBI-1845</v>
          </cell>
          <cell r="N111">
            <v>8.7899999999999991</v>
          </cell>
          <cell r="O111">
            <v>3.01</v>
          </cell>
          <cell r="P111">
            <v>9.11</v>
          </cell>
          <cell r="Q111">
            <v>12.2</v>
          </cell>
          <cell r="R111" t="str">
            <v>Web</v>
          </cell>
          <cell r="S111" t="str">
            <v>PYC-16132</v>
          </cell>
          <cell r="T111" t="str">
            <v>VTT - TT Đối Soát</v>
          </cell>
          <cell r="U111" t="e">
            <v>#N/A</v>
          </cell>
          <cell r="V111" t="str">
            <v>QLC</v>
          </cell>
          <cell r="W111" t="str">
            <v>CNTT</v>
          </cell>
          <cell r="X111" t="str">
            <v>x</v>
          </cell>
          <cell r="Y111" t="str">
            <v>x</v>
          </cell>
          <cell r="Z111" t="str">
            <v>Nâng cấp</v>
          </cell>
          <cell r="AA111" t="str">
            <v>Hệ thống tính cước Pay-BI</v>
          </cell>
          <cell r="AB111" t="str">
            <v>Sản phẩm Công cụ khuyến mại cho khách hàng cuối</v>
          </cell>
          <cell r="AC111" t="str">
            <v>2107-ĐTTS/VTT-HITEXGLOBAL/2023</v>
          </cell>
          <cell r="AD111" t="str">
            <v>2107-ĐTTS/VTT-HITEXGLOBAL/2023</v>
          </cell>
          <cell r="AE111" t="str">
            <v>Module thanh toán, tính cước và hoá đơn trả sau</v>
          </cell>
        </row>
        <row r="112">
          <cell r="A112" t="str">
            <v>PAYBI-2185</v>
          </cell>
          <cell r="B112" t="str">
            <v>[Selfcare] Xây dựng chức năng Time band list</v>
          </cell>
          <cell r="C112" t="str">
            <v>Chu Ngọc Sơn</v>
          </cell>
          <cell r="D112" t="str">
            <v>VTT_PMVT_QT05_13059_GPVT_Pay_BI</v>
          </cell>
          <cell r="E112" t="str">
            <v>Done</v>
          </cell>
          <cell r="F112" t="str">
            <v>HITEX</v>
          </cell>
          <cell r="G112">
            <v>37.65</v>
          </cell>
          <cell r="H112">
            <v>1.71</v>
          </cell>
          <cell r="I112" t="str">
            <v>Source code + Test case + Tài liệu giải pháp</v>
          </cell>
          <cell r="J112">
            <v>45461</v>
          </cell>
          <cell r="K112">
            <v>45461.755567129629</v>
          </cell>
          <cell r="L112">
            <v>45461.794444444444</v>
          </cell>
          <cell r="M112" t="str">
            <v>PYC-16132, PAYBI-2222, PAYBI-2223</v>
          </cell>
          <cell r="N112">
            <v>8.25</v>
          </cell>
          <cell r="O112">
            <v>3.42</v>
          </cell>
          <cell r="P112">
            <v>10.75</v>
          </cell>
          <cell r="Q112">
            <v>15.23</v>
          </cell>
          <cell r="R112" t="str">
            <v>Web</v>
          </cell>
          <cell r="S112" t="str">
            <v>PYC-16132</v>
          </cell>
          <cell r="T112" t="str">
            <v>VTT - TT Đối Soát</v>
          </cell>
          <cell r="U112" t="e">
            <v>#N/A</v>
          </cell>
          <cell r="V112" t="str">
            <v>QLC</v>
          </cell>
          <cell r="W112" t="str">
            <v>CNTT</v>
          </cell>
          <cell r="X112" t="str">
            <v>x</v>
          </cell>
          <cell r="Y112" t="str">
            <v>x</v>
          </cell>
          <cell r="Z112" t="str">
            <v>Nâng cấp</v>
          </cell>
          <cell r="AA112" t="str">
            <v>Hệ thống tính cước Pay-BI</v>
          </cell>
          <cell r="AB112" t="str">
            <v>Sản phẩm Công cụ khuyến mại cho khách hàng cuối</v>
          </cell>
          <cell r="AC112" t="str">
            <v>2107-ĐTTS/VTT-HITEXGLOBAL/2023</v>
          </cell>
          <cell r="AD112" t="str">
            <v>2107-ĐTTS/VTT-HITEXGLOBAL/2023</v>
          </cell>
          <cell r="AE112" t="str">
            <v>Module thanh toán, tính cước và hoá đơn trả sau</v>
          </cell>
        </row>
        <row r="113">
          <cell r="A113" t="str">
            <v>PAYBI-2184</v>
          </cell>
          <cell r="B113" t="str">
            <v>[Selfcare] Xây dựng service chức năng Accumulative code list</v>
          </cell>
          <cell r="C113" t="str">
            <v>Chu Ngọc Sơn</v>
          </cell>
          <cell r="D113" t="str">
            <v>VTT_PMVT_QT05_13059_GPVT_Pay_BI</v>
          </cell>
          <cell r="E113" t="str">
            <v>Done</v>
          </cell>
          <cell r="F113" t="str">
            <v>HITEX</v>
          </cell>
          <cell r="G113">
            <v>23.33</v>
          </cell>
          <cell r="H113">
            <v>1.06</v>
          </cell>
          <cell r="I113" t="str">
            <v>Source code + Test case + Tài liệu giải pháp</v>
          </cell>
          <cell r="J113">
            <v>45461</v>
          </cell>
          <cell r="K113">
            <v>45461.754976851851</v>
          </cell>
          <cell r="L113">
            <v>45461.786805555559</v>
          </cell>
          <cell r="M113" t="str">
            <v>PYC-16132, PAYBI-1844, PAYBI-1845</v>
          </cell>
          <cell r="N113">
            <v>6.18</v>
          </cell>
          <cell r="O113">
            <v>2.12</v>
          </cell>
          <cell r="P113">
            <v>6.79</v>
          </cell>
          <cell r="Q113">
            <v>8.25</v>
          </cell>
          <cell r="R113" t="str">
            <v>Web</v>
          </cell>
          <cell r="S113" t="str">
            <v>PYC-16132</v>
          </cell>
          <cell r="T113" t="str">
            <v>VTT - TT Đối Soát</v>
          </cell>
          <cell r="U113" t="e">
            <v>#N/A</v>
          </cell>
          <cell r="V113" t="str">
            <v>QLC</v>
          </cell>
          <cell r="W113" t="str">
            <v>CNTT</v>
          </cell>
          <cell r="X113" t="str">
            <v>x</v>
          </cell>
          <cell r="Y113" t="str">
            <v>x</v>
          </cell>
          <cell r="Z113" t="str">
            <v>Nâng cấp</v>
          </cell>
          <cell r="AA113" t="str">
            <v>Hệ thống tính cước Pay-BI</v>
          </cell>
          <cell r="AB113" t="str">
            <v>Sản phẩm Công cụ khuyến mại cho khách hàng cuối</v>
          </cell>
          <cell r="AC113" t="str">
            <v>2007-ĐTTS/VTT-HITEXGLOBAL/2023</v>
          </cell>
          <cell r="AD113" t="str">
            <v>2007-ĐTTS/VTT-HITEXGLOBAL/2023</v>
          </cell>
          <cell r="AE113" t="str">
            <v>Sản phẩm hỗ trợ quản lý khách hàng lõi BCCS</v>
          </cell>
        </row>
        <row r="114">
          <cell r="A114" t="str">
            <v>PAYBI-2183</v>
          </cell>
          <cell r="B114" t="str">
            <v>[Selfcare] Xây dựng giao diện chức năng Accumulative code list</v>
          </cell>
          <cell r="C114" t="str">
            <v>Chu Ngọc Sơn</v>
          </cell>
          <cell r="D114" t="str">
            <v>VTT_PMVT_QT05_13059_GPVT_Pay_BI</v>
          </cell>
          <cell r="E114" t="str">
            <v>Done</v>
          </cell>
          <cell r="F114" t="str">
            <v>HITEX</v>
          </cell>
          <cell r="G114">
            <v>22.15</v>
          </cell>
          <cell r="H114">
            <v>1.01</v>
          </cell>
          <cell r="I114" t="str">
            <v>Source code + Test case + Tài liệu giải pháp</v>
          </cell>
          <cell r="J114">
            <v>45461</v>
          </cell>
          <cell r="K114">
            <v>45461.751979166664</v>
          </cell>
          <cell r="L114">
            <v>45461.782638888886</v>
          </cell>
          <cell r="M114" t="str">
            <v>PYC-16132, PAYBI-1844, PAYBI-1845</v>
          </cell>
          <cell r="N114">
            <v>4</v>
          </cell>
          <cell r="O114">
            <v>2.0099999999999998</v>
          </cell>
          <cell r="P114">
            <v>6.6</v>
          </cell>
          <cell r="Q114">
            <v>9.5399999999999991</v>
          </cell>
          <cell r="R114" t="str">
            <v>Web</v>
          </cell>
          <cell r="S114" t="str">
            <v>PYC-16132</v>
          </cell>
          <cell r="T114" t="str">
            <v>VTT - TT Đối Soát</v>
          </cell>
          <cell r="U114" t="e">
            <v>#N/A</v>
          </cell>
          <cell r="V114" t="str">
            <v>QLC</v>
          </cell>
          <cell r="W114" t="str">
            <v>CNTT</v>
          </cell>
          <cell r="X114" t="str">
            <v>x</v>
          </cell>
          <cell r="Y114" t="str">
            <v>x</v>
          </cell>
          <cell r="Z114" t="str">
            <v>Nâng cấp</v>
          </cell>
          <cell r="AA114" t="str">
            <v>Hệ thống tính cước Pay-BI</v>
          </cell>
          <cell r="AB114" t="str">
            <v>Sản phẩm Công cụ khuyến mại cho khách hàng cuối</v>
          </cell>
          <cell r="AC114" t="str">
            <v>2107-ĐTTS/VTT-HITEXGLOBAL/2023</v>
          </cell>
          <cell r="AD114" t="str">
            <v>2107-ĐTTS/VTT-HITEXGLOBAL/2023</v>
          </cell>
          <cell r="AE114" t="str">
            <v>Module thanh toán, tính cước và hoá đơn trả sau</v>
          </cell>
        </row>
        <row r="115">
          <cell r="A115" t="str">
            <v>PAYBI-2182</v>
          </cell>
          <cell r="B115" t="str">
            <v>[Selfcare] Xây dựng giao diện chức năng Call type list</v>
          </cell>
          <cell r="C115" t="str">
            <v>Chu Ngọc Sơn</v>
          </cell>
          <cell r="D115" t="str">
            <v>VTT_PMVT_QT05_13059_GPVT_Pay_BI</v>
          </cell>
          <cell r="E115" t="str">
            <v>Done</v>
          </cell>
          <cell r="F115" t="str">
            <v>HITEX</v>
          </cell>
          <cell r="G115">
            <v>25.82</v>
          </cell>
          <cell r="H115">
            <v>1.17</v>
          </cell>
          <cell r="I115" t="str">
            <v>Source code + Test case + Tài liệu giải pháp</v>
          </cell>
          <cell r="J115">
            <v>45461</v>
          </cell>
          <cell r="K115">
            <v>45461.751238425924</v>
          </cell>
          <cell r="L115">
            <v>45461.777777777781</v>
          </cell>
          <cell r="M115" t="str">
            <v>PYC-16132, PAYBI-1817, PAYBI-1816</v>
          </cell>
          <cell r="N115">
            <v>4.38</v>
          </cell>
          <cell r="O115">
            <v>2.35</v>
          </cell>
          <cell r="P115">
            <v>7.46</v>
          </cell>
          <cell r="Q115">
            <v>11.64</v>
          </cell>
          <cell r="R115" t="str">
            <v>Web</v>
          </cell>
          <cell r="S115" t="str">
            <v>PYC-16132</v>
          </cell>
          <cell r="T115" t="str">
            <v>VTT - TT Đối Soát</v>
          </cell>
          <cell r="U115" t="e">
            <v>#N/A</v>
          </cell>
          <cell r="V115" t="str">
            <v>QLC</v>
          </cell>
          <cell r="W115" t="str">
            <v>CNTT</v>
          </cell>
          <cell r="X115" t="str">
            <v>x</v>
          </cell>
          <cell r="Y115" t="str">
            <v>x</v>
          </cell>
          <cell r="Z115" t="str">
            <v>Nâng cấp</v>
          </cell>
          <cell r="AA115" t="str">
            <v>Hệ thống tính cước Pay-BI</v>
          </cell>
          <cell r="AB115" t="str">
            <v>Sản phẩm Công cụ khuyến mại cho khách hàng cuối</v>
          </cell>
          <cell r="AC115" t="str">
            <v>2007-ĐTTS/VTT-HITEXGLOBAL/2023</v>
          </cell>
          <cell r="AD115" t="str">
            <v>2007-ĐTTS/VTT-HITEXGLOBAL/2023</v>
          </cell>
          <cell r="AE115" t="str">
            <v>Sản phẩm hỗ trợ quản lý khách hàng lõi BCCS</v>
          </cell>
        </row>
        <row r="116">
          <cell r="A116" t="str">
            <v>PAYBI-2174</v>
          </cell>
          <cell r="B116" t="str">
            <v>Nâng cấp, tối ưu luồng KPI check dữ liệu bất thường sang PLSQL</v>
          </cell>
          <cell r="C116" t="str">
            <v>Phạm Thu Hà</v>
          </cell>
          <cell r="D116" t="str">
            <v>VTT_PMVT_QT05_13059_GPVT_Pay_BI</v>
          </cell>
          <cell r="E116" t="str">
            <v>Done</v>
          </cell>
          <cell r="F116" t="str">
            <v>LIFESUP</v>
          </cell>
          <cell r="G116">
            <v>20.41</v>
          </cell>
          <cell r="H116">
            <v>0.93</v>
          </cell>
          <cell r="I116" t="str">
            <v>Source code + Tài liệu giải pháp</v>
          </cell>
          <cell r="J116">
            <v>45464</v>
          </cell>
          <cell r="K116">
            <v>45461.727696759262</v>
          </cell>
          <cell r="L116">
            <v>45461.729861111111</v>
          </cell>
          <cell r="M116" t="str">
            <v>PAYBI-2202, PYC-19238</v>
          </cell>
          <cell r="N116">
            <v>9.08</v>
          </cell>
          <cell r="O116">
            <v>1.51</v>
          </cell>
          <cell r="P116">
            <v>0</v>
          </cell>
          <cell r="Q116">
            <v>9.83</v>
          </cell>
          <cell r="R116" t="str">
            <v>Service (Java core, Backend/Service,…)</v>
          </cell>
          <cell r="S116" t="str">
            <v>PYC-19238</v>
          </cell>
          <cell r="T116" t="str">
            <v>VTT - TT CNTT</v>
          </cell>
          <cell r="U116" t="e">
            <v>#N/A</v>
          </cell>
          <cell r="V116" t="str">
            <v>QLC</v>
          </cell>
          <cell r="W116" t="str">
            <v>CNTT</v>
          </cell>
          <cell r="X116" t="str">
            <v>x</v>
          </cell>
          <cell r="AA116" t="str">
            <v>Hệ thống tính cước Pay-BI</v>
          </cell>
          <cell r="AB116" t="str">
            <v>Sản phẩm Tính cước và CSKH (BCCS)</v>
          </cell>
          <cell r="AC116" t="str">
            <v>Hết hđ</v>
          </cell>
        </row>
        <row r="117">
          <cell r="A117" t="str">
            <v>PAYBI-2164</v>
          </cell>
          <cell r="B117" t="str">
            <v>Nâng cấp hệ thống USSD199 điều chỉnh tin nhắn nâng hạn mức cho thuê bao Roaming</v>
          </cell>
          <cell r="C117" t="str">
            <v>Phạm Thu Hà</v>
          </cell>
          <cell r="D117" t="str">
            <v>VTT_PMVT_QT05_13059_GPVT_Pay_BI</v>
          </cell>
          <cell r="E117" t="str">
            <v>Done</v>
          </cell>
          <cell r="F117" t="str">
            <v>HITEX</v>
          </cell>
          <cell r="G117">
            <v>2.91</v>
          </cell>
          <cell r="H117">
            <v>0.13</v>
          </cell>
          <cell r="I117" t="str">
            <v>Source code + Test case + Tài liệu giải pháp</v>
          </cell>
          <cell r="J117">
            <v>45471</v>
          </cell>
          <cell r="K117">
            <v>45461.655150462961</v>
          </cell>
          <cell r="L117">
            <v>45462.402083333334</v>
          </cell>
          <cell r="M117" t="str">
            <v>PYC-15213</v>
          </cell>
          <cell r="N117">
            <v>0.51</v>
          </cell>
          <cell r="O117">
            <v>0.38</v>
          </cell>
          <cell r="P117">
            <v>1.1299999999999999</v>
          </cell>
          <cell r="Q117">
            <v>0.9</v>
          </cell>
          <cell r="R117" t="str">
            <v>Service (Java core, Backend/Service,…)</v>
          </cell>
          <cell r="S117" t="str">
            <v>PYC-15213</v>
          </cell>
          <cell r="T117" t="str">
            <v>VTT - TT Di động</v>
          </cell>
          <cell r="U117" t="e">
            <v>#N/A</v>
          </cell>
          <cell r="V117" t="str">
            <v>QLC</v>
          </cell>
          <cell r="W117" t="str">
            <v>CNTT</v>
          </cell>
          <cell r="X117" t="str">
            <v>x</v>
          </cell>
          <cell r="Y117" t="str">
            <v>x</v>
          </cell>
          <cell r="Z117" t="str">
            <v>Nâng cấp</v>
          </cell>
          <cell r="AA117" t="str">
            <v>Hệ thống tính cước Pay-BI</v>
          </cell>
          <cell r="AB117" t="str">
            <v>Sản phẩm Tính cước và CSKH (BCCS)</v>
          </cell>
          <cell r="AC117" t="str">
            <v>2107-ĐTTS/VTT-HITEXGLOBAL/2023</v>
          </cell>
          <cell r="AD117" t="str">
            <v>2107-ĐTTS/VTT-HITEXGLOBAL/2023</v>
          </cell>
          <cell r="AE117" t="str">
            <v>Module thanh toán, tính cước và hoá đơn trả sau</v>
          </cell>
        </row>
        <row r="118">
          <cell r="A118" t="str">
            <v>PAYBI-2163</v>
          </cell>
          <cell r="B118" t="str">
            <v>14354_PBH_ PYC NCPM tính phí riêng cho CMU, BLU (PTTB)</v>
          </cell>
          <cell r="C118" t="str">
            <v>Nguyễn Thành Vinh</v>
          </cell>
          <cell r="D118" t="str">
            <v>VTT_PMVT_QT05_13059_GPVT_Pay_BI</v>
          </cell>
          <cell r="E118" t="str">
            <v>Done</v>
          </cell>
          <cell r="F118" t="str">
            <v>LIFESUP</v>
          </cell>
          <cell r="G118">
            <v>16.86</v>
          </cell>
          <cell r="H118">
            <v>0.77</v>
          </cell>
          <cell r="I118" t="str">
            <v>Source code + Test case + Tài liệu giải pháp</v>
          </cell>
          <cell r="J118">
            <v>45461</v>
          </cell>
          <cell r="K118">
            <v>45461.638287037036</v>
          </cell>
          <cell r="L118">
            <v>45461.745833333334</v>
          </cell>
          <cell r="M118" t="str">
            <v>PYC-14936</v>
          </cell>
          <cell r="N118">
            <v>5.04</v>
          </cell>
          <cell r="O118">
            <v>1.24</v>
          </cell>
          <cell r="P118">
            <v>4.9800000000000004</v>
          </cell>
          <cell r="Q118">
            <v>5.6</v>
          </cell>
          <cell r="R118" t="str">
            <v>Service (Java core, Backend/Service,…)</v>
          </cell>
          <cell r="S118" t="str">
            <v>PYC-14936</v>
          </cell>
          <cell r="T118" t="str">
            <v>VTT - TT Di động</v>
          </cell>
          <cell r="U118" t="e">
            <v>#N/A</v>
          </cell>
          <cell r="V118" t="str">
            <v>QLC</v>
          </cell>
          <cell r="W118" t="str">
            <v>CNTT</v>
          </cell>
          <cell r="X118" t="str">
            <v>x</v>
          </cell>
          <cell r="AA118" t="str">
            <v>Hệ thống tính cước Pay-BI</v>
          </cell>
          <cell r="AB118" t="str">
            <v>Sản phẩm Tính cước và CSKH (BCCS)</v>
          </cell>
          <cell r="AC118" t="str">
            <v>Hết hđ</v>
          </cell>
        </row>
        <row r="119">
          <cell r="A119" t="str">
            <v>PAYBI-2149</v>
          </cell>
          <cell r="B119" t="str">
            <v>13344_PBH_PYC NCPM đáp ứng thanh toán phí bán hàng thuê bao M2M Thanh Thành Đạt tại Nghệ An gia hạn</v>
          </cell>
          <cell r="C119" t="str">
            <v>Nguyễn Thành Vinh</v>
          </cell>
          <cell r="D119" t="str">
            <v>VTT_PMVT_QT05_13059_GPVT_Pay_BI</v>
          </cell>
          <cell r="E119" t="str">
            <v>Done</v>
          </cell>
          <cell r="F119" t="str">
            <v>LIFESUP</v>
          </cell>
          <cell r="G119">
            <v>7.8</v>
          </cell>
          <cell r="H119">
            <v>0.35</v>
          </cell>
          <cell r="I119" t="str">
            <v>Source code + Test case + Tài liệu giải pháp</v>
          </cell>
          <cell r="J119">
            <v>45461</v>
          </cell>
          <cell r="K119">
            <v>45461.607708333337</v>
          </cell>
          <cell r="L119">
            <v>45461.72152777778</v>
          </cell>
          <cell r="M119" t="str">
            <v>PYC-14153</v>
          </cell>
          <cell r="N119">
            <v>1.96</v>
          </cell>
          <cell r="O119">
            <v>0.57999999999999996</v>
          </cell>
          <cell r="P119">
            <v>2.36</v>
          </cell>
          <cell r="Q119">
            <v>2.9</v>
          </cell>
          <cell r="R119" t="str">
            <v>Service (Java core, Backend/Service,…)</v>
          </cell>
          <cell r="S119" t="str">
            <v>PYC-14153</v>
          </cell>
          <cell r="T119" t="str">
            <v>VTT - TT Di động</v>
          </cell>
          <cell r="U119" t="e">
            <v>#N/A</v>
          </cell>
          <cell r="V119" t="str">
            <v>QLC</v>
          </cell>
          <cell r="W119" t="str">
            <v>CNTT</v>
          </cell>
          <cell r="X119" t="str">
            <v>x</v>
          </cell>
          <cell r="AA119" t="str">
            <v>Hệ thống tính cước Pay-BI</v>
          </cell>
          <cell r="AB119" t="str">
            <v>Sản phẩm Tính cước và CSKH (BCCS)</v>
          </cell>
          <cell r="AC119" t="str">
            <v>Hết hđ</v>
          </cell>
        </row>
        <row r="120">
          <cell r="A120" t="str">
            <v>PAYBI-2144</v>
          </cell>
          <cell r="B120" t="str">
            <v>[Selfcare] Thay đổi nội dung tin nhắn thông báo chặn cắt dịch vụ đi động</v>
          </cell>
          <cell r="C120" t="str">
            <v>Chu Thế Huy</v>
          </cell>
          <cell r="D120" t="str">
            <v>VTT_PMVT_QT05_13059_GPVT_Pay_BI</v>
          </cell>
          <cell r="E120" t="str">
            <v>Done</v>
          </cell>
          <cell r="F120" t="str">
            <v>HITEX</v>
          </cell>
          <cell r="G120">
            <v>6.3</v>
          </cell>
          <cell r="H120">
            <v>0.28999999999999998</v>
          </cell>
          <cell r="I120" t="str">
            <v>Source code + Test case + Tài liệu giải pháp</v>
          </cell>
          <cell r="J120">
            <v>45464</v>
          </cell>
          <cell r="K120">
            <v>45461.455081018517</v>
          </cell>
          <cell r="L120">
            <v>45461.465277777781</v>
          </cell>
          <cell r="M120" t="str">
            <v>PYC-15029</v>
          </cell>
          <cell r="N120">
            <v>0.79</v>
          </cell>
          <cell r="O120">
            <v>0.91</v>
          </cell>
          <cell r="P120">
            <v>3</v>
          </cell>
          <cell r="Q120">
            <v>1.59</v>
          </cell>
          <cell r="R120" t="str">
            <v>Service (Java core, Backend/Service,…)</v>
          </cell>
          <cell r="S120" t="str">
            <v>PYC-15029</v>
          </cell>
          <cell r="T120" t="str">
            <v>VTT - TT Quản lý bán hàng</v>
          </cell>
          <cell r="U120" t="e">
            <v>#N/A</v>
          </cell>
          <cell r="V120" t="str">
            <v>QLC</v>
          </cell>
          <cell r="W120" t="str">
            <v>CNTT</v>
          </cell>
          <cell r="X120" t="str">
            <v>x</v>
          </cell>
          <cell r="Y120" t="str">
            <v>x</v>
          </cell>
          <cell r="Z120" t="str">
            <v>Nâng cấp</v>
          </cell>
          <cell r="AA120" t="str">
            <v>Hệ thống tính cước Pay-BI</v>
          </cell>
          <cell r="AB120" t="str">
            <v>Sản phẩm Công cụ khuyến mại cho khách hàng cuối</v>
          </cell>
          <cell r="AC120" t="str">
            <v>2107-ĐTTS/VTT-HITEXGLOBAL/2023</v>
          </cell>
          <cell r="AD120" t="str">
            <v>2107-ĐTTS/VTT-HITEXGLOBAL/2023</v>
          </cell>
          <cell r="AE120" t="str">
            <v>Module thanh toán, tính cước và hoá đơn trả sau</v>
          </cell>
        </row>
        <row r="121">
          <cell r="A121" t="str">
            <v>PAYBI-2129</v>
          </cell>
          <cell r="B121" t="str">
            <v>Sửa luật chặn thuê bao sTracking</v>
          </cell>
          <cell r="C121" t="str">
            <v>Chu Thế Huy</v>
          </cell>
          <cell r="D121" t="str">
            <v>VTT_PMVT_QT05_13059_GPVT_Pay_BI</v>
          </cell>
          <cell r="E121" t="str">
            <v>Done</v>
          </cell>
          <cell r="F121" t="str">
            <v>HITEX</v>
          </cell>
          <cell r="G121">
            <v>6.02</v>
          </cell>
          <cell r="H121">
            <v>0.27</v>
          </cell>
          <cell r="I121" t="str">
            <v>Source code + Test case + Tài liệu giải pháp</v>
          </cell>
          <cell r="J121">
            <v>45464</v>
          </cell>
          <cell r="K121">
            <v>45461.386111111111</v>
          </cell>
          <cell r="L121">
            <v>45461.392361111109</v>
          </cell>
          <cell r="M121" t="str">
            <v>PYC-15450, PAYBI-2111, PAYBI-2112</v>
          </cell>
          <cell r="N121">
            <v>0.76</v>
          </cell>
          <cell r="O121">
            <v>0.89</v>
          </cell>
          <cell r="P121">
            <v>2.81</v>
          </cell>
          <cell r="Q121">
            <v>1.55</v>
          </cell>
          <cell r="R121" t="str">
            <v>Service (Java core, Backend/Service,…)</v>
          </cell>
          <cell r="S121" t="str">
            <v>PYC-15450</v>
          </cell>
          <cell r="T121" t="str">
            <v>VTT - TT Giải pháp CNTT và Dịch vụ số</v>
          </cell>
          <cell r="U121" t="e">
            <v>#N/A</v>
          </cell>
          <cell r="V121" t="str">
            <v>QLC</v>
          </cell>
          <cell r="W121" t="str">
            <v>CNTT</v>
          </cell>
          <cell r="X121" t="str">
            <v>x</v>
          </cell>
          <cell r="Y121" t="str">
            <v>x</v>
          </cell>
          <cell r="Z121" t="str">
            <v>Nâng cấp</v>
          </cell>
          <cell r="AA121" t="str">
            <v>Hệ thống tính cước Pay-BI</v>
          </cell>
          <cell r="AB121" t="str">
            <v>Sản phẩm Tính cước và CSKH (BCCS)</v>
          </cell>
          <cell r="AC121" t="str">
            <v>2107-ĐTTS/VTT-HITEXGLOBAL/2023</v>
          </cell>
          <cell r="AD121" t="str">
            <v>2107-ĐTTS/VTT-HITEXGLOBAL/2023</v>
          </cell>
          <cell r="AE121" t="str">
            <v>Module thanh toán, tính cước và hoá đơn trả sau</v>
          </cell>
        </row>
        <row r="122">
          <cell r="A122" t="str">
            <v>PAYBI-2097</v>
          </cell>
          <cell r="B122" t="str">
            <v>Phí bán hàng tính phí cho dịch vụ Easybooks trên SME HUB</v>
          </cell>
          <cell r="C122" t="str">
            <v>Nguyễn Thành Vinh</v>
          </cell>
          <cell r="D122" t="str">
            <v>VTT_PMVT_QT05_13059_GPVT_Pay_BI</v>
          </cell>
          <cell r="E122" t="str">
            <v>Done</v>
          </cell>
          <cell r="F122" t="str">
            <v>LIFESUP</v>
          </cell>
          <cell r="G122">
            <v>18.45</v>
          </cell>
          <cell r="H122">
            <v>0.84</v>
          </cell>
          <cell r="I122" t="str">
            <v>Source code + Test case + Tài liệu giải pháp</v>
          </cell>
          <cell r="J122">
            <v>45461</v>
          </cell>
          <cell r="K122">
            <v>45455.397256944445</v>
          </cell>
          <cell r="L122">
            <v>45461.806944444441</v>
          </cell>
          <cell r="M122" t="str">
            <v>PAYBI-2047, PAYBI-2048, PYC-15293</v>
          </cell>
          <cell r="N122">
            <v>5</v>
          </cell>
          <cell r="O122">
            <v>1.37</v>
          </cell>
          <cell r="P122">
            <v>6.38</v>
          </cell>
          <cell r="Q122">
            <v>5.7</v>
          </cell>
          <cell r="R122" t="str">
            <v>Tổng hợp dữ liệu (ETL, SQL, thủ tục …)</v>
          </cell>
          <cell r="S122" t="str">
            <v>PYC-15293</v>
          </cell>
          <cell r="T122" t="str">
            <v>VTT - TT Giải pháp CNTT và Dịch vụ số</v>
          </cell>
          <cell r="U122" t="e">
            <v>#N/A</v>
          </cell>
          <cell r="V122" t="str">
            <v>QLC</v>
          </cell>
          <cell r="W122" t="str">
            <v>CNTT</v>
          </cell>
          <cell r="X122" t="str">
            <v>x</v>
          </cell>
          <cell r="AA122" t="str">
            <v>Hệ thống tính cước Pay-BI</v>
          </cell>
          <cell r="AB122" t="str">
            <v>Sản phẩm Tính cước và CSKH (BCCS)</v>
          </cell>
          <cell r="AC122" t="str">
            <v>Hết hđ</v>
          </cell>
        </row>
        <row r="123">
          <cell r="A123" t="str">
            <v>PAYBI-2095</v>
          </cell>
          <cell r="B123" t="str">
            <v>Phí bán hàng nâng cấp luồng tính phí dịch vụ home camera_huong178</v>
          </cell>
          <cell r="C123" t="str">
            <v>Nguyễn Thành Vinh</v>
          </cell>
          <cell r="D123" t="str">
            <v>VTT_PMVT_QT05_13059_GPVT_Pay_BI</v>
          </cell>
          <cell r="E123" t="str">
            <v>Done</v>
          </cell>
          <cell r="F123" t="str">
            <v>LIFESUP</v>
          </cell>
          <cell r="G123">
            <v>14.18</v>
          </cell>
          <cell r="H123">
            <v>0.64</v>
          </cell>
          <cell r="I123" t="str">
            <v>Source code + Test case + Tài liệu giải pháp</v>
          </cell>
          <cell r="J123">
            <v>45464</v>
          </cell>
          <cell r="K123">
            <v>45455.393599537034</v>
          </cell>
          <cell r="L123">
            <v>45461.792361111111</v>
          </cell>
          <cell r="M123" t="str">
            <v>PYC-15163, PAYBI-2043, PAYBI-2044</v>
          </cell>
          <cell r="N123">
            <v>4.0599999999999996</v>
          </cell>
          <cell r="O123">
            <v>1.05</v>
          </cell>
          <cell r="P123">
            <v>4.29</v>
          </cell>
          <cell r="Q123">
            <v>4.78</v>
          </cell>
          <cell r="R123" t="str">
            <v>Tổng hợp dữ liệu (ETL, SQL, thủ tục …)</v>
          </cell>
          <cell r="S123" t="str">
            <v>PYC-15163</v>
          </cell>
          <cell r="T123" t="str">
            <v>VTT - TT Giải pháp CNTT và Dịch vụ số</v>
          </cell>
          <cell r="U123" t="e">
            <v>#N/A</v>
          </cell>
          <cell r="V123" t="str">
            <v>QLC</v>
          </cell>
          <cell r="W123" t="str">
            <v>CNTT</v>
          </cell>
          <cell r="X123" t="str">
            <v>x</v>
          </cell>
          <cell r="AA123" t="str">
            <v>Hệ thống tính cước Pay-BI</v>
          </cell>
          <cell r="AB123" t="str">
            <v>Sản phẩm Tính cước và CSKH (BCCS)</v>
          </cell>
          <cell r="AC123" t="str">
            <v>Hết hđ</v>
          </cell>
        </row>
        <row r="124">
          <cell r="A124" t="str">
            <v>PAYBI-2068</v>
          </cell>
          <cell r="B124" t="str">
            <v>Phí bán hàng thanh toán cho chương trình chuyển dịch TB máy 2G/3G lên 4G bổ sung điều kiện và tính phí theo block</v>
          </cell>
          <cell r="C124" t="str">
            <v>Nguyễn Thành Vinh</v>
          </cell>
          <cell r="D124" t="str">
            <v>VTT_PMVT_QT05_13059_GPVT_Pay_BI</v>
          </cell>
          <cell r="E124" t="str">
            <v>Done</v>
          </cell>
          <cell r="F124" t="str">
            <v>LIFESUP</v>
          </cell>
          <cell r="G124">
            <v>3.85</v>
          </cell>
          <cell r="H124">
            <v>0.18</v>
          </cell>
          <cell r="I124" t="str">
            <v>Source code + Test case + Tài liệu giải pháp</v>
          </cell>
          <cell r="J124">
            <v>45464</v>
          </cell>
          <cell r="K124">
            <v>45448.617488425924</v>
          </cell>
          <cell r="L124">
            <v>45461.728472222225</v>
          </cell>
          <cell r="M124" t="str">
            <v>PYC-14293</v>
          </cell>
          <cell r="N124">
            <v>1.2</v>
          </cell>
          <cell r="O124">
            <v>0.28000000000000003</v>
          </cell>
          <cell r="P124">
            <v>1.17</v>
          </cell>
          <cell r="Q124">
            <v>1.2</v>
          </cell>
          <cell r="R124" t="str">
            <v>Tổng hợp dữ liệu (ETL, SQL, thủ tục …)</v>
          </cell>
          <cell r="S124" t="str">
            <v>PYC-14293</v>
          </cell>
          <cell r="T124" t="str">
            <v>VTT - TT Di động</v>
          </cell>
          <cell r="U124" t="e">
            <v>#N/A</v>
          </cell>
          <cell r="V124" t="str">
            <v>QLC</v>
          </cell>
          <cell r="W124" t="str">
            <v>CNTT</v>
          </cell>
          <cell r="X124" t="str">
            <v>x</v>
          </cell>
          <cell r="AA124" t="str">
            <v>Hệ thống tính cước Pay-BI</v>
          </cell>
          <cell r="AB124" t="str">
            <v>Sản phẩm Tính cước và CSKH (BCCS)</v>
          </cell>
          <cell r="AC124" t="str">
            <v>Hết hđ</v>
          </cell>
        </row>
        <row r="125">
          <cell r="A125" t="str">
            <v>PAYBI-2067</v>
          </cell>
          <cell r="B125" t="str">
            <v>[SME] Nâng cấp roaming 4G giai đoạn 2</v>
          </cell>
          <cell r="C125" t="str">
            <v>Chu Ngọc Sơn</v>
          </cell>
          <cell r="D125" t="str">
            <v>VTT_PMVT_QT05_13059_GPVT_Pay_BI</v>
          </cell>
          <cell r="E125" t="str">
            <v>Done</v>
          </cell>
          <cell r="F125" t="str">
            <v>Biplus</v>
          </cell>
          <cell r="G125">
            <v>19.600000000000001</v>
          </cell>
          <cell r="H125">
            <v>0.89</v>
          </cell>
          <cell r="I125" t="str">
            <v>Source code + Test case + Tài liệu giải pháp</v>
          </cell>
          <cell r="J125">
            <v>45464</v>
          </cell>
          <cell r="K125">
            <v>45448.608425925922</v>
          </cell>
          <cell r="L125">
            <v>45461.722222222219</v>
          </cell>
          <cell r="M125" t="str">
            <v>PYC-16916</v>
          </cell>
          <cell r="N125">
            <v>4.6500000000000004</v>
          </cell>
          <cell r="O125">
            <v>2.13</v>
          </cell>
          <cell r="P125">
            <v>5.38</v>
          </cell>
          <cell r="Q125">
            <v>7.43</v>
          </cell>
          <cell r="R125" t="str">
            <v>Service (Java core, Backend/Service,…)</v>
          </cell>
          <cell r="S125" t="str">
            <v>PYC-16916</v>
          </cell>
          <cell r="T125" t="str">
            <v>VTG - LUMITEL (BURUNDI)</v>
          </cell>
          <cell r="U125" t="e">
            <v>#N/A</v>
          </cell>
          <cell r="V125" t="str">
            <v>QLC</v>
          </cell>
          <cell r="W125" t="str">
            <v>CNTT</v>
          </cell>
          <cell r="X125" t="str">
            <v>x</v>
          </cell>
          <cell r="Y125" t="str">
            <v>x</v>
          </cell>
          <cell r="Z125" t="str">
            <v>Nâng cấp</v>
          </cell>
          <cell r="AA125" t="str">
            <v>Hệ thống tính cước Pay-BI</v>
          </cell>
          <cell r="AB125" t="str">
            <v>Sản phẩm Tiện ích cho doanh nghiệp vừa và nhỏ (SME)</v>
          </cell>
          <cell r="AC125" t="str">
            <v>1909-ĐTTS/VTT-BIPLUS/2023</v>
          </cell>
          <cell r="AD125" t="str">
            <v>1909-ĐTTS/VTT-BIPLUS/2023</v>
          </cell>
          <cell r="AE125" t="str">
            <v>Nhóm các sản phẩm hỗ trợ Khuyến mại (098, Data, Vtfree, Tư vấn bán hàng, Hệ thống hỗ trợ kiểm thử...), Seft Service</v>
          </cell>
        </row>
        <row r="126">
          <cell r="A126" t="str">
            <v>PAYBI-2060</v>
          </cell>
          <cell r="B126" t="str">
            <v>Tiến trình đẩy dữ liệu lên Kafka</v>
          </cell>
          <cell r="C126" t="str">
            <v>Phạm Thu Hà</v>
          </cell>
          <cell r="D126" t="str">
            <v>VTT_PMVT_QT05_13059_GPVT_Pay_BI</v>
          </cell>
          <cell r="E126" t="str">
            <v>Done</v>
          </cell>
          <cell r="F126" t="str">
            <v>HITEX</v>
          </cell>
          <cell r="G126">
            <v>6.12</v>
          </cell>
          <cell r="H126">
            <v>0.28000000000000003</v>
          </cell>
          <cell r="I126" t="str">
            <v>Source code + Test case + Tài liệu giải pháp</v>
          </cell>
          <cell r="J126">
            <v>45464</v>
          </cell>
          <cell r="K126">
            <v>45447.455081018517</v>
          </cell>
          <cell r="L126">
            <v>45461.701388888891</v>
          </cell>
          <cell r="M126" t="str">
            <v>PYC-16535</v>
          </cell>
          <cell r="N126">
            <v>1.19</v>
          </cell>
          <cell r="O126">
            <v>0.9</v>
          </cell>
          <cell r="P126">
            <v>1.66</v>
          </cell>
          <cell r="Q126">
            <v>2.38</v>
          </cell>
          <cell r="R126" t="str">
            <v>Service (Java core, Backend/Service,…)</v>
          </cell>
          <cell r="S126" t="str">
            <v>PYC-16535</v>
          </cell>
          <cell r="T126" t="str">
            <v>VTT - TT Chuyển dịch số</v>
          </cell>
          <cell r="U126" t="e">
            <v>#N/A</v>
          </cell>
          <cell r="V126" t="str">
            <v>QLC</v>
          </cell>
          <cell r="W126" t="str">
            <v>CNTT</v>
          </cell>
          <cell r="X126" t="str">
            <v>x</v>
          </cell>
          <cell r="Y126" t="str">
            <v>x</v>
          </cell>
          <cell r="Z126" t="str">
            <v>Nâng cấp</v>
          </cell>
          <cell r="AA126" t="str">
            <v>Hệ thống tính cước Pay-BI</v>
          </cell>
          <cell r="AB126" t="str">
            <v>Sản phẩm Tính cước và CSKH (BCCS)</v>
          </cell>
          <cell r="AC126" t="str">
            <v>2107-ĐTTS/VTT-HITEXGLOBAL/2023</v>
          </cell>
          <cell r="AD126" t="str">
            <v>2107-ĐTTS/VTT-HITEXGLOBAL/2023</v>
          </cell>
          <cell r="AE126" t="str">
            <v>Module thanh toán, tính cước và hoá đơn trả sau</v>
          </cell>
        </row>
        <row r="127">
          <cell r="A127" t="str">
            <v>PAYBI-1826</v>
          </cell>
          <cell r="B127" t="str">
            <v>[Selfcare] Xây dựng service chức năng Call type list</v>
          </cell>
          <cell r="C127" t="str">
            <v>Chu Ngọc Sơn</v>
          </cell>
          <cell r="D127" t="str">
            <v>VTT_PMVT_QT05_13059_GPVT_Pay_BI</v>
          </cell>
          <cell r="E127" t="str">
            <v>Done</v>
          </cell>
          <cell r="F127" t="str">
            <v>HITEX</v>
          </cell>
          <cell r="G127">
            <v>36.93</v>
          </cell>
          <cell r="H127">
            <v>1.68</v>
          </cell>
          <cell r="I127" t="str">
            <v>Khác</v>
          </cell>
          <cell r="J127">
            <v>45464</v>
          </cell>
          <cell r="K127">
            <v>45415.760231481479</v>
          </cell>
          <cell r="L127">
            <v>45461.763888888891</v>
          </cell>
          <cell r="M127" t="str">
            <v>PYC-16132, PAYBI-1817, PAYBI-1816</v>
          </cell>
          <cell r="N127">
            <v>9.26</v>
          </cell>
          <cell r="O127">
            <v>3.36</v>
          </cell>
          <cell r="P127">
            <v>11.01</v>
          </cell>
          <cell r="Q127">
            <v>13.3</v>
          </cell>
          <cell r="R127" t="str">
            <v>Đặc thù/Chuyên sâu</v>
          </cell>
          <cell r="S127" t="str">
            <v>PYC-16132</v>
          </cell>
          <cell r="T127" t="str">
            <v>VTT - TT Đối Soát</v>
          </cell>
          <cell r="U127" t="e">
            <v>#N/A</v>
          </cell>
          <cell r="V127" t="str">
            <v>QLC</v>
          </cell>
          <cell r="W127" t="str">
            <v>CNTT</v>
          </cell>
          <cell r="X127" t="str">
            <v>x</v>
          </cell>
          <cell r="Y127" t="str">
            <v>x</v>
          </cell>
          <cell r="Z127" t="str">
            <v>Nâng cấp</v>
          </cell>
          <cell r="AA127" t="str">
            <v>Hệ thống tính cước Pay-BI</v>
          </cell>
          <cell r="AB127" t="str">
            <v>Sản phẩm Công cụ khuyến mại cho khách hàng cuối</v>
          </cell>
          <cell r="AC127" t="str">
            <v>2007-ĐTTS/VTT-HITEXGLOBAL/2023</v>
          </cell>
          <cell r="AD127" t="str">
            <v>2007-ĐTTS/VTT-HITEXGLOBAL/2023</v>
          </cell>
          <cell r="AE127" t="str">
            <v>Sản phẩm hỗ trợ quản lý khách hàng lõi BCCS</v>
          </cell>
        </row>
        <row r="128">
          <cell r="A128" t="str">
            <v>NVKD-127</v>
          </cell>
          <cell r="B128" t="str">
            <v>Xây dựng tài liệu nghiệp vụ Portal và SME tháng 6/2024!</v>
          </cell>
          <cell r="C128" t="str">
            <v>huongnm</v>
          </cell>
          <cell r="D128" t="str">
            <v>VTT_PMVT_QLNV</v>
          </cell>
          <cell r="E128" t="str">
            <v>Done</v>
          </cell>
          <cell r="F128" t="str">
            <v>TTC</v>
          </cell>
          <cell r="G128">
            <v>52</v>
          </cell>
          <cell r="H128">
            <v>2.36</v>
          </cell>
          <cell r="I128" t="str">
            <v>Tài liệu giải pháp</v>
          </cell>
          <cell r="J128">
            <v>45464</v>
          </cell>
          <cell r="K128">
            <v>45443.529432870368</v>
          </cell>
          <cell r="L128">
            <v>45464.440972222219</v>
          </cell>
          <cell r="M128" t="str">
            <v>NVKD-108, PYC-18179, NVKD-128</v>
          </cell>
          <cell r="N128">
            <v>52</v>
          </cell>
          <cell r="O128">
            <v>0</v>
          </cell>
          <cell r="P128">
            <v>0</v>
          </cell>
          <cell r="Q128">
            <v>0</v>
          </cell>
          <cell r="R128" t="str">
            <v>Khác (hỗ trợ, tư vấn,…)</v>
          </cell>
          <cell r="S128" t="str">
            <v>PYC-18179</v>
          </cell>
          <cell r="T128" t="str">
            <v>VTT - TT CNTT</v>
          </cell>
          <cell r="U128" t="e">
            <v>#N/A</v>
          </cell>
          <cell r="V128" t="str">
            <v>P.NV</v>
          </cell>
          <cell r="W128" t="str">
            <v>CNTT</v>
          </cell>
          <cell r="X128" t="str">
            <v>x</v>
          </cell>
          <cell r="AA128" t="str">
            <v>Hệ thống nghiệp vụ quản lý khách hàng</v>
          </cell>
          <cell r="AB128" t="str">
            <v>Sản phẩm Tính cước và CSKH (BCCS)</v>
          </cell>
          <cell r="AC128" t="str">
            <v>Hết hđ</v>
          </cell>
        </row>
        <row r="129">
          <cell r="A129" t="str">
            <v>NVKD-126</v>
          </cell>
          <cell r="B129" t="str">
            <v>Xây dựng tài liệu nghiệp vụ di động và SME tháng 6/2024!</v>
          </cell>
          <cell r="C129" t="str">
            <v>huongnm</v>
          </cell>
          <cell r="D129" t="str">
            <v>VTT_PMVT_QLNV</v>
          </cell>
          <cell r="E129" t="str">
            <v>Done</v>
          </cell>
          <cell r="F129" t="str">
            <v>TTC</v>
          </cell>
          <cell r="G129">
            <v>58</v>
          </cell>
          <cell r="H129">
            <v>2.64</v>
          </cell>
          <cell r="I129" t="str">
            <v>Tài liệu giải pháp</v>
          </cell>
          <cell r="J129">
            <v>45464</v>
          </cell>
          <cell r="K129">
            <v>45443.528460648151</v>
          </cell>
          <cell r="L129">
            <v>45464.460416666669</v>
          </cell>
          <cell r="M129" t="str">
            <v>NVKD-109, PYC-18179</v>
          </cell>
          <cell r="N129">
            <v>58</v>
          </cell>
          <cell r="O129">
            <v>0</v>
          </cell>
          <cell r="P129">
            <v>0</v>
          </cell>
          <cell r="Q129">
            <v>0</v>
          </cell>
          <cell r="R129" t="str">
            <v>Khác (hỗ trợ, tư vấn,…)</v>
          </cell>
          <cell r="S129" t="str">
            <v>PYC-18179</v>
          </cell>
          <cell r="T129" t="str">
            <v>VTT - TT CNTT</v>
          </cell>
          <cell r="U129" t="e">
            <v>#N/A</v>
          </cell>
          <cell r="V129" t="str">
            <v>P.NV</v>
          </cell>
          <cell r="W129" t="str">
            <v>CNTT</v>
          </cell>
          <cell r="X129" t="str">
            <v>x</v>
          </cell>
          <cell r="AA129" t="str">
            <v>Hệ thống nghiệp vụ quản lý khách hàng</v>
          </cell>
          <cell r="AB129" t="str">
            <v>Sản phẩm Tính cước và CSKH (BCCS)</v>
          </cell>
          <cell r="AC129" t="str">
            <v>Hết hđ</v>
          </cell>
        </row>
        <row r="130">
          <cell r="A130" t="str">
            <v>NVKD-125</v>
          </cell>
          <cell r="B130" t="str">
            <v>Xây dựng tài liệu nghiệp vụ phí bán hàng tháng 6/2024!</v>
          </cell>
          <cell r="C130" t="str">
            <v>huongnm</v>
          </cell>
          <cell r="D130" t="str">
            <v>VTT_PMVT_QLNV</v>
          </cell>
          <cell r="E130" t="str">
            <v>Done</v>
          </cell>
          <cell r="F130" t="str">
            <v>LIFESUP</v>
          </cell>
          <cell r="G130">
            <v>22</v>
          </cell>
          <cell r="H130">
            <v>1</v>
          </cell>
          <cell r="I130" t="str">
            <v>Tài liệu giải pháp</v>
          </cell>
          <cell r="J130">
            <v>45464</v>
          </cell>
          <cell r="K130">
            <v>45443.527395833335</v>
          </cell>
          <cell r="L130">
            <v>45464.387499999997</v>
          </cell>
          <cell r="M130" t="str">
            <v>PYC-18179</v>
          </cell>
          <cell r="N130">
            <v>22</v>
          </cell>
          <cell r="O130">
            <v>0</v>
          </cell>
          <cell r="P130">
            <v>0</v>
          </cell>
          <cell r="Q130">
            <v>0</v>
          </cell>
          <cell r="R130" t="str">
            <v>Khác (hỗ trợ, tư vấn,…)</v>
          </cell>
          <cell r="S130" t="str">
            <v>PYC-18179</v>
          </cell>
          <cell r="T130" t="str">
            <v>VTT - TT CNTT</v>
          </cell>
          <cell r="U130" t="e">
            <v>#N/A</v>
          </cell>
          <cell r="V130" t="str">
            <v>P.NV</v>
          </cell>
          <cell r="W130" t="str">
            <v>CNTT</v>
          </cell>
          <cell r="X130" t="str">
            <v>x</v>
          </cell>
          <cell r="AA130" t="str">
            <v>Hệ thống nghiệp vụ quản lý khách hàng</v>
          </cell>
          <cell r="AB130" t="str">
            <v>Sản phẩm Tính cước và CSKH (BCCS)</v>
          </cell>
          <cell r="AC130" t="str">
            <v>Hết hđ</v>
          </cell>
        </row>
        <row r="131">
          <cell r="A131" t="str">
            <v>MYVIETTEL-2846</v>
          </cell>
          <cell r="B131" t="str">
            <v>Story_Xây dựng chức năng xác thực bằng Smart OTP_Nghiệp vụ</v>
          </cell>
          <cell r="C131" t="str">
            <v>Đỗ Văn Nhất</v>
          </cell>
          <cell r="D131" t="str">
            <v>VTT_PMVT_QT06_17003_MyViettel</v>
          </cell>
          <cell r="E131" t="str">
            <v>Done</v>
          </cell>
          <cell r="F131" t="str">
            <v>VTIT</v>
          </cell>
          <cell r="G131">
            <v>26.73</v>
          </cell>
          <cell r="H131">
            <v>1.22</v>
          </cell>
          <cell r="I131" t="str">
            <v>Source code + Test case + Tài liệu giải pháp</v>
          </cell>
          <cell r="J131">
            <v>45462</v>
          </cell>
          <cell r="K131">
            <v>45462.344652777778</v>
          </cell>
          <cell r="L131">
            <v>45462.70208333333</v>
          </cell>
          <cell r="M131" t="str">
            <v>PYC-14795</v>
          </cell>
          <cell r="N131">
            <v>5</v>
          </cell>
          <cell r="O131">
            <v>6.73</v>
          </cell>
          <cell r="P131">
            <v>5</v>
          </cell>
          <cell r="Q131">
            <v>10</v>
          </cell>
          <cell r="R131" t="str">
            <v>Service (Java core, Backend/Service,…)</v>
          </cell>
          <cell r="S131" t="str">
            <v>PYC-14795</v>
          </cell>
          <cell r="T131" t="str">
            <v>VTT - TT Chuyển dịch số</v>
          </cell>
          <cell r="U131" t="e">
            <v>#N/A</v>
          </cell>
          <cell r="V131" t="str">
            <v>HTKH</v>
          </cell>
          <cell r="W131" t="str">
            <v>CNTT</v>
          </cell>
          <cell r="X131" t="str">
            <v>x</v>
          </cell>
          <cell r="Y131" t="str">
            <v>x</v>
          </cell>
          <cell r="Z131" t="str">
            <v>Nâng cấp</v>
          </cell>
          <cell r="AA131" t="str">
            <v>Hệ thống MyViettel</v>
          </cell>
          <cell r="AB131" t="str">
            <v>Sản phẩm MyViettel</v>
          </cell>
          <cell r="AC131" t="str">
            <v>0605-ĐTTS/VTT-VTIT/2024 (2)</v>
          </cell>
          <cell r="AD131" t="str">
            <v>0605-ĐTTS/VTT-VTIT/2024</v>
          </cell>
          <cell r="AE131" t="str">
            <v>Sản phẩm mobile app hỗ trợ hoạt động kênh bán, selfcare</v>
          </cell>
        </row>
        <row r="132">
          <cell r="A132" t="str">
            <v>MYVIETTEL-2827</v>
          </cell>
          <cell r="B132" t="str">
            <v>turing tối ưu trang đăng nhập cố định</v>
          </cell>
          <cell r="C132" t="str">
            <v>Nguyễn Công Huy</v>
          </cell>
          <cell r="D132" t="str">
            <v>VTT_PMVT_QT06_17003_MyViettel</v>
          </cell>
          <cell r="E132" t="str">
            <v>In Progress</v>
          </cell>
          <cell r="F132" t="str">
            <v>HITEX</v>
          </cell>
          <cell r="G132">
            <v>30.14</v>
          </cell>
          <cell r="H132">
            <v>1.37</v>
          </cell>
          <cell r="I132" t="str">
            <v>Source code + Tài liệu giải pháp</v>
          </cell>
          <cell r="J132">
            <v>45463</v>
          </cell>
          <cell r="K132">
            <v>45461.649236111109</v>
          </cell>
          <cell r="M132" t="str">
            <v>PYC-17161</v>
          </cell>
          <cell r="N132">
            <v>10</v>
          </cell>
          <cell r="O132">
            <v>0.14000000000000001</v>
          </cell>
          <cell r="P132">
            <v>10</v>
          </cell>
          <cell r="Q132">
            <v>10</v>
          </cell>
          <cell r="R132" t="str">
            <v>Web</v>
          </cell>
          <cell r="S132" t="str">
            <v>PYC-17161</v>
          </cell>
          <cell r="T132" t="str">
            <v>VTT - TT Chuyển dịch số</v>
          </cell>
          <cell r="U132" t="e">
            <v>#N/A</v>
          </cell>
          <cell r="V132" t="str">
            <v>HTKH</v>
          </cell>
          <cell r="W132" t="str">
            <v>CNTT</v>
          </cell>
          <cell r="X132" t="str">
            <v>x</v>
          </cell>
          <cell r="Y132" t="str">
            <v>x</v>
          </cell>
          <cell r="Z132" t="str">
            <v>Bảo trì</v>
          </cell>
          <cell r="AA132" t="str">
            <v>Hệ thống MyViettel</v>
          </cell>
          <cell r="AB132" t="str">
            <v>Sản phẩm MyViettel</v>
          </cell>
          <cell r="AC132" t="str">
            <v>2007-ĐTTS/VTT-HITEXGLOBAL/2023</v>
          </cell>
          <cell r="AD132" t="str">
            <v>2007-ĐTTS/VTT-HITEXGLOBAL/2023</v>
          </cell>
          <cell r="AE132" t="str">
            <v>Sản phẩm hỗ trợ khách hàng Selfcare, Webportal</v>
          </cell>
        </row>
        <row r="133">
          <cell r="A133" t="str">
            <v>MYVIETTEL-2809</v>
          </cell>
          <cell r="B133" t="str">
            <v>Kiểm thử nội bộ, nghiệm thu khách hàng_Chức năng bất cập hiển thị gói cước trên web portal_turning màn đăng nhập</v>
          </cell>
          <cell r="C133" t="str">
            <v>Phạm Thị Duyên</v>
          </cell>
          <cell r="D133" t="str">
            <v>VTT_PMVT_QT06_17003_MyViettel</v>
          </cell>
          <cell r="E133" t="str">
            <v>Done</v>
          </cell>
          <cell r="F133" t="str">
            <v>ITSOL</v>
          </cell>
          <cell r="G133">
            <v>10.5</v>
          </cell>
          <cell r="H133">
            <v>0.48</v>
          </cell>
          <cell r="I133" t="str">
            <v>Test case</v>
          </cell>
          <cell r="J133">
            <v>45434</v>
          </cell>
          <cell r="K133">
            <v>45461.348877314813</v>
          </cell>
          <cell r="L133">
            <v>45464.354861111111</v>
          </cell>
          <cell r="M133" t="str">
            <v>PYC-17231</v>
          </cell>
          <cell r="N133">
            <v>0</v>
          </cell>
          <cell r="O133">
            <v>10.5</v>
          </cell>
          <cell r="P133">
            <v>0</v>
          </cell>
          <cell r="Q133">
            <v>0</v>
          </cell>
          <cell r="R133" t="str">
            <v>Web</v>
          </cell>
          <cell r="S133" t="str">
            <v>PYC-17231</v>
          </cell>
          <cell r="T133" t="str">
            <v>VTT - TT Chuyển dịch số</v>
          </cell>
          <cell r="U133" t="e">
            <v>#N/A</v>
          </cell>
          <cell r="V133" t="str">
            <v>P.KT</v>
          </cell>
          <cell r="W133" t="str">
            <v>CNTT</v>
          </cell>
          <cell r="X133" t="str">
            <v>x</v>
          </cell>
          <cell r="AA133" t="str">
            <v>Hệ thống MyViettel</v>
          </cell>
          <cell r="AB133" t="str">
            <v>Sản phẩm MyViettel</v>
          </cell>
          <cell r="AC133" t="str">
            <v>Hết hđ</v>
          </cell>
        </row>
        <row r="134">
          <cell r="A134" t="str">
            <v>MYVIETTEL-2807</v>
          </cell>
          <cell r="B134" t="str">
            <v>Kiểm thử nội bộ, nghiệm thu khách hàng_Chức năng bất cập hiển thị gói cước trên web portal_turning màn mua thẻ cào</v>
          </cell>
          <cell r="C134" t="str">
            <v>Phạm Thị Duyên</v>
          </cell>
          <cell r="D134" t="str">
            <v>VTT_PMVT_QT06_17003_MyViettel</v>
          </cell>
          <cell r="E134" t="str">
            <v>Done</v>
          </cell>
          <cell r="F134" t="str">
            <v>ITSOL</v>
          </cell>
          <cell r="G134">
            <v>5</v>
          </cell>
          <cell r="H134">
            <v>0.23</v>
          </cell>
          <cell r="I134" t="str">
            <v>Test case</v>
          </cell>
          <cell r="J134">
            <v>45434</v>
          </cell>
          <cell r="K134">
            <v>45461.338506944441</v>
          </cell>
          <cell r="L134">
            <v>45464.340277777781</v>
          </cell>
          <cell r="M134" t="str">
            <v>PYC-17231</v>
          </cell>
          <cell r="N134">
            <v>0</v>
          </cell>
          <cell r="O134">
            <v>5</v>
          </cell>
          <cell r="P134">
            <v>0</v>
          </cell>
          <cell r="Q134">
            <v>0</v>
          </cell>
          <cell r="R134" t="str">
            <v>Web</v>
          </cell>
          <cell r="S134" t="str">
            <v>PYC-17231</v>
          </cell>
          <cell r="T134" t="str">
            <v>VTT - TT Chuyển dịch số</v>
          </cell>
          <cell r="U134" t="e">
            <v>#N/A</v>
          </cell>
          <cell r="V134" t="str">
            <v>P.KT</v>
          </cell>
          <cell r="W134" t="str">
            <v>CNTT</v>
          </cell>
          <cell r="X134" t="str">
            <v>x</v>
          </cell>
          <cell r="AA134" t="str">
            <v>Hệ thống MyViettel</v>
          </cell>
          <cell r="AB134" t="str">
            <v>Sản phẩm MyViettel</v>
          </cell>
          <cell r="AC134" t="str">
            <v>Hết hđ</v>
          </cell>
        </row>
        <row r="135">
          <cell r="A135" t="str">
            <v>MYVIETTEL-2805</v>
          </cell>
          <cell r="B135" t="str">
            <v>Kiểm thử nội bộ, nghiệm thu khách hàng - tính năng mua thẻ game</v>
          </cell>
          <cell r="C135" t="str">
            <v>Phạm Thị Duyên</v>
          </cell>
          <cell r="D135" t="str">
            <v>VTT_PMVT_QT06_17003_MyViettel</v>
          </cell>
          <cell r="E135" t="str">
            <v>Done</v>
          </cell>
          <cell r="F135" t="str">
            <v>VTIT</v>
          </cell>
          <cell r="G135">
            <v>1.5</v>
          </cell>
          <cell r="H135">
            <v>7.0000000000000007E-2</v>
          </cell>
          <cell r="I135" t="str">
            <v>Test case</v>
          </cell>
          <cell r="J135">
            <v>45433</v>
          </cell>
          <cell r="K135">
            <v>45460.840474537035</v>
          </cell>
          <cell r="L135">
            <v>45463.841666666667</v>
          </cell>
          <cell r="M135" t="str">
            <v>PYC-14070</v>
          </cell>
          <cell r="N135">
            <v>0</v>
          </cell>
          <cell r="O135">
            <v>1.5</v>
          </cell>
          <cell r="P135">
            <v>0</v>
          </cell>
          <cell r="Q135">
            <v>0</v>
          </cell>
          <cell r="R135" t="str">
            <v>Web</v>
          </cell>
          <cell r="S135" t="str">
            <v>PYC-14070</v>
          </cell>
          <cell r="T135" t="str">
            <v>VTT - TT Chuyển dịch số</v>
          </cell>
          <cell r="U135" t="e">
            <v>#N/A</v>
          </cell>
          <cell r="V135" t="str">
            <v>P.KT</v>
          </cell>
          <cell r="W135" t="str">
            <v>CNTT</v>
          </cell>
          <cell r="X135" t="str">
            <v>x</v>
          </cell>
          <cell r="Y135" t="str">
            <v>x</v>
          </cell>
          <cell r="Z135" t="str">
            <v>Nâng cấp</v>
          </cell>
          <cell r="AA135" t="str">
            <v>Hệ thống MyViettel</v>
          </cell>
          <cell r="AB135" t="str">
            <v>Sản phẩm MyViettel</v>
          </cell>
          <cell r="AC135" t="str">
            <v>0605-ĐTTS/VTT-VTIT/2024 (2)</v>
          </cell>
          <cell r="AD135" t="str">
            <v>0605-ĐTTS/VTT-VTIT/2024</v>
          </cell>
          <cell r="AE135" t="str">
            <v>Thực hiện kiểm thử dữ liệu</v>
          </cell>
        </row>
        <row r="136">
          <cell r="A136" t="str">
            <v>MYVIETTEL-2803</v>
          </cell>
          <cell r="B136" t="str">
            <v>Kiểm thử nội bộ, nghiệm thu khách hàng - bất cập hiển thị gói cước trên web portal</v>
          </cell>
          <cell r="C136" t="str">
            <v>Phạm Thị Duyên</v>
          </cell>
          <cell r="D136" t="str">
            <v>VTT_PMVT_QT06_17003_MyViettel</v>
          </cell>
          <cell r="E136" t="str">
            <v>Done</v>
          </cell>
          <cell r="F136" t="str">
            <v>VTIT</v>
          </cell>
          <cell r="G136">
            <v>7</v>
          </cell>
          <cell r="H136">
            <v>0.32</v>
          </cell>
          <cell r="I136" t="str">
            <v>Test case</v>
          </cell>
          <cell r="J136">
            <v>45433</v>
          </cell>
          <cell r="K136">
            <v>45460.837800925925</v>
          </cell>
          <cell r="L136">
            <v>45463.361111111109</v>
          </cell>
          <cell r="M136" t="str">
            <v>PYC-17231</v>
          </cell>
          <cell r="N136">
            <v>0</v>
          </cell>
          <cell r="O136">
            <v>7</v>
          </cell>
          <cell r="P136">
            <v>0</v>
          </cell>
          <cell r="Q136">
            <v>0</v>
          </cell>
          <cell r="R136" t="str">
            <v>Web</v>
          </cell>
          <cell r="S136" t="str">
            <v>PYC-17231</v>
          </cell>
          <cell r="T136" t="str">
            <v>VTT - TT Chuyển dịch số</v>
          </cell>
          <cell r="U136" t="e">
            <v>#N/A</v>
          </cell>
          <cell r="V136" t="str">
            <v>P.KT</v>
          </cell>
          <cell r="W136" t="str">
            <v>CNTT</v>
          </cell>
          <cell r="X136" t="str">
            <v>x</v>
          </cell>
          <cell r="Y136" t="str">
            <v>x</v>
          </cell>
          <cell r="Z136" t="str">
            <v>Nâng cấp</v>
          </cell>
          <cell r="AA136" t="str">
            <v>Hệ thống MyViettel</v>
          </cell>
          <cell r="AB136" t="str">
            <v>Sản phẩm MyViettel</v>
          </cell>
          <cell r="AC136" t="str">
            <v>0605-ĐTTS/VTT-VTIT/2024 (2)</v>
          </cell>
          <cell r="AD136" t="str">
            <v>0605-ĐTTS/VTT-VTIT/2024</v>
          </cell>
          <cell r="AE136" t="str">
            <v>Thực hiện kiểm thử dữ liệu</v>
          </cell>
        </row>
        <row r="137">
          <cell r="A137" t="str">
            <v>MYVIETTEL-2801</v>
          </cell>
          <cell r="B137" t="str">
            <v>Kiểm thử nội bộ, nghiệm thu khách hàng - chặn các thuê bao hack game siêu vũ trụ</v>
          </cell>
          <cell r="C137" t="str">
            <v>Phạm Thị Duyên</v>
          </cell>
          <cell r="D137" t="str">
            <v>VTT_PMVT_QT06_17003_MyViettel</v>
          </cell>
          <cell r="E137" t="str">
            <v>Done</v>
          </cell>
          <cell r="F137" t="str">
            <v>VTIT</v>
          </cell>
          <cell r="G137">
            <v>0.5</v>
          </cell>
          <cell r="H137">
            <v>0.02</v>
          </cell>
          <cell r="I137" t="str">
            <v>Test case</v>
          </cell>
          <cell r="J137">
            <v>45433</v>
          </cell>
          <cell r="K137">
            <v>45460.833182870374</v>
          </cell>
          <cell r="L137">
            <v>45463.835416666669</v>
          </cell>
          <cell r="M137" t="str">
            <v>PYC-17161</v>
          </cell>
          <cell r="N137">
            <v>0</v>
          </cell>
          <cell r="O137">
            <v>0.5</v>
          </cell>
          <cell r="P137">
            <v>0</v>
          </cell>
          <cell r="Q137">
            <v>0</v>
          </cell>
          <cell r="R137" t="str">
            <v>Web</v>
          </cell>
          <cell r="S137" t="str">
            <v>PYC-17161</v>
          </cell>
          <cell r="T137" t="str">
            <v>VTT - TT Chuyển dịch số</v>
          </cell>
          <cell r="U137" t="e">
            <v>#N/A</v>
          </cell>
          <cell r="V137" t="str">
            <v>P.KT</v>
          </cell>
          <cell r="W137" t="str">
            <v>CNTT</v>
          </cell>
          <cell r="X137" t="str">
            <v>x</v>
          </cell>
          <cell r="Y137" t="str">
            <v>x</v>
          </cell>
          <cell r="Z137" t="str">
            <v>Nâng cấp</v>
          </cell>
          <cell r="AA137" t="str">
            <v>Hệ thống MyViettel</v>
          </cell>
          <cell r="AB137" t="str">
            <v>Sản phẩm MyViettel</v>
          </cell>
          <cell r="AC137" t="str">
            <v>0605-ĐTTS/VTT-VTIT/2024 (2)</v>
          </cell>
          <cell r="AD137" t="str">
            <v>0605-ĐTTS/VTT-VTIT/2024</v>
          </cell>
          <cell r="AE137" t="str">
            <v>Thực hiện kiểm thử dữ liệu</v>
          </cell>
        </row>
        <row r="138">
          <cell r="A138" t="str">
            <v>MYVIETTEL-2799</v>
          </cell>
          <cell r="B138" t="str">
            <v>Kiểm thử nội bộ, nghiệm thu khách hàng - công cụ cấu hình shortlink trên app web</v>
          </cell>
          <cell r="C138" t="str">
            <v>Phạm Thị Duyên</v>
          </cell>
          <cell r="D138" t="str">
            <v>VTT_PMVT_QT06_17003_MyViettel</v>
          </cell>
          <cell r="E138" t="str">
            <v>Done</v>
          </cell>
          <cell r="F138" t="str">
            <v>VTIT</v>
          </cell>
          <cell r="G138">
            <v>2</v>
          </cell>
          <cell r="H138">
            <v>0.09</v>
          </cell>
          <cell r="I138" t="str">
            <v>Test case</v>
          </cell>
          <cell r="J138">
            <v>45433</v>
          </cell>
          <cell r="K138">
            <v>45460.82912037037</v>
          </cell>
          <cell r="L138">
            <v>45463.830555555556</v>
          </cell>
          <cell r="M138" t="str">
            <v>PYC-12206</v>
          </cell>
          <cell r="N138">
            <v>0</v>
          </cell>
          <cell r="O138">
            <v>2</v>
          </cell>
          <cell r="P138">
            <v>0</v>
          </cell>
          <cell r="Q138">
            <v>0</v>
          </cell>
          <cell r="R138" t="str">
            <v>Web</v>
          </cell>
          <cell r="S138" t="str">
            <v>PYC-12206</v>
          </cell>
          <cell r="T138" t="str">
            <v>VTT - TT Chuyển dịch số</v>
          </cell>
          <cell r="U138" t="e">
            <v>#N/A</v>
          </cell>
          <cell r="V138" t="str">
            <v>P.KT</v>
          </cell>
          <cell r="W138" t="str">
            <v>CNTT</v>
          </cell>
          <cell r="X138" t="str">
            <v>x</v>
          </cell>
          <cell r="Y138" t="str">
            <v>x</v>
          </cell>
          <cell r="Z138" t="str">
            <v>Nâng cấp</v>
          </cell>
          <cell r="AA138" t="str">
            <v>Hệ thống MyViettel</v>
          </cell>
          <cell r="AB138" t="str">
            <v>Sản phẩm MyViettel</v>
          </cell>
          <cell r="AC138" t="str">
            <v>0605-ĐTTS/VTT-VTIT/2024 (2)</v>
          </cell>
          <cell r="AD138" t="str">
            <v>0605-ĐTTS/VTT-VTIT/2024</v>
          </cell>
          <cell r="AE138" t="str">
            <v>Thực hiện kiểm thử dữ liệu</v>
          </cell>
        </row>
        <row r="139">
          <cell r="A139" t="str">
            <v>MYVIETTEL-2796</v>
          </cell>
          <cell r="B139" t="str">
            <v>Kiểm thử nội bộ, nghiệm thu khách hàng - Chức năng api tháng 06/2024 - đợt 2</v>
          </cell>
          <cell r="C139" t="str">
            <v>Phạm Thị Duyên</v>
          </cell>
          <cell r="D139" t="str">
            <v>VTT_PMVT_QT06_17003_MyViettel</v>
          </cell>
          <cell r="E139" t="str">
            <v>Done</v>
          </cell>
          <cell r="F139" t="str">
            <v>TTC</v>
          </cell>
          <cell r="G139">
            <v>2.75</v>
          </cell>
          <cell r="H139">
            <v>0.13</v>
          </cell>
          <cell r="I139" t="str">
            <v>Test case</v>
          </cell>
          <cell r="J139">
            <v>45434</v>
          </cell>
          <cell r="K139">
            <v>45460.75582175926</v>
          </cell>
          <cell r="L139">
            <v>45434.757638888892</v>
          </cell>
          <cell r="M139" t="str">
            <v>PYC-12206</v>
          </cell>
          <cell r="N139">
            <v>0</v>
          </cell>
          <cell r="O139">
            <v>2.75</v>
          </cell>
          <cell r="P139">
            <v>0</v>
          </cell>
          <cell r="Q139">
            <v>0</v>
          </cell>
          <cell r="R139" t="str">
            <v>Web</v>
          </cell>
          <cell r="S139" t="str">
            <v>PYC-12206</v>
          </cell>
          <cell r="T139" t="str">
            <v>VTT - TT Chuyển dịch số</v>
          </cell>
          <cell r="U139" t="e">
            <v>#N/A</v>
          </cell>
          <cell r="V139" t="str">
            <v>P.KT</v>
          </cell>
          <cell r="W139" t="str">
            <v>CNTT</v>
          </cell>
          <cell r="X139" t="str">
            <v>x</v>
          </cell>
          <cell r="Y139" t="str">
            <v>x</v>
          </cell>
          <cell r="Z139" t="str">
            <v>Nâng cấp</v>
          </cell>
          <cell r="AA139" t="str">
            <v>Hệ thống MyViettel</v>
          </cell>
          <cell r="AB139" t="str">
            <v>Sản phẩm MyViettel</v>
          </cell>
          <cell r="AC139" t="str">
            <v>2107-ĐTTS/VTT-TTC/2023</v>
          </cell>
          <cell r="AD139" t="str">
            <v>2107-ĐTTS/VTT-TTC/2023</v>
          </cell>
          <cell r="AE139" t="str">
            <v>Nhóm việc kiểm thử và kiểm thử tự động cho công cụ quản lý khách hàng và kênh bán</v>
          </cell>
        </row>
        <row r="140">
          <cell r="A140" t="str">
            <v>MYVIETTEL-2794</v>
          </cell>
          <cell r="B140" t="str">
            <v>Kiểm thử nội bộ, nghiệm thu khách hàng - Chức năng bất cập hiển thị gói cước trên web portal_Turning màn Viettel++</v>
          </cell>
          <cell r="C140" t="str">
            <v>Phạm Thị Duyên</v>
          </cell>
          <cell r="D140" t="str">
            <v>VTT_PMVT_QT06_17003_MyViettel</v>
          </cell>
          <cell r="E140" t="str">
            <v>Done</v>
          </cell>
          <cell r="F140" t="str">
            <v>ITSOL</v>
          </cell>
          <cell r="G140">
            <v>7.25</v>
          </cell>
          <cell r="H140">
            <v>0.33</v>
          </cell>
          <cell r="I140" t="str">
            <v>Test case</v>
          </cell>
          <cell r="J140">
            <v>45434</v>
          </cell>
          <cell r="K140">
            <v>45460.739502314813</v>
          </cell>
          <cell r="L140">
            <v>45464.740277777775</v>
          </cell>
          <cell r="M140" t="str">
            <v>PYC-17231</v>
          </cell>
          <cell r="N140">
            <v>0</v>
          </cell>
          <cell r="O140">
            <v>7.25</v>
          </cell>
          <cell r="P140">
            <v>0</v>
          </cell>
          <cell r="Q140">
            <v>0</v>
          </cell>
          <cell r="R140" t="str">
            <v>Web</v>
          </cell>
          <cell r="S140" t="str">
            <v>PYC-17231</v>
          </cell>
          <cell r="T140" t="str">
            <v>VTT - TT Chuyển dịch số</v>
          </cell>
          <cell r="U140" t="e">
            <v>#N/A</v>
          </cell>
          <cell r="V140" t="str">
            <v>P.KT</v>
          </cell>
          <cell r="W140" t="str">
            <v>CNTT</v>
          </cell>
          <cell r="X140" t="str">
            <v>x</v>
          </cell>
          <cell r="AA140" t="str">
            <v>Hệ thống MyViettel</v>
          </cell>
          <cell r="AB140" t="str">
            <v>Sản phẩm MyViettel</v>
          </cell>
          <cell r="AC140" t="str">
            <v>Hết hđ</v>
          </cell>
        </row>
        <row r="141">
          <cell r="A141" t="str">
            <v>MYVIETTEL-2792</v>
          </cell>
          <cell r="B141" t="str">
            <v>Kiểm thử nội bộ, nghiệm thu khách hàng - Chức năng bất cập hiển thị gói cước trên web portal_turning tối ưu trang đăng nhập_WEB</v>
          </cell>
          <cell r="C141" t="str">
            <v>Phạm Thị Duyên</v>
          </cell>
          <cell r="D141" t="str">
            <v>VTT_PMVT_QT06_17003_MyViettel</v>
          </cell>
          <cell r="E141" t="str">
            <v>Done</v>
          </cell>
          <cell r="F141" t="str">
            <v>ITSOL</v>
          </cell>
          <cell r="G141">
            <v>5</v>
          </cell>
          <cell r="H141">
            <v>0.23</v>
          </cell>
          <cell r="I141" t="str">
            <v>Test case</v>
          </cell>
          <cell r="J141">
            <v>45434</v>
          </cell>
          <cell r="K141">
            <v>45460.737662037034</v>
          </cell>
          <cell r="L141">
            <v>45464.738194444442</v>
          </cell>
          <cell r="M141" t="str">
            <v>PYC-17231</v>
          </cell>
          <cell r="N141">
            <v>0</v>
          </cell>
          <cell r="O141">
            <v>5</v>
          </cell>
          <cell r="P141">
            <v>0</v>
          </cell>
          <cell r="Q141">
            <v>0</v>
          </cell>
          <cell r="R141" t="str">
            <v>Web</v>
          </cell>
          <cell r="S141" t="str">
            <v>PYC-17231</v>
          </cell>
          <cell r="T141" t="str">
            <v>VTT - TT Chuyển dịch số</v>
          </cell>
          <cell r="U141" t="e">
            <v>#N/A</v>
          </cell>
          <cell r="V141" t="str">
            <v>P.KT</v>
          </cell>
          <cell r="W141" t="str">
            <v>CNTT</v>
          </cell>
          <cell r="X141" t="str">
            <v>x</v>
          </cell>
          <cell r="AA141" t="str">
            <v>Hệ thống MyViettel</v>
          </cell>
          <cell r="AB141" t="str">
            <v>Sản phẩm MyViettel</v>
          </cell>
          <cell r="AC141" t="str">
            <v>Hết hđ</v>
          </cell>
        </row>
        <row r="142">
          <cell r="A142" t="str">
            <v>MYVIETTEL-2789</v>
          </cell>
          <cell r="B142" t="str">
            <v>Kiểm thử nội bộ, nghiệm thu khách hàng - Chức năng tặng voucher trên app/web - Làm tiếp GĐ3 (áp dụng voucher thanh toán nạp tiền trên web và wap)</v>
          </cell>
          <cell r="C142" t="str">
            <v>Phạm Thị Duyên</v>
          </cell>
          <cell r="D142" t="str">
            <v>VTT_PMVT_QT06_17003_MyViettel</v>
          </cell>
          <cell r="E142" t="str">
            <v>Done</v>
          </cell>
          <cell r="F142" t="str">
            <v>ITSOL</v>
          </cell>
          <cell r="G142">
            <v>2.75</v>
          </cell>
          <cell r="H142">
            <v>0.13</v>
          </cell>
          <cell r="I142" t="str">
            <v>Test case</v>
          </cell>
          <cell r="J142">
            <v>45434</v>
          </cell>
          <cell r="K142">
            <v>45460.729641203703</v>
          </cell>
          <cell r="L142">
            <v>45464.730555555558</v>
          </cell>
          <cell r="M142" t="str">
            <v>PYC-16193</v>
          </cell>
          <cell r="N142">
            <v>0</v>
          </cell>
          <cell r="O142">
            <v>2.75</v>
          </cell>
          <cell r="P142">
            <v>0</v>
          </cell>
          <cell r="Q142">
            <v>0</v>
          </cell>
          <cell r="R142" t="str">
            <v>Web</v>
          </cell>
          <cell r="S142" t="str">
            <v>PYC-16193</v>
          </cell>
          <cell r="T142" t="str">
            <v>VTT - TT Chuyển dịch số</v>
          </cell>
          <cell r="U142" t="e">
            <v>#N/A</v>
          </cell>
          <cell r="V142" t="str">
            <v>P.KT</v>
          </cell>
          <cell r="W142" t="str">
            <v>CNTT</v>
          </cell>
          <cell r="X142" t="str">
            <v>x</v>
          </cell>
          <cell r="AA142" t="str">
            <v>Hệ thống MyViettel</v>
          </cell>
          <cell r="AB142" t="str">
            <v>Sản phẩm MyViettel</v>
          </cell>
          <cell r="AC142" t="str">
            <v>Hết hđ</v>
          </cell>
        </row>
        <row r="143">
          <cell r="A143" t="str">
            <v>MYVIETTEL-2788</v>
          </cell>
          <cell r="B143" t="str">
            <v>Kiểm thử nội bộ, nghiệm thu khách hàng - Chức năng api tháng 06/2024 - đợt 1</v>
          </cell>
          <cell r="C143" t="str">
            <v>Phạm Thị Duyên</v>
          </cell>
          <cell r="D143" t="str">
            <v>VTT_PMVT_QT06_17003_MyViettel</v>
          </cell>
          <cell r="E143" t="str">
            <v>Done</v>
          </cell>
          <cell r="F143" t="str">
            <v>TTC</v>
          </cell>
          <cell r="G143">
            <v>2.75</v>
          </cell>
          <cell r="H143">
            <v>0.13</v>
          </cell>
          <cell r="I143" t="str">
            <v>Test case</v>
          </cell>
          <cell r="J143">
            <v>45434</v>
          </cell>
          <cell r="K143">
            <v>45460.729421296295</v>
          </cell>
          <cell r="L143">
            <v>45464.754166666666</v>
          </cell>
          <cell r="M143" t="str">
            <v>PYC-16657</v>
          </cell>
          <cell r="N143">
            <v>0</v>
          </cell>
          <cell r="O143">
            <v>2.75</v>
          </cell>
          <cell r="P143">
            <v>0</v>
          </cell>
          <cell r="Q143">
            <v>0</v>
          </cell>
          <cell r="R143" t="str">
            <v>Web</v>
          </cell>
          <cell r="S143" t="str">
            <v>PYC-16657</v>
          </cell>
          <cell r="T143" t="str">
            <v>VTT - TT Chuyển dịch số</v>
          </cell>
          <cell r="U143" t="e">
            <v>#N/A</v>
          </cell>
          <cell r="V143" t="str">
            <v>P.KT</v>
          </cell>
          <cell r="W143" t="str">
            <v>CNTT</v>
          </cell>
          <cell r="X143" t="str">
            <v>x</v>
          </cell>
          <cell r="Y143" t="str">
            <v>x</v>
          </cell>
          <cell r="Z143" t="str">
            <v>Nâng cấp</v>
          </cell>
          <cell r="AA143" t="str">
            <v>Hệ thống MyViettel</v>
          </cell>
          <cell r="AB143" t="str">
            <v>Sản phẩm MyViettel</v>
          </cell>
          <cell r="AC143" t="str">
            <v>2107-ĐTTS/VTT-TTC/2023</v>
          </cell>
          <cell r="AD143" t="str">
            <v>2107-ĐTTS/VTT-TTC/2023</v>
          </cell>
          <cell r="AE143" t="str">
            <v>Nhóm việc kiểm thử và kiểm thử tự động cho công cụ quản lý khách hàng và kênh bán</v>
          </cell>
        </row>
        <row r="144">
          <cell r="A144" t="str">
            <v>MYVIETTEL-2783</v>
          </cell>
          <cell r="B144" t="str">
            <v>Kiểm thử nội bộ, nghiệm thu khách hàng - Chức năng fix lỗi API</v>
          </cell>
          <cell r="C144" t="str">
            <v>Phạm Thị Duyên</v>
          </cell>
          <cell r="D144" t="str">
            <v>VTT_PMVT_QT06_17003_MyViettel</v>
          </cell>
          <cell r="E144" t="str">
            <v>Done</v>
          </cell>
          <cell r="F144" t="str">
            <v>TTC</v>
          </cell>
          <cell r="G144">
            <v>1.5</v>
          </cell>
          <cell r="H144">
            <v>7.0000000000000007E-2</v>
          </cell>
          <cell r="I144" t="str">
            <v>Test case</v>
          </cell>
          <cell r="J144">
            <v>45434</v>
          </cell>
          <cell r="K144">
            <v>45460.656145833331</v>
          </cell>
          <cell r="L144">
            <v>45464.657638888886</v>
          </cell>
          <cell r="M144" t="str">
            <v>PYC-17390</v>
          </cell>
          <cell r="N144">
            <v>0</v>
          </cell>
          <cell r="O144">
            <v>1.5</v>
          </cell>
          <cell r="P144">
            <v>0</v>
          </cell>
          <cell r="Q144">
            <v>0</v>
          </cell>
          <cell r="R144" t="str">
            <v>Web</v>
          </cell>
          <cell r="S144" t="str">
            <v>PYC-17390</v>
          </cell>
          <cell r="T144" t="str">
            <v>VTT - TT CNTT</v>
          </cell>
          <cell r="U144" t="e">
            <v>#N/A</v>
          </cell>
          <cell r="V144" t="str">
            <v>P.KT</v>
          </cell>
          <cell r="W144" t="str">
            <v>CNTT</v>
          </cell>
          <cell r="X144" t="str">
            <v>x</v>
          </cell>
          <cell r="Y144" t="str">
            <v>x</v>
          </cell>
          <cell r="Z144" t="str">
            <v>Nâng cấp</v>
          </cell>
          <cell r="AA144" t="str">
            <v>Hệ thống MyViettel</v>
          </cell>
          <cell r="AB144" t="str">
            <v>Sản phẩm MyViettel</v>
          </cell>
          <cell r="AC144" t="str">
            <v>2107-ĐTTS/VTT-TTC/2023</v>
          </cell>
          <cell r="AD144" t="str">
            <v>2107-ĐTTS/VTT-TTC/2023</v>
          </cell>
          <cell r="AE144" t="str">
            <v>Nhóm việc kiểm thử và kiểm thử tự động cho công cụ quản lý khách hàng và kênh bán</v>
          </cell>
        </row>
        <row r="145">
          <cell r="A145" t="str">
            <v>MYVIETTEL-2781</v>
          </cell>
          <cell r="B145" t="str">
            <v>Kiểm thử nội bộ nghiệm thu khách hàng chức năng api - Tháng 05/2024 - Đợt 2</v>
          </cell>
          <cell r="C145" t="str">
            <v>Phạm Thị Duyên</v>
          </cell>
          <cell r="D145" t="str">
            <v>VTT_PMVT_QT06_17003_MyViettel</v>
          </cell>
          <cell r="E145" t="str">
            <v>Done</v>
          </cell>
          <cell r="F145" t="str">
            <v>TTC</v>
          </cell>
          <cell r="G145">
            <v>7</v>
          </cell>
          <cell r="H145">
            <v>0.32</v>
          </cell>
          <cell r="I145" t="str">
            <v>Test case</v>
          </cell>
          <cell r="J145">
            <v>45433</v>
          </cell>
          <cell r="K145">
            <v>45460.62090277778</v>
          </cell>
          <cell r="L145">
            <v>45463.62222222222</v>
          </cell>
          <cell r="M145" t="str">
            <v>PYC-12206</v>
          </cell>
          <cell r="N145">
            <v>0</v>
          </cell>
          <cell r="O145">
            <v>7</v>
          </cell>
          <cell r="P145">
            <v>0</v>
          </cell>
          <cell r="Q145">
            <v>0</v>
          </cell>
          <cell r="R145" t="str">
            <v>Service (Java core, Backend/Service,…)</v>
          </cell>
          <cell r="S145" t="str">
            <v>PYC-12206</v>
          </cell>
          <cell r="T145" t="str">
            <v>VTT - TT Chuyển dịch số</v>
          </cell>
          <cell r="U145" t="e">
            <v>#N/A</v>
          </cell>
          <cell r="V145" t="str">
            <v>P.KT</v>
          </cell>
          <cell r="W145" t="str">
            <v>CNTT</v>
          </cell>
          <cell r="X145" t="str">
            <v>x</v>
          </cell>
          <cell r="Y145" t="str">
            <v>x</v>
          </cell>
          <cell r="Z145" t="str">
            <v>Nâng cấp</v>
          </cell>
          <cell r="AA145" t="str">
            <v>Hệ thống MyViettel</v>
          </cell>
          <cell r="AB145" t="str">
            <v>Sản phẩm MyViettel</v>
          </cell>
          <cell r="AC145" t="str">
            <v>2107-ĐTTS/VTT-TTC/2023</v>
          </cell>
          <cell r="AD145" t="str">
            <v>2107-ĐTTS/VTT-TTC/2023</v>
          </cell>
          <cell r="AE145" t="str">
            <v>Nhóm việc kiểm thử và kiểm thử tự động cho công cụ quản lý khách hàng và kênh bán</v>
          </cell>
        </row>
        <row r="146">
          <cell r="A146" t="str">
            <v>MYVIETTEL-2779</v>
          </cell>
          <cell r="B146" t="str">
            <v>Kiểm thử nội bộ nghiệm thu khách hàng chức năng api - Tháng 06/2024 - Đợt 1</v>
          </cell>
          <cell r="C146" t="str">
            <v>Phạm Thị Duyên</v>
          </cell>
          <cell r="D146" t="str">
            <v>VTT_PMVT_QT06_17003_MyViettel</v>
          </cell>
          <cell r="E146" t="str">
            <v>Done</v>
          </cell>
          <cell r="F146" t="str">
            <v>TTC</v>
          </cell>
          <cell r="G146">
            <v>3</v>
          </cell>
          <cell r="H146">
            <v>0.14000000000000001</v>
          </cell>
          <cell r="I146" t="str">
            <v>Test case</v>
          </cell>
          <cell r="J146">
            <v>45433</v>
          </cell>
          <cell r="K146">
            <v>45460.617337962962</v>
          </cell>
          <cell r="L146">
            <v>45463.618750000001</v>
          </cell>
          <cell r="M146" t="str">
            <v>PYC-16657</v>
          </cell>
          <cell r="N146">
            <v>0</v>
          </cell>
          <cell r="O146">
            <v>3</v>
          </cell>
          <cell r="P146">
            <v>0</v>
          </cell>
          <cell r="Q146">
            <v>0</v>
          </cell>
          <cell r="R146" t="str">
            <v>Service (Java core, Backend/Service,…)</v>
          </cell>
          <cell r="S146" t="str">
            <v>PYC-16657</v>
          </cell>
          <cell r="T146" t="str">
            <v>VTT - TT Chuyển dịch số</v>
          </cell>
          <cell r="U146" t="e">
            <v>#N/A</v>
          </cell>
          <cell r="V146" t="str">
            <v>P.KT</v>
          </cell>
          <cell r="W146" t="str">
            <v>CNTT</v>
          </cell>
          <cell r="X146" t="str">
            <v>x</v>
          </cell>
          <cell r="Y146" t="str">
            <v>x</v>
          </cell>
          <cell r="Z146" t="str">
            <v>Nâng cấp</v>
          </cell>
          <cell r="AA146" t="str">
            <v>Hệ thống MyViettel</v>
          </cell>
          <cell r="AB146" t="str">
            <v>Sản phẩm MyViettel</v>
          </cell>
          <cell r="AC146" t="str">
            <v>2107-ĐTTS/VTT-TTC/2023</v>
          </cell>
          <cell r="AD146" t="str">
            <v>2107-ĐTTS/VTT-TTC/2023</v>
          </cell>
          <cell r="AE146" t="str">
            <v>Nhóm việc kiểm thử và kiểm thử tự động cho công cụ quản lý khách hàng và kênh bán</v>
          </cell>
        </row>
        <row r="147">
          <cell r="A147" t="str">
            <v>MYVIETTEL-2776</v>
          </cell>
          <cell r="B147" t="str">
            <v>Kiểm thử nội bộ, nghiệm thu khách hàng - Chức năng xác thực bằng Smart OTP_BE</v>
          </cell>
          <cell r="C147" t="str">
            <v>Phạm Thị Duyên</v>
          </cell>
          <cell r="D147" t="str">
            <v>VTT_PMVT_QT06_17003_MyViettel</v>
          </cell>
          <cell r="E147" t="str">
            <v>Done</v>
          </cell>
          <cell r="F147" t="str">
            <v>TTC</v>
          </cell>
          <cell r="G147">
            <v>4</v>
          </cell>
          <cell r="H147">
            <v>0.18</v>
          </cell>
          <cell r="I147" t="str">
            <v>Test case</v>
          </cell>
          <cell r="J147">
            <v>45434</v>
          </cell>
          <cell r="K147">
            <v>45460.613877314812</v>
          </cell>
          <cell r="L147">
            <v>45464.616666666669</v>
          </cell>
          <cell r="M147" t="str">
            <v>PYC-14795</v>
          </cell>
          <cell r="N147">
            <v>0</v>
          </cell>
          <cell r="O147">
            <v>4</v>
          </cell>
          <cell r="P147">
            <v>0</v>
          </cell>
          <cell r="Q147">
            <v>0</v>
          </cell>
          <cell r="R147" t="str">
            <v>Web</v>
          </cell>
          <cell r="S147" t="str">
            <v>PYC-14795</v>
          </cell>
          <cell r="T147" t="str">
            <v>VTT - TT Chuyển dịch số</v>
          </cell>
          <cell r="U147" t="e">
            <v>#N/A</v>
          </cell>
          <cell r="V147" t="str">
            <v>P.KT</v>
          </cell>
          <cell r="W147" t="str">
            <v>CNTT</v>
          </cell>
          <cell r="X147" t="str">
            <v>x</v>
          </cell>
          <cell r="Y147" t="str">
            <v>x</v>
          </cell>
          <cell r="Z147" t="str">
            <v>Nâng cấp</v>
          </cell>
          <cell r="AA147" t="str">
            <v>Hệ thống MyViettel</v>
          </cell>
          <cell r="AB147" t="str">
            <v>Sản phẩm MyViettel</v>
          </cell>
          <cell r="AC147" t="str">
            <v>2107-ĐTTS/VTT-TTC/2023</v>
          </cell>
          <cell r="AD147" t="str">
            <v>2107-ĐTTS/VTT-TTC/2023</v>
          </cell>
          <cell r="AE147" t="str">
            <v>Nhóm việc kiểm thử và kiểm thử tự động cho công cụ quản lý khách hàng và kênh bán</v>
          </cell>
        </row>
        <row r="148">
          <cell r="A148" t="str">
            <v>MYVIETTEL-2775</v>
          </cell>
          <cell r="B148" t="str">
            <v>Kiểm thử nội bộ nghiệm thu khách hàng chức năng api - Tháng 06/2024 - Đợt 2</v>
          </cell>
          <cell r="C148" t="str">
            <v>Phạm Thị Duyên</v>
          </cell>
          <cell r="D148" t="str">
            <v>VTT_PMVT_QT06_17003_MyViettel</v>
          </cell>
          <cell r="E148" t="str">
            <v>Done</v>
          </cell>
          <cell r="F148" t="str">
            <v>TTC</v>
          </cell>
          <cell r="G148">
            <v>3</v>
          </cell>
          <cell r="H148">
            <v>0.14000000000000001</v>
          </cell>
          <cell r="I148" t="str">
            <v>Test case</v>
          </cell>
          <cell r="J148">
            <v>45433</v>
          </cell>
          <cell r="K148">
            <v>45460.613171296296</v>
          </cell>
          <cell r="L148">
            <v>45463.615277777775</v>
          </cell>
          <cell r="M148" t="str">
            <v>PYC-14070</v>
          </cell>
          <cell r="N148">
            <v>0</v>
          </cell>
          <cell r="O148">
            <v>3</v>
          </cell>
          <cell r="P148">
            <v>0</v>
          </cell>
          <cell r="Q148">
            <v>0</v>
          </cell>
          <cell r="R148" t="str">
            <v>Service (Java core, Backend/Service,…)</v>
          </cell>
          <cell r="S148" t="str">
            <v>PYC-14070</v>
          </cell>
          <cell r="T148" t="str">
            <v>VTT - TT Chuyển dịch số</v>
          </cell>
          <cell r="U148" t="e">
            <v>#N/A</v>
          </cell>
          <cell r="V148" t="str">
            <v>P.KT</v>
          </cell>
          <cell r="W148" t="str">
            <v>CNTT</v>
          </cell>
          <cell r="X148" t="str">
            <v>x</v>
          </cell>
          <cell r="Y148" t="str">
            <v>x</v>
          </cell>
          <cell r="Z148" t="str">
            <v>Nâng cấp</v>
          </cell>
          <cell r="AA148" t="str">
            <v>Hệ thống MyViettel</v>
          </cell>
          <cell r="AB148" t="str">
            <v>Sản phẩm MyViettel</v>
          </cell>
          <cell r="AC148" t="str">
            <v>2107-ĐTTS/VTT-TTC/2023</v>
          </cell>
          <cell r="AD148" t="str">
            <v>2107-ĐTTS/VTT-TTC/2023</v>
          </cell>
          <cell r="AE148" t="str">
            <v>Nhóm việc kiểm thử và kiểm thử tự động cho công cụ quản lý khách hàng và kênh bán</v>
          </cell>
        </row>
        <row r="149">
          <cell r="A149" t="str">
            <v>MYVIETTEL-2764</v>
          </cell>
          <cell r="B149" t="str">
            <v>Story_chỉnh sửa tính năng mua thêm băng thông</v>
          </cell>
          <cell r="C149" t="str">
            <v>Lê Thị Liêm</v>
          </cell>
          <cell r="D149" t="str">
            <v>VTT_PMVT_QT06_17003_MyViettel</v>
          </cell>
          <cell r="E149" t="str">
            <v>In Progress</v>
          </cell>
          <cell r="F149" t="str">
            <v>TechAsians</v>
          </cell>
          <cell r="G149">
            <v>22.39</v>
          </cell>
          <cell r="H149">
            <v>1.02</v>
          </cell>
          <cell r="I149" t="str">
            <v>Source code + Test case + Tài liệu giải pháp</v>
          </cell>
          <cell r="J149">
            <v>45461</v>
          </cell>
          <cell r="K149">
            <v>45457.629224537035</v>
          </cell>
          <cell r="M149" t="str">
            <v>PYC-16840</v>
          </cell>
          <cell r="N149">
            <v>7</v>
          </cell>
          <cell r="O149">
            <v>1.39</v>
          </cell>
          <cell r="P149">
            <v>7</v>
          </cell>
          <cell r="Q149">
            <v>7</v>
          </cell>
          <cell r="R149" t="str">
            <v>Service (Java core, Backend/Service,…)</v>
          </cell>
          <cell r="S149" t="str">
            <v>PYC-16840</v>
          </cell>
          <cell r="T149" t="str">
            <v>VTT - TT Chuyển dịch số</v>
          </cell>
          <cell r="U149" t="e">
            <v>#N/A</v>
          </cell>
          <cell r="V149" t="str">
            <v>HTKH</v>
          </cell>
          <cell r="W149" t="str">
            <v>CNTT</v>
          </cell>
          <cell r="X149" t="str">
            <v>x</v>
          </cell>
          <cell r="Y149" t="str">
            <v>x</v>
          </cell>
          <cell r="Z149" t="str">
            <v>Bảo trì</v>
          </cell>
          <cell r="AA149" t="str">
            <v>Hệ thống MyViettel</v>
          </cell>
          <cell r="AB149" t="str">
            <v>Sản phẩm MyViettel</v>
          </cell>
          <cell r="AC149" t="str">
            <v>0605-ĐTTS/VTT-TECHASIANS/2024 (2)</v>
          </cell>
          <cell r="AD149" t="str">
            <v>0605-ĐTTS/VTT-TECHASIANS/2024</v>
          </cell>
          <cell r="AE149" t="str">
            <v>Sản phẩm hỗ trợ khách hàng Selfcare, Webportal</v>
          </cell>
        </row>
        <row r="150">
          <cell r="A150" t="str">
            <v>MYVIETTEL-2749</v>
          </cell>
          <cell r="B150" t="str">
            <v>chỉnh sửa chặn các thuê bao hack game siêu vũ trụ</v>
          </cell>
          <cell r="C150" t="str">
            <v>Nguyễn Công Huy</v>
          </cell>
          <cell r="D150" t="str">
            <v>VTT_PMVT_QT06_17003_MyViettel</v>
          </cell>
          <cell r="E150" t="str">
            <v>Done</v>
          </cell>
          <cell r="F150" t="str">
            <v>Biplus</v>
          </cell>
          <cell r="G150">
            <v>5.03</v>
          </cell>
          <cell r="H150">
            <v>0.23</v>
          </cell>
          <cell r="I150" t="str">
            <v>Source code + Tài liệu giải pháp</v>
          </cell>
          <cell r="J150">
            <v>45463</v>
          </cell>
          <cell r="K150">
            <v>45456.38721064815</v>
          </cell>
          <cell r="L150">
            <v>45462.754166666666</v>
          </cell>
          <cell r="M150" t="str">
            <v>PYC-17161</v>
          </cell>
          <cell r="N150">
            <v>1</v>
          </cell>
          <cell r="O150">
            <v>1</v>
          </cell>
          <cell r="P150">
            <v>1</v>
          </cell>
          <cell r="Q150">
            <v>2.0299999999999998</v>
          </cell>
          <cell r="R150" t="str">
            <v>Service (Java core, Backend/Service,…)</v>
          </cell>
          <cell r="S150" t="str">
            <v>PYC-17161</v>
          </cell>
          <cell r="T150" t="str">
            <v>VTT - TT Chuyển dịch số</v>
          </cell>
          <cell r="U150" t="e">
            <v>#N/A</v>
          </cell>
          <cell r="V150" t="str">
            <v>HTKH</v>
          </cell>
          <cell r="W150" t="str">
            <v>CNTT</v>
          </cell>
          <cell r="X150" t="str">
            <v>x</v>
          </cell>
          <cell r="Y150" t="str">
            <v>x</v>
          </cell>
          <cell r="Z150" t="str">
            <v>Bảo trì</v>
          </cell>
          <cell r="AA150" t="str">
            <v>Hệ thống MyViettel</v>
          </cell>
          <cell r="AB150" t="str">
            <v>Sản phẩm MyViettel</v>
          </cell>
          <cell r="AC150" t="str">
            <v>1909-ĐTTS/VTT-BIPLUS/2023</v>
          </cell>
          <cell r="AD150" t="str">
            <v>1909-ĐTTS/VTT-BIPLUS/2023</v>
          </cell>
          <cell r="AE150" t="str">
            <v>Xây dựng và triển khai các hệ thống back-end Selfcare (Viettel Portal, Viettel Shop)</v>
          </cell>
        </row>
        <row r="151">
          <cell r="A151" t="str">
            <v>MYVIETTEL-2741</v>
          </cell>
          <cell r="B151" t="str">
            <v>Hệ thống SME_chỉnh sửa chức năng admin chỉnh sửa thông tin khách hàng</v>
          </cell>
          <cell r="C151" t="str">
            <v>Đào Ngọc Linh</v>
          </cell>
          <cell r="D151" t="str">
            <v>VTT_PMVT_QT06_17003_MyViettel</v>
          </cell>
          <cell r="E151" t="str">
            <v>Done</v>
          </cell>
          <cell r="F151" t="str">
            <v>Biplus</v>
          </cell>
          <cell r="G151">
            <v>41.81</v>
          </cell>
          <cell r="H151">
            <v>1.9</v>
          </cell>
          <cell r="I151" t="str">
            <v>Source code + Test case + Tài liệu giải pháp</v>
          </cell>
          <cell r="J151">
            <v>45463</v>
          </cell>
          <cell r="K151">
            <v>45455.775717592594</v>
          </cell>
          <cell r="L151">
            <v>45463.724999999999</v>
          </cell>
          <cell r="M151" t="str">
            <v>MYVIETTEL-2737, PYC-18024</v>
          </cell>
          <cell r="N151">
            <v>9.3000000000000007</v>
          </cell>
          <cell r="O151">
            <v>5.16</v>
          </cell>
          <cell r="P151">
            <v>10.35</v>
          </cell>
          <cell r="Q151">
            <v>16.989999999999998</v>
          </cell>
          <cell r="R151" t="str">
            <v>Web</v>
          </cell>
          <cell r="S151" t="str">
            <v>PYC-18024</v>
          </cell>
          <cell r="T151" t="str">
            <v>VTT - TT Giải pháp CNTT và Dịch vụ số</v>
          </cell>
          <cell r="U151" t="e">
            <v>#N/A</v>
          </cell>
          <cell r="V151" t="str">
            <v>QLBH</v>
          </cell>
          <cell r="W151" t="str">
            <v>CNTT</v>
          </cell>
          <cell r="X151" t="str">
            <v>x</v>
          </cell>
          <cell r="Y151" t="str">
            <v>x</v>
          </cell>
          <cell r="Z151" t="str">
            <v>Bảo trì</v>
          </cell>
          <cell r="AA151" t="str">
            <v>Hệ thống MyViettel</v>
          </cell>
          <cell r="AB151" t="str">
            <v>Sản phẩm MyViettel</v>
          </cell>
          <cell r="AC151" t="str">
            <v>1909-ĐTTS/VTT-BIPLUS/2023</v>
          </cell>
          <cell r="AD151" t="str">
            <v>1909-ĐTTS/VTT-BIPLUS/2023</v>
          </cell>
          <cell r="AE151" t="str">
            <v>Xây dựng và triển khai các hệ thống back-end Selfcare (Viettel Portal, Viettel Shop)</v>
          </cell>
        </row>
        <row r="152">
          <cell r="A152" t="str">
            <v>MYVIETTEL-2737</v>
          </cell>
          <cell r="B152" t="str">
            <v>Hệ thống SME_Tích hợp SSO và toàn trình Scontract trên HUB SME</v>
          </cell>
          <cell r="C152" t="str">
            <v>Đào Ngọc Linh</v>
          </cell>
          <cell r="D152" t="str">
            <v>VTT_PMVT_QT06_17003_MyViettel</v>
          </cell>
          <cell r="E152" t="str">
            <v>Done</v>
          </cell>
          <cell r="F152" t="str">
            <v>Biplus</v>
          </cell>
          <cell r="G152">
            <v>49.82</v>
          </cell>
          <cell r="H152">
            <v>2.2599999999999998</v>
          </cell>
          <cell r="I152" t="str">
            <v>Source code + Test case + Tài liệu giải pháp</v>
          </cell>
          <cell r="J152">
            <v>45463</v>
          </cell>
          <cell r="K152">
            <v>45455.7580787037</v>
          </cell>
          <cell r="L152">
            <v>45463.618750000001</v>
          </cell>
          <cell r="M152" t="str">
            <v>MYVIETTEL-2719, MYVIETTEL-2741, PYC-17307</v>
          </cell>
          <cell r="N152">
            <v>11.39</v>
          </cell>
          <cell r="O152">
            <v>7.37</v>
          </cell>
          <cell r="P152">
            <v>12.99</v>
          </cell>
          <cell r="Q152">
            <v>18.07</v>
          </cell>
          <cell r="R152" t="str">
            <v>Web</v>
          </cell>
          <cell r="S152" t="str">
            <v>PYC-17307</v>
          </cell>
          <cell r="T152" t="str">
            <v>VTT - TT Giải pháp CNTT và Dịch vụ số</v>
          </cell>
          <cell r="U152" t="e">
            <v>#N/A</v>
          </cell>
          <cell r="V152" t="str">
            <v>QLBH</v>
          </cell>
          <cell r="W152" t="str">
            <v>CNTT</v>
          </cell>
          <cell r="X152" t="str">
            <v>x</v>
          </cell>
          <cell r="Y152" t="str">
            <v>x</v>
          </cell>
          <cell r="Z152" t="str">
            <v>Bảo trì</v>
          </cell>
          <cell r="AA152" t="str">
            <v>Hệ thống MyViettel</v>
          </cell>
          <cell r="AB152" t="str">
            <v>Sản phẩm MyViettel</v>
          </cell>
          <cell r="AC152" t="str">
            <v>1909-ĐTTS/VTT-BIPLUS/2023</v>
          </cell>
          <cell r="AD152" t="str">
            <v>1909-ĐTTS/VTT-BIPLUS/2023</v>
          </cell>
          <cell r="AE152" t="str">
            <v>Xây dựng và triển khai các hệ thống back-end Selfcare (Viettel Portal, Viettel Shop)</v>
          </cell>
        </row>
        <row r="153">
          <cell r="A153" t="str">
            <v>MYVIETTEL-2728</v>
          </cell>
          <cell r="B153" t="str">
            <v>Kiểm thử nội bộ, nghiệm thu khách hàng - Chức năng mua gói cước trên web qua CTT khi chưa đăng nhập - ghi nhận đúng nguồn thanh toán (up lại của PYC 14887)</v>
          </cell>
          <cell r="C153" t="str">
            <v>Phạm Thị Duyên</v>
          </cell>
          <cell r="D153" t="str">
            <v>VTT_PMVT_QT06_17003_MyViettel</v>
          </cell>
          <cell r="E153" t="str">
            <v>Done</v>
          </cell>
          <cell r="F153" t="str">
            <v>ITSOL</v>
          </cell>
          <cell r="G153">
            <v>1</v>
          </cell>
          <cell r="H153">
            <v>0.05</v>
          </cell>
          <cell r="I153" t="str">
            <v>Test case</v>
          </cell>
          <cell r="J153">
            <v>45434</v>
          </cell>
          <cell r="K153">
            <v>45455.581979166665</v>
          </cell>
          <cell r="L153">
            <v>45464.744444444441</v>
          </cell>
          <cell r="M153" t="str">
            <v>PYC-16657</v>
          </cell>
          <cell r="N153">
            <v>0</v>
          </cell>
          <cell r="O153">
            <v>1</v>
          </cell>
          <cell r="P153">
            <v>0</v>
          </cell>
          <cell r="Q153">
            <v>0</v>
          </cell>
          <cell r="R153" t="str">
            <v>Web</v>
          </cell>
          <cell r="S153" t="str">
            <v>PYC-16657</v>
          </cell>
          <cell r="T153" t="str">
            <v>VTT - TT Chuyển dịch số</v>
          </cell>
          <cell r="U153" t="e">
            <v>#N/A</v>
          </cell>
          <cell r="V153" t="str">
            <v>P.KT</v>
          </cell>
          <cell r="W153" t="str">
            <v>CNTT</v>
          </cell>
          <cell r="X153" t="str">
            <v>x</v>
          </cell>
          <cell r="AA153" t="str">
            <v>Hệ thống MyViettel</v>
          </cell>
          <cell r="AB153" t="str">
            <v>Sản phẩm MyViettel</v>
          </cell>
          <cell r="AC153" t="str">
            <v>Hết hđ</v>
          </cell>
        </row>
        <row r="154">
          <cell r="A154" t="str">
            <v>MYVIETTEL-2724</v>
          </cell>
          <cell r="B154" t="str">
            <v>Kiểm thử nội bộ, nghiệm thu khách hàng - Chức năng bất cập hiển thị gói cước trên web portal_ turning màn hình Mua thẻ cào_WEB</v>
          </cell>
          <cell r="C154" t="str">
            <v>Phạm Thị Duyên</v>
          </cell>
          <cell r="D154" t="str">
            <v>VTT_PMVT_QT06_17003_MyViettel</v>
          </cell>
          <cell r="E154" t="str">
            <v>Done</v>
          </cell>
          <cell r="F154" t="str">
            <v>ITSOL</v>
          </cell>
          <cell r="G154">
            <v>2.75</v>
          </cell>
          <cell r="H154">
            <v>0.13</v>
          </cell>
          <cell r="I154" t="str">
            <v>Test case</v>
          </cell>
          <cell r="J154">
            <v>45434</v>
          </cell>
          <cell r="K154">
            <v>45455.473460648151</v>
          </cell>
          <cell r="L154">
            <v>45464.474999999999</v>
          </cell>
          <cell r="M154" t="str">
            <v>PYC-17231</v>
          </cell>
          <cell r="N154">
            <v>0</v>
          </cell>
          <cell r="O154">
            <v>2.75</v>
          </cell>
          <cell r="P154">
            <v>0</v>
          </cell>
          <cell r="Q154">
            <v>0</v>
          </cell>
          <cell r="R154" t="str">
            <v>Web</v>
          </cell>
          <cell r="S154" t="str">
            <v>PYC-17231</v>
          </cell>
          <cell r="T154" t="str">
            <v>VTT - TT Chuyển dịch số</v>
          </cell>
          <cell r="U154" t="e">
            <v>#N/A</v>
          </cell>
          <cell r="V154" t="str">
            <v>P.KT</v>
          </cell>
          <cell r="W154" t="str">
            <v>CNTT</v>
          </cell>
          <cell r="X154" t="str">
            <v>x</v>
          </cell>
          <cell r="AA154" t="str">
            <v>Hệ thống MyViettel</v>
          </cell>
          <cell r="AB154" t="str">
            <v>Sản phẩm MyViettel</v>
          </cell>
          <cell r="AC154" t="str">
            <v>Hết hđ</v>
          </cell>
        </row>
        <row r="155">
          <cell r="A155" t="str">
            <v>MYVIETTEL-2719</v>
          </cell>
          <cell r="B155" t="str">
            <v>Hệ thống SME_chỉnh sửa luồng ghi nhận công nợ AM và chính sách cho DN Tlap trước 1/1/2024</v>
          </cell>
          <cell r="C155" t="str">
            <v>Đào Ngọc Linh</v>
          </cell>
          <cell r="D155" t="str">
            <v>VTT_PMVT_QT06_17003_MyViettel</v>
          </cell>
          <cell r="E155" t="str">
            <v>Done</v>
          </cell>
          <cell r="F155" t="str">
            <v>Biplus</v>
          </cell>
          <cell r="G155">
            <v>17.12</v>
          </cell>
          <cell r="H155">
            <v>0.78</v>
          </cell>
          <cell r="I155" t="str">
            <v>Source code + Test case + Tài liệu giải pháp</v>
          </cell>
          <cell r="J155">
            <v>45463</v>
          </cell>
          <cell r="K155">
            <v>45454.410370370373</v>
          </cell>
          <cell r="L155">
            <v>45463.714583333334</v>
          </cell>
          <cell r="M155" t="str">
            <v>MYVIETTEL-2396, MYVIETTEL-2737, PYC-16988</v>
          </cell>
          <cell r="N155">
            <v>2.69</v>
          </cell>
          <cell r="O155">
            <v>2.38</v>
          </cell>
          <cell r="P155">
            <v>7.7</v>
          </cell>
          <cell r="Q155">
            <v>4.3499999999999996</v>
          </cell>
          <cell r="R155" t="str">
            <v>Web</v>
          </cell>
          <cell r="S155" t="str">
            <v>PYC-16988</v>
          </cell>
          <cell r="T155" t="str">
            <v>VTT - TT Giải pháp CNTT và Dịch vụ số</v>
          </cell>
          <cell r="U155" t="e">
            <v>#N/A</v>
          </cell>
          <cell r="V155" t="str">
            <v>QLBH</v>
          </cell>
          <cell r="W155" t="str">
            <v>CNTT</v>
          </cell>
          <cell r="X155" t="str">
            <v>x</v>
          </cell>
          <cell r="Y155" t="str">
            <v>x</v>
          </cell>
          <cell r="Z155" t="str">
            <v>Bảo trì</v>
          </cell>
          <cell r="AA155" t="str">
            <v>Hệ thống MyViettel</v>
          </cell>
          <cell r="AB155" t="str">
            <v>Sản phẩm MyViettel</v>
          </cell>
          <cell r="AC155" t="str">
            <v>1909-ĐTTS/VTT-BIPLUS/2023</v>
          </cell>
          <cell r="AD155" t="str">
            <v>1909-ĐTTS/VTT-BIPLUS/2023</v>
          </cell>
          <cell r="AE155" t="str">
            <v>Xây dựng và triển khai các hệ thống back-end Selfcare (Viettel Portal, Viettel Shop)</v>
          </cell>
        </row>
        <row r="156">
          <cell r="A156" t="str">
            <v>MYVIETTEL-2691</v>
          </cell>
          <cell r="B156" t="str">
            <v>Story BE PYC chỉnh sửa tính năng khuyến nghị trên My Viettel_QLTK - Liên kết VTM - Đăng ký VTM - chỉnh sửa api recommend</v>
          </cell>
          <cell r="C156" t="str">
            <v>Nguyễn Phú Tùng</v>
          </cell>
          <cell r="D156" t="str">
            <v>VTT_PMVT_QT06_17003_MyViettel</v>
          </cell>
          <cell r="E156" t="str">
            <v>Done</v>
          </cell>
          <cell r="F156" t="str">
            <v>Biplus</v>
          </cell>
          <cell r="G156">
            <v>17.98</v>
          </cell>
          <cell r="H156">
            <v>0.82</v>
          </cell>
          <cell r="I156" t="str">
            <v>Source code + Test case + Tài liệu giải pháp</v>
          </cell>
          <cell r="J156">
            <v>45463</v>
          </cell>
          <cell r="K156">
            <v>45449.455740740741</v>
          </cell>
          <cell r="L156">
            <v>45449.470138888886</v>
          </cell>
          <cell r="M156" t="str">
            <v>PYC-14179</v>
          </cell>
          <cell r="N156">
            <v>5</v>
          </cell>
          <cell r="O156">
            <v>2.98</v>
          </cell>
          <cell r="P156">
            <v>5</v>
          </cell>
          <cell r="Q156">
            <v>5</v>
          </cell>
          <cell r="R156" t="str">
            <v>Service (Java core, Backend/Service,…)</v>
          </cell>
          <cell r="S156" t="str">
            <v>PYC-14179</v>
          </cell>
          <cell r="T156" t="str">
            <v>VTT - TT Chuyển dịch số</v>
          </cell>
          <cell r="U156" t="e">
            <v>#N/A</v>
          </cell>
          <cell r="V156" t="str">
            <v>HTKH</v>
          </cell>
          <cell r="W156" t="str">
            <v>CNTT</v>
          </cell>
          <cell r="X156" t="str">
            <v>x</v>
          </cell>
          <cell r="Y156" t="str">
            <v>x</v>
          </cell>
          <cell r="Z156" t="str">
            <v>Bảo trì</v>
          </cell>
          <cell r="AA156" t="str">
            <v>Hệ thống MyViettel</v>
          </cell>
          <cell r="AB156" t="str">
            <v>Sản phẩm MyViettel</v>
          </cell>
          <cell r="AC156" t="str">
            <v>1909-ĐTTS/VTT-BIPLUS/2023</v>
          </cell>
          <cell r="AD156" t="str">
            <v>1909-ĐTTS/VTT-BIPLUS/2023</v>
          </cell>
          <cell r="AE156" t="str">
            <v>Xây dựng và triển khai các hệ thống back-end Selfcare (Viettel Portal, Viettel Shop)</v>
          </cell>
        </row>
        <row r="157">
          <cell r="A157" t="str">
            <v>MYVIETTEL-2684</v>
          </cell>
          <cell r="B157" t="str">
            <v>Hệ thống SME_chỉnh sửa chức năng sau bán Mua thêm hóa đơn điện tử_hub sme</v>
          </cell>
          <cell r="C157" t="str">
            <v>Đào Ngọc Linh</v>
          </cell>
          <cell r="D157" t="str">
            <v>VTT_PMVT_QT06_17003_MyViettel</v>
          </cell>
          <cell r="E157" t="str">
            <v>Done</v>
          </cell>
          <cell r="F157" t="str">
            <v>Biplus</v>
          </cell>
          <cell r="G157">
            <v>47.51</v>
          </cell>
          <cell r="H157">
            <v>2.16</v>
          </cell>
          <cell r="I157" t="str">
            <v>Source code + Test case + Tài liệu giải pháp</v>
          </cell>
          <cell r="J157">
            <v>45463</v>
          </cell>
          <cell r="K157">
            <v>45447.680277777778</v>
          </cell>
          <cell r="L157">
            <v>45463.479861111111</v>
          </cell>
          <cell r="M157" t="str">
            <v>MYVIETTEL-2326, PYC-15819</v>
          </cell>
          <cell r="N157">
            <v>11.43</v>
          </cell>
          <cell r="O157">
            <v>5.57</v>
          </cell>
          <cell r="P157">
            <v>12.37</v>
          </cell>
          <cell r="Q157">
            <v>18.14</v>
          </cell>
          <cell r="R157" t="str">
            <v>Web</v>
          </cell>
          <cell r="S157" t="str">
            <v>PYC-15819</v>
          </cell>
          <cell r="T157" t="str">
            <v>VTT - TT Giải pháp CNTT và Dịch vụ số</v>
          </cell>
          <cell r="U157" t="e">
            <v>#N/A</v>
          </cell>
          <cell r="V157" t="str">
            <v>QLBH</v>
          </cell>
          <cell r="W157" t="str">
            <v>CNTT</v>
          </cell>
          <cell r="X157" t="str">
            <v>x</v>
          </cell>
          <cell r="Y157" t="str">
            <v>x</v>
          </cell>
          <cell r="Z157" t="str">
            <v>Bảo trì</v>
          </cell>
          <cell r="AA157" t="str">
            <v>Hệ thống MyViettel</v>
          </cell>
          <cell r="AB157" t="str">
            <v>Sản phẩm MyViettel</v>
          </cell>
          <cell r="AC157" t="str">
            <v>1909-ĐTTS/VTT-BIPLUS/2023</v>
          </cell>
          <cell r="AD157" t="str">
            <v>1909-ĐTTS/VTT-BIPLUS/2023</v>
          </cell>
          <cell r="AE157" t="str">
            <v>Xây dựng và triển khai các hệ thống back-end Selfcare (Viettel Portal, Viettel Shop)</v>
          </cell>
        </row>
        <row r="158">
          <cell r="A158" t="str">
            <v>MYVIETTEL-2678</v>
          </cell>
          <cell r="B158" t="str">
            <v>Story BE - PYC chỉnh sửa tính năng mua thẻ game - Chuyển đổi api MyViettel</v>
          </cell>
          <cell r="C158" t="str">
            <v>Nguyễn Phú Tùng</v>
          </cell>
          <cell r="D158" t="str">
            <v>VTT_PMVT_QT06_17003_MyViettel</v>
          </cell>
          <cell r="E158" t="str">
            <v>Done</v>
          </cell>
          <cell r="F158" t="str">
            <v>Biplus</v>
          </cell>
          <cell r="G158">
            <v>32.340000000000003</v>
          </cell>
          <cell r="H158">
            <v>1.47</v>
          </cell>
          <cell r="I158" t="str">
            <v>Source code + Test case + Tài liệu giải pháp</v>
          </cell>
          <cell r="J158">
            <v>45463</v>
          </cell>
          <cell r="K158">
            <v>45447.580439814818</v>
          </cell>
          <cell r="L158">
            <v>45461.65347222222</v>
          </cell>
          <cell r="M158" t="str">
            <v>PYC-14070</v>
          </cell>
          <cell r="N158">
            <v>10</v>
          </cell>
          <cell r="O158">
            <v>2.34</v>
          </cell>
          <cell r="P158">
            <v>10</v>
          </cell>
          <cell r="Q158">
            <v>10</v>
          </cell>
          <cell r="R158" t="str">
            <v>Service (Java core, Backend/Service,…)</v>
          </cell>
          <cell r="S158" t="str">
            <v>PYC-14070</v>
          </cell>
          <cell r="T158" t="str">
            <v>VTT - TT Chuyển dịch số</v>
          </cell>
          <cell r="U158" t="e">
            <v>#N/A</v>
          </cell>
          <cell r="V158" t="str">
            <v>HTKH</v>
          </cell>
          <cell r="W158" t="str">
            <v>CNTT</v>
          </cell>
          <cell r="X158" t="str">
            <v>x</v>
          </cell>
          <cell r="Y158" t="str">
            <v>x</v>
          </cell>
          <cell r="Z158" t="str">
            <v>Bảo trì</v>
          </cell>
          <cell r="AA158" t="str">
            <v>Hệ thống MyViettel</v>
          </cell>
          <cell r="AB158" t="str">
            <v>Sản phẩm MyViettel</v>
          </cell>
          <cell r="AC158" t="str">
            <v>1909-ĐTTS/VTT-BIPLUS/2023</v>
          </cell>
          <cell r="AD158" t="str">
            <v>1909-ĐTTS/VTT-BIPLUS/2023</v>
          </cell>
          <cell r="AE158" t="str">
            <v>Xây dựng và triển khai các hệ thống back-end Selfcare (Viettel Portal, Viettel Shop)</v>
          </cell>
        </row>
        <row r="159">
          <cell r="A159" t="str">
            <v>MYVIETTEL-2672</v>
          </cell>
          <cell r="B159" t="str">
            <v>Story BE - PYC chỉnh sửa mua gói cước trên Viettel.vn qua CTT khi chưa đăng nhập - ghi nhận đúng nguồn thanh toán - Chuyển đổi api MyViettel</v>
          </cell>
          <cell r="C159" t="str">
            <v>Nguyễn Phú Tùng</v>
          </cell>
          <cell r="D159" t="str">
            <v>VTT_PMVT_QT06_17003_MyViettel</v>
          </cell>
          <cell r="E159" t="str">
            <v>Done</v>
          </cell>
          <cell r="F159" t="str">
            <v>Biplus</v>
          </cell>
          <cell r="G159">
            <v>21.7</v>
          </cell>
          <cell r="H159">
            <v>0.99</v>
          </cell>
          <cell r="I159" t="str">
            <v>Source code + Test case + Tài liệu giải pháp</v>
          </cell>
          <cell r="J159">
            <v>45463</v>
          </cell>
          <cell r="K159">
            <v>45447.58021990741</v>
          </cell>
          <cell r="L159">
            <v>45461.646527777775</v>
          </cell>
          <cell r="M159" t="str">
            <v>PYC-16657</v>
          </cell>
          <cell r="N159">
            <v>5</v>
          </cell>
          <cell r="O159">
            <v>1.7</v>
          </cell>
          <cell r="P159">
            <v>5</v>
          </cell>
          <cell r="Q159">
            <v>10</v>
          </cell>
          <cell r="R159" t="str">
            <v>Service (Java core, Backend/Service,…)</v>
          </cell>
          <cell r="S159" t="str">
            <v>PYC-16657</v>
          </cell>
          <cell r="T159" t="str">
            <v>VTT - TT Chuyển dịch số</v>
          </cell>
          <cell r="U159" t="e">
            <v>#N/A</v>
          </cell>
          <cell r="V159" t="str">
            <v>HTKH</v>
          </cell>
          <cell r="W159" t="str">
            <v>CNTT</v>
          </cell>
          <cell r="X159" t="str">
            <v>x</v>
          </cell>
          <cell r="Y159" t="str">
            <v>x</v>
          </cell>
          <cell r="Z159" t="str">
            <v>Bảo trì</v>
          </cell>
          <cell r="AA159" t="str">
            <v>Hệ thống MyViettel</v>
          </cell>
          <cell r="AB159" t="str">
            <v>Sản phẩm MyViettel</v>
          </cell>
          <cell r="AC159" t="str">
            <v>1909-ĐTTS/VTT-BIPLUS/2023</v>
          </cell>
          <cell r="AD159" t="str">
            <v>1909-ĐTTS/VTT-BIPLUS/2023</v>
          </cell>
          <cell r="AE159" t="str">
            <v>Xây dựng và triển khai các hệ thống back-end Selfcare (Viettel Portal, Viettel Shop)</v>
          </cell>
        </row>
        <row r="160">
          <cell r="A160" t="str">
            <v>MYVIETTEL-2666</v>
          </cell>
          <cell r="B160" t="str">
            <v>Story BE - BE MYVETTEL - PYC chỉnh sửa công cụ cấu hình shortlink trên app web - Chuyển đổi api MyViettel</v>
          </cell>
          <cell r="C160" t="str">
            <v>Nguyễn Phú Tùng</v>
          </cell>
          <cell r="D160" t="str">
            <v>VTT_PMVT_QT06_17003_MyViettel</v>
          </cell>
          <cell r="E160" t="str">
            <v>Done</v>
          </cell>
          <cell r="F160" t="str">
            <v>Biplus</v>
          </cell>
          <cell r="G160">
            <v>32.29</v>
          </cell>
          <cell r="H160">
            <v>1.47</v>
          </cell>
          <cell r="I160" t="str">
            <v>Source code + Test case + Tài liệu giải pháp</v>
          </cell>
          <cell r="J160">
            <v>45463</v>
          </cell>
          <cell r="K160">
            <v>45447.578136574077</v>
          </cell>
          <cell r="L160">
            <v>45461.638194444444</v>
          </cell>
          <cell r="M160" t="str">
            <v>MYVIETTEL-2378, PYC-12206</v>
          </cell>
          <cell r="N160">
            <v>10</v>
          </cell>
          <cell r="O160">
            <v>2.29</v>
          </cell>
          <cell r="P160">
            <v>10</v>
          </cell>
          <cell r="Q160">
            <v>10</v>
          </cell>
          <cell r="R160" t="str">
            <v>Service (Java core, Backend/Service,…)</v>
          </cell>
          <cell r="S160" t="str">
            <v>PYC-12206</v>
          </cell>
          <cell r="T160" t="str">
            <v>VTT - TT Chuyển dịch số</v>
          </cell>
          <cell r="U160" t="e">
            <v>#N/A</v>
          </cell>
          <cell r="V160" t="str">
            <v>HTKH</v>
          </cell>
          <cell r="W160" t="str">
            <v>CNTT</v>
          </cell>
          <cell r="X160" t="str">
            <v>x</v>
          </cell>
          <cell r="Y160" t="str">
            <v>x</v>
          </cell>
          <cell r="Z160" t="str">
            <v>Bảo trì</v>
          </cell>
          <cell r="AA160" t="str">
            <v>Hệ thống MyViettel</v>
          </cell>
          <cell r="AB160" t="str">
            <v>Sản phẩm MyViettel</v>
          </cell>
          <cell r="AC160" t="str">
            <v>1909-ĐTTS/VTT-BIPLUS/2023</v>
          </cell>
          <cell r="AD160" t="str">
            <v>1909-ĐTTS/VTT-BIPLUS/2023</v>
          </cell>
          <cell r="AE160" t="str">
            <v>Xây dựng và triển khai các hệ thống back-end Selfcare (Viettel Portal, Viettel Shop)</v>
          </cell>
        </row>
        <row r="161">
          <cell r="A161" t="str">
            <v>MYVIETTEL-2659</v>
          </cell>
          <cell r="B161" t="str">
            <v>Tối ưu api auto give QLDT</v>
          </cell>
          <cell r="C161" t="str">
            <v>Bùi Đức Thắng</v>
          </cell>
          <cell r="D161" t="str">
            <v>VTT_PMVT_QT06_17003_MyViettel</v>
          </cell>
          <cell r="E161" t="str">
            <v>In Progress</v>
          </cell>
          <cell r="F161" t="str">
            <v>Biplus</v>
          </cell>
          <cell r="G161">
            <v>45.25</v>
          </cell>
          <cell r="H161">
            <v>2.06</v>
          </cell>
          <cell r="I161" t="str">
            <v>Source code + Test case + Tài liệu giải pháp</v>
          </cell>
          <cell r="J161">
            <v>45455</v>
          </cell>
          <cell r="K161">
            <v>45443.436932870369</v>
          </cell>
          <cell r="M161" t="str">
            <v>PYC-17598</v>
          </cell>
          <cell r="R161" t="str">
            <v>Service (Java core, Backend/Service,…)</v>
          </cell>
          <cell r="S161" t="str">
            <v>PYC-17598</v>
          </cell>
          <cell r="T161" t="str">
            <v>VTT - TT Chuyển dịch số</v>
          </cell>
          <cell r="U161" t="e">
            <v>#N/A</v>
          </cell>
          <cell r="V161" t="str">
            <v>HTKH</v>
          </cell>
          <cell r="W161" t="str">
            <v>CNTT</v>
          </cell>
          <cell r="X161" t="str">
            <v>x</v>
          </cell>
          <cell r="Y161" t="str">
            <v>x</v>
          </cell>
          <cell r="Z161" t="str">
            <v>Bảo trì</v>
          </cell>
          <cell r="AA161" t="str">
            <v>Hệ thống MyViettel</v>
          </cell>
          <cell r="AB161" t="str">
            <v>Sản phẩm MyViettel</v>
          </cell>
          <cell r="AC161" t="str">
            <v>1909-ĐTTS/VTT-BIPLUS/2023</v>
          </cell>
          <cell r="AD161" t="str">
            <v>1909-ĐTTS/VTT-BIPLUS/2023</v>
          </cell>
          <cell r="AE161" t="str">
            <v>Xây dựng và triển khai các hệ thống back-end Selfcare (Viettel Portal, Viettel Shop)</v>
          </cell>
        </row>
        <row r="162">
          <cell r="A162" t="str">
            <v>MYVIETTEL-2655</v>
          </cell>
          <cell r="B162" t="str">
            <v>Story_chỉnh sửa hiển thị cước đóng trước theo ngày cho TB truyền hình trên app MyViettel</v>
          </cell>
          <cell r="C162" t="str">
            <v>Đỗ Văn Nhất</v>
          </cell>
          <cell r="D162" t="str">
            <v>VTT_PMVT_QT06_17003_MyViettel</v>
          </cell>
          <cell r="E162" t="str">
            <v>Done</v>
          </cell>
          <cell r="F162" t="str">
            <v>TechAsians</v>
          </cell>
          <cell r="G162">
            <v>17.059999999999999</v>
          </cell>
          <cell r="H162">
            <v>0.78</v>
          </cell>
          <cell r="I162" t="str">
            <v>Source code + Test case + Tài liệu giải pháp</v>
          </cell>
          <cell r="J162">
            <v>45462</v>
          </cell>
          <cell r="K162">
            <v>45442.681875000002</v>
          </cell>
          <cell r="L162">
            <v>45462.728472222225</v>
          </cell>
          <cell r="M162" t="str">
            <v>PYC-14217</v>
          </cell>
          <cell r="N162">
            <v>5</v>
          </cell>
          <cell r="O162">
            <v>2.06</v>
          </cell>
          <cell r="P162">
            <v>5</v>
          </cell>
          <cell r="Q162">
            <v>5</v>
          </cell>
          <cell r="R162" t="str">
            <v>Service (Java core, Backend/Service,…)</v>
          </cell>
          <cell r="S162" t="str">
            <v>PYC-14217</v>
          </cell>
          <cell r="T162" t="str">
            <v>VTT - TT Chuyển dịch số</v>
          </cell>
          <cell r="U162" t="e">
            <v>#N/A</v>
          </cell>
          <cell r="V162" t="str">
            <v>HTKH</v>
          </cell>
          <cell r="W162" t="str">
            <v>CNTT</v>
          </cell>
          <cell r="X162" t="str">
            <v>x</v>
          </cell>
          <cell r="Y162" t="str">
            <v>x</v>
          </cell>
          <cell r="Z162" t="str">
            <v>Bảo trì</v>
          </cell>
          <cell r="AA162" t="str">
            <v>Hệ thống MyViettel</v>
          </cell>
          <cell r="AB162" t="str">
            <v>Sản phẩm MyViettel</v>
          </cell>
          <cell r="AC162" t="str">
            <v>0605-ĐTTS/VTT-TECHASIANS/2024 (2)</v>
          </cell>
          <cell r="AD162" t="str">
            <v>0605-ĐTTS/VTT-TECHASIANS/2024</v>
          </cell>
          <cell r="AE162" t="str">
            <v>Sản phẩm hỗ trợ khách hàng Selfcare, Webportal</v>
          </cell>
        </row>
        <row r="163">
          <cell r="A163" t="str">
            <v>MYVIETTEL-2654</v>
          </cell>
          <cell r="B163" t="str">
            <v xml:space="preserve">Story_chỉnh sửa luồng videoCall gọi lại từ IPCC </v>
          </cell>
          <cell r="C163" t="str">
            <v>Lê Thị Liêm</v>
          </cell>
          <cell r="D163" t="str">
            <v>VTT_PMVT_QT06_17003_MyViettel</v>
          </cell>
          <cell r="E163" t="str">
            <v>Done</v>
          </cell>
          <cell r="F163" t="str">
            <v>TechAsians</v>
          </cell>
          <cell r="G163">
            <v>4.41</v>
          </cell>
          <cell r="H163">
            <v>0.2</v>
          </cell>
          <cell r="I163" t="str">
            <v>Source code + Test case + Tài liệu giải pháp</v>
          </cell>
          <cell r="J163">
            <v>45463</v>
          </cell>
          <cell r="K163">
            <v>45442.667199074072</v>
          </cell>
          <cell r="L163">
            <v>45461.673611111109</v>
          </cell>
          <cell r="M163" t="str">
            <v>PYC-16388</v>
          </cell>
          <cell r="N163">
            <v>1</v>
          </cell>
          <cell r="O163">
            <v>0.41</v>
          </cell>
          <cell r="P163">
            <v>1</v>
          </cell>
          <cell r="Q163">
            <v>2</v>
          </cell>
          <cell r="R163" t="str">
            <v>Service (Java core, Backend/Service,…)</v>
          </cell>
          <cell r="S163" t="str">
            <v>PYC-16388</v>
          </cell>
          <cell r="T163" t="str">
            <v>VTT - TT Chuyển dịch số</v>
          </cell>
          <cell r="U163" t="e">
            <v>#N/A</v>
          </cell>
          <cell r="V163" t="str">
            <v>HTKH</v>
          </cell>
          <cell r="W163" t="str">
            <v>CNTT</v>
          </cell>
          <cell r="X163" t="str">
            <v>x</v>
          </cell>
          <cell r="Y163" t="str">
            <v>x</v>
          </cell>
          <cell r="Z163" t="str">
            <v>Bảo trì</v>
          </cell>
          <cell r="AA163" t="str">
            <v>Hệ thống MyViettel</v>
          </cell>
          <cell r="AB163" t="str">
            <v>Sản phẩm MyViettel</v>
          </cell>
          <cell r="AC163" t="str">
            <v>0605-ĐTTS/VTT-TECHASIANS/2024 (2)</v>
          </cell>
          <cell r="AD163" t="str">
            <v>0605-ĐTTS/VTT-TECHASIANS/2024</v>
          </cell>
          <cell r="AE163" t="str">
            <v>Sản phẩm hỗ trợ khách hàng Selfcare, Webportal</v>
          </cell>
        </row>
        <row r="164">
          <cell r="A164" t="str">
            <v>MYVIETTEL-2641</v>
          </cell>
          <cell r="B164" t="str">
            <v>Kiểm thử nội bộ, nghiệm thu khách hàng - hiển thị cước đóng trước theo ngày cho TB truyền hình, cố định</v>
          </cell>
          <cell r="C164" t="str">
            <v>Phạm Thị Duyên</v>
          </cell>
          <cell r="D164" t="str">
            <v>VTT_PMVT_QT06_17003_MyViettel</v>
          </cell>
          <cell r="E164" t="str">
            <v>Done</v>
          </cell>
          <cell r="F164" t="str">
            <v>ALADIN</v>
          </cell>
          <cell r="G164">
            <v>4</v>
          </cell>
          <cell r="H164">
            <v>0.18</v>
          </cell>
          <cell r="I164" t="str">
            <v>Test case</v>
          </cell>
          <cell r="J164">
            <v>45464</v>
          </cell>
          <cell r="K164">
            <v>45440.419444444444</v>
          </cell>
          <cell r="L164">
            <v>45440.42291666667</v>
          </cell>
          <cell r="M164" t="str">
            <v>PYC-14217</v>
          </cell>
          <cell r="N164">
            <v>0</v>
          </cell>
          <cell r="O164">
            <v>4</v>
          </cell>
          <cell r="P164">
            <v>0</v>
          </cell>
          <cell r="Q164">
            <v>0</v>
          </cell>
          <cell r="R164" t="str">
            <v>Web</v>
          </cell>
          <cell r="S164" t="str">
            <v>PYC-14217</v>
          </cell>
          <cell r="T164" t="str">
            <v>VTT - TT Chuyển dịch số</v>
          </cell>
          <cell r="U164" t="e">
            <v>#N/A</v>
          </cell>
          <cell r="V164" t="str">
            <v>P.KT</v>
          </cell>
          <cell r="W164" t="str">
            <v>CNTT</v>
          </cell>
          <cell r="X164" t="str">
            <v>x</v>
          </cell>
          <cell r="Y164" t="str">
            <v>x</v>
          </cell>
          <cell r="Z164" t="str">
            <v>Bảo trì</v>
          </cell>
          <cell r="AA164" t="str">
            <v>Hệ thống MyViettel</v>
          </cell>
          <cell r="AB164" t="str">
            <v>Sản phẩm MyViettel</v>
          </cell>
          <cell r="AC164" t="str">
            <v>2007-ĐTTS/VTT-ALADIN/2023</v>
          </cell>
          <cell r="AD164" t="str">
            <v>2007-ĐTTS/VTT-ALADIN/2023</v>
          </cell>
          <cell r="AE164" t="str">
            <v>Nhóm việc thuê ngoài tối ưu công cụ kiểm thử, kịch bản kiểm thử, khai báo, kiểm soát dữ liệu</v>
          </cell>
        </row>
        <row r="165">
          <cell r="A165" t="str">
            <v>MYVIETTEL-2624</v>
          </cell>
          <cell r="B165" t="str">
            <v>[Selfcare] turing tối ưu trang đăng nhập di động</v>
          </cell>
          <cell r="C165" t="str">
            <v>Nguyễn Công Huy</v>
          </cell>
          <cell r="D165" t="str">
            <v>VTT_PMVT_QT06_17003_MyViettel</v>
          </cell>
          <cell r="E165" t="str">
            <v>Done</v>
          </cell>
          <cell r="F165" t="str">
            <v>HITEX</v>
          </cell>
          <cell r="G165">
            <v>29.71</v>
          </cell>
          <cell r="H165">
            <v>1.35</v>
          </cell>
          <cell r="I165" t="str">
            <v>Source code + Tài liệu giải pháp</v>
          </cell>
          <cell r="J165">
            <v>45463</v>
          </cell>
          <cell r="K165">
            <v>45436.362557870372</v>
          </cell>
          <cell r="L165">
            <v>45462.750694444447</v>
          </cell>
          <cell r="M165" t="str">
            <v>PYC-17161</v>
          </cell>
          <cell r="N165">
            <v>10</v>
          </cell>
          <cell r="O165">
            <v>4.71</v>
          </cell>
          <cell r="P165">
            <v>5</v>
          </cell>
          <cell r="Q165">
            <v>10</v>
          </cell>
          <cell r="R165" t="str">
            <v>Web</v>
          </cell>
          <cell r="S165" t="str">
            <v>PYC-17161</v>
          </cell>
          <cell r="T165" t="str">
            <v>VTT - TT Chuyển dịch số</v>
          </cell>
          <cell r="U165" t="e">
            <v>#N/A</v>
          </cell>
          <cell r="V165" t="str">
            <v>HTKH</v>
          </cell>
          <cell r="W165" t="str">
            <v>CNTT</v>
          </cell>
          <cell r="X165" t="str">
            <v>x</v>
          </cell>
          <cell r="Y165" t="str">
            <v>x</v>
          </cell>
          <cell r="Z165" t="str">
            <v>Nâng cấp</v>
          </cell>
          <cell r="AA165" t="str">
            <v>Hệ thống MyViettel</v>
          </cell>
          <cell r="AB165" t="str">
            <v>Sản phẩm Công cụ khuyến mại cho khách hàng cuối</v>
          </cell>
          <cell r="AC165" t="str">
            <v>2007-ĐTTS/VTT-HITEXGLOBAL/2023</v>
          </cell>
          <cell r="AD165" t="str">
            <v>2007-ĐTTS/VTT-HITEXGLOBAL/2023</v>
          </cell>
          <cell r="AE165" t="str">
            <v>Sản phẩm hỗ trợ khách hàng Selfcare, Webportal</v>
          </cell>
        </row>
        <row r="166">
          <cell r="A166" t="str">
            <v>MYVIETTEL-2623</v>
          </cell>
          <cell r="B166" t="str">
            <v>[Selfcare] Turning màn Mua gói cước - Lưu thẻ</v>
          </cell>
          <cell r="C166" t="str">
            <v>Nguyễn Công Huy</v>
          </cell>
          <cell r="D166" t="str">
            <v>VTT_PMVT_QT06_17003_MyViettel</v>
          </cell>
          <cell r="E166" t="str">
            <v>Done</v>
          </cell>
          <cell r="F166" t="str">
            <v>HITEX</v>
          </cell>
          <cell r="G166">
            <v>35.24</v>
          </cell>
          <cell r="H166">
            <v>1.6</v>
          </cell>
          <cell r="I166" t="str">
            <v>Source code + Tài liệu giải pháp</v>
          </cell>
          <cell r="J166">
            <v>45797</v>
          </cell>
          <cell r="K166">
            <v>45436.361516203702</v>
          </cell>
          <cell r="L166">
            <v>45462.398611111108</v>
          </cell>
          <cell r="M166" t="str">
            <v>PYC-17231, PYC-17461</v>
          </cell>
          <cell r="N166">
            <v>10</v>
          </cell>
          <cell r="O166">
            <v>5.24</v>
          </cell>
          <cell r="P166">
            <v>10</v>
          </cell>
          <cell r="Q166">
            <v>10</v>
          </cell>
          <cell r="R166" t="str">
            <v>Web</v>
          </cell>
          <cell r="S166" t="str">
            <v>PYC-17231</v>
          </cell>
          <cell r="T166" t="str">
            <v>VTT - TT Chuyển dịch số</v>
          </cell>
          <cell r="U166" t="e">
            <v>#N/A</v>
          </cell>
          <cell r="V166" t="str">
            <v>HTKH</v>
          </cell>
          <cell r="W166" t="str">
            <v>CNTT</v>
          </cell>
          <cell r="X166" t="str">
            <v>x</v>
          </cell>
          <cell r="Y166" t="str">
            <v>x</v>
          </cell>
          <cell r="Z166" t="str">
            <v>Nâng cấp</v>
          </cell>
          <cell r="AA166" t="str">
            <v>Hệ thống MyViettel</v>
          </cell>
          <cell r="AB166" t="str">
            <v>Sản phẩm Công cụ khuyến mại cho khách hàng cuối</v>
          </cell>
          <cell r="AC166" t="str">
            <v>2007-ĐTTS/VTT-HITEXGLOBAL/2023</v>
          </cell>
          <cell r="AD166" t="str">
            <v>2007-ĐTTS/VTT-HITEXGLOBAL/2023</v>
          </cell>
          <cell r="AE166" t="str">
            <v>Sản phẩm hỗ trợ khách hàng Selfcare, Webportal</v>
          </cell>
        </row>
        <row r="167">
          <cell r="A167" t="str">
            <v>MYVIETTEL-2621</v>
          </cell>
          <cell r="B167" t="str">
            <v>[Selfcare] Turning màn Mua thẻ cào</v>
          </cell>
          <cell r="C167" t="str">
            <v>Nguyễn Công Huy</v>
          </cell>
          <cell r="D167" t="str">
            <v>VTT_PMVT_QT06_17003_MyViettel</v>
          </cell>
          <cell r="E167" t="str">
            <v>Done</v>
          </cell>
          <cell r="F167" t="str">
            <v>HITEX</v>
          </cell>
          <cell r="G167">
            <v>15.74</v>
          </cell>
          <cell r="H167">
            <v>0.72</v>
          </cell>
          <cell r="I167" t="str">
            <v>Source code + Tài liệu giải pháp</v>
          </cell>
          <cell r="J167">
            <v>45463</v>
          </cell>
          <cell r="K167">
            <v>45436.360636574071</v>
          </cell>
          <cell r="L167">
            <v>45462.740277777775</v>
          </cell>
          <cell r="M167" t="str">
            <v>PYC-17161</v>
          </cell>
          <cell r="N167">
            <v>5</v>
          </cell>
          <cell r="O167">
            <v>0.74</v>
          </cell>
          <cell r="P167">
            <v>5</v>
          </cell>
          <cell r="Q167">
            <v>5</v>
          </cell>
          <cell r="R167" t="str">
            <v>Web</v>
          </cell>
          <cell r="S167" t="str">
            <v>PYC-17161</v>
          </cell>
          <cell r="T167" t="str">
            <v>VTT - TT Chuyển dịch số</v>
          </cell>
          <cell r="U167" t="e">
            <v>#N/A</v>
          </cell>
          <cell r="V167" t="str">
            <v>HTKH</v>
          </cell>
          <cell r="W167" t="str">
            <v>CNTT</v>
          </cell>
          <cell r="X167" t="str">
            <v>x</v>
          </cell>
          <cell r="Y167" t="str">
            <v>x</v>
          </cell>
          <cell r="Z167" t="str">
            <v>Nâng cấp</v>
          </cell>
          <cell r="AA167" t="str">
            <v>Hệ thống MyViettel</v>
          </cell>
          <cell r="AB167" t="str">
            <v>Sản phẩm Công cụ khuyến mại cho khách hàng cuối</v>
          </cell>
          <cell r="AC167" t="str">
            <v>2007-ĐTTS/VTT-HITEXGLOBAL/2023</v>
          </cell>
          <cell r="AD167" t="str">
            <v>2007-ĐTTS/VTT-HITEXGLOBAL/2023</v>
          </cell>
          <cell r="AE167" t="str">
            <v>Sản phẩm hỗ trợ khách hàng Selfcare, Webportal</v>
          </cell>
        </row>
        <row r="168">
          <cell r="A168" t="str">
            <v>MYVIETTEL-2530</v>
          </cell>
          <cell r="B168" t="str">
            <v>[Selfcare] story_Tích hợp GG captcha vs các nghiệp vụ trên myvt</v>
          </cell>
          <cell r="C168" t="str">
            <v>Lê Thị Liêm</v>
          </cell>
          <cell r="D168" t="str">
            <v>VTT_PMVT_QT06_17003_MyViettel</v>
          </cell>
          <cell r="E168" t="str">
            <v>Done</v>
          </cell>
          <cell r="F168" t="str">
            <v>HITEX</v>
          </cell>
          <cell r="G168">
            <v>23.16</v>
          </cell>
          <cell r="H168">
            <v>1.05</v>
          </cell>
          <cell r="I168" t="str">
            <v>Source code + Test case + Tài liệu giải pháp</v>
          </cell>
          <cell r="J168">
            <v>45463</v>
          </cell>
          <cell r="K168">
            <v>45432.612604166665</v>
          </cell>
          <cell r="L168">
            <v>45461.677777777775</v>
          </cell>
          <cell r="M168" t="str">
            <v>PYC-16116</v>
          </cell>
          <cell r="N168">
            <v>7</v>
          </cell>
          <cell r="O168">
            <v>2.16</v>
          </cell>
          <cell r="P168">
            <v>7</v>
          </cell>
          <cell r="Q168">
            <v>7</v>
          </cell>
          <cell r="R168" t="str">
            <v>Service (Java core, Backend/Service,…)</v>
          </cell>
          <cell r="S168" t="str">
            <v>PYC-16116</v>
          </cell>
          <cell r="T168" t="str">
            <v>VTT - TT Chuyển dịch số</v>
          </cell>
          <cell r="U168" t="e">
            <v>#N/A</v>
          </cell>
          <cell r="V168" t="str">
            <v>HTKH</v>
          </cell>
          <cell r="W168" t="str">
            <v>CNTT</v>
          </cell>
          <cell r="X168" t="str">
            <v>x</v>
          </cell>
          <cell r="Y168" t="str">
            <v>x</v>
          </cell>
          <cell r="Z168" t="str">
            <v>Nâng cấp</v>
          </cell>
          <cell r="AA168" t="str">
            <v>Hệ thống MyViettel</v>
          </cell>
          <cell r="AB168" t="str">
            <v>Sản phẩm Công cụ khuyến mại cho khách hàng cuối</v>
          </cell>
          <cell r="AC168" t="str">
            <v>2007-ĐTTS/VTT-HITEXGLOBAL/2023</v>
          </cell>
          <cell r="AD168" t="str">
            <v>2007-ĐTTS/VTT-HITEXGLOBAL/2023</v>
          </cell>
          <cell r="AE168" t="str">
            <v>Sản phẩm hỗ trợ khách hàng Selfcare, Webportal</v>
          </cell>
        </row>
        <row r="169">
          <cell r="A169" t="str">
            <v>MYVIETTEL-2475</v>
          </cell>
          <cell r="B169" t="str">
            <v>Story chỉnh sửa mua gói cước trên Viettel.vn qua CTT khi chưa đăng nhập</v>
          </cell>
          <cell r="C169" t="str">
            <v>Hoàng Tùng Lâm</v>
          </cell>
          <cell r="D169" t="str">
            <v>VTT_PMVT_QT06_17003_MyViettel</v>
          </cell>
          <cell r="E169" t="str">
            <v>Done</v>
          </cell>
          <cell r="F169" t="str">
            <v>Biplus</v>
          </cell>
          <cell r="G169">
            <v>7.35</v>
          </cell>
          <cell r="H169">
            <v>0.33</v>
          </cell>
          <cell r="I169" t="str">
            <v>Source code + Test case + Tài liệu giải pháp</v>
          </cell>
          <cell r="J169">
            <v>45429</v>
          </cell>
          <cell r="K169">
            <v>45429.389675925922</v>
          </cell>
          <cell r="L169">
            <v>45457.624305555553</v>
          </cell>
          <cell r="M169" t="str">
            <v>PYC-16657</v>
          </cell>
          <cell r="N169">
            <v>1.2</v>
          </cell>
          <cell r="O169">
            <v>0.75</v>
          </cell>
          <cell r="P169">
            <v>3.45</v>
          </cell>
          <cell r="Q169">
            <v>1.95</v>
          </cell>
          <cell r="R169" t="str">
            <v>Service (Java core, Backend/Service,…)</v>
          </cell>
          <cell r="S169" t="str">
            <v>PYC-16657</v>
          </cell>
          <cell r="T169" t="str">
            <v>VTT - TT Chuyển dịch số</v>
          </cell>
          <cell r="U169" t="e">
            <v>#N/A</v>
          </cell>
          <cell r="V169" t="str">
            <v>HTKH</v>
          </cell>
          <cell r="W169" t="str">
            <v>CNTT</v>
          </cell>
          <cell r="X169" t="str">
            <v>x</v>
          </cell>
          <cell r="Y169" t="str">
            <v>x</v>
          </cell>
          <cell r="Z169" t="str">
            <v>Bảo trì</v>
          </cell>
          <cell r="AA169" t="str">
            <v>Hệ thống MyViettel</v>
          </cell>
          <cell r="AB169" t="str">
            <v>Sản phẩm MyViettel</v>
          </cell>
          <cell r="AC169" t="str">
            <v>1909-ĐTTS/VTT-BIPLUS/2023</v>
          </cell>
          <cell r="AD169" t="str">
            <v>1909-ĐTTS/VTT-BIPLUS/2023</v>
          </cell>
          <cell r="AE169" t="str">
            <v>Xây dựng và triển khai các hệ thống back-end Selfcare (Viettel Portal, Viettel Shop)</v>
          </cell>
        </row>
        <row r="170">
          <cell r="A170" t="str">
            <v>MYVIETTEL-2444</v>
          </cell>
          <cell r="B170" t="str">
            <v>Story_chỉnh sửa tính năng mua thẻ game</v>
          </cell>
          <cell r="C170" t="str">
            <v>Hoàng Tùng Lâm</v>
          </cell>
          <cell r="D170" t="str">
            <v>VTT_PMVT_QT06_17003_MyViettel</v>
          </cell>
          <cell r="E170" t="str">
            <v>Done</v>
          </cell>
          <cell r="F170" t="str">
            <v>Biplus</v>
          </cell>
          <cell r="G170">
            <v>17.79</v>
          </cell>
          <cell r="H170">
            <v>0.81</v>
          </cell>
          <cell r="I170" t="str">
            <v>Source code + Test case + Tài liệu giải pháp</v>
          </cell>
          <cell r="J170">
            <v>45443</v>
          </cell>
          <cell r="K170">
            <v>45426.400717592594</v>
          </cell>
          <cell r="L170">
            <v>45457.626388888886</v>
          </cell>
          <cell r="M170" t="str">
            <v>PYC-14070</v>
          </cell>
          <cell r="N170">
            <v>4.05</v>
          </cell>
          <cell r="O170">
            <v>2.19</v>
          </cell>
          <cell r="P170">
            <v>4.6500000000000004</v>
          </cell>
          <cell r="Q170">
            <v>6.9</v>
          </cell>
          <cell r="R170" t="str">
            <v>Service (Java core, Backend/Service,…)</v>
          </cell>
          <cell r="S170" t="str">
            <v>PYC-14070</v>
          </cell>
          <cell r="T170" t="str">
            <v>VTT - TT Chuyển dịch số</v>
          </cell>
          <cell r="U170" t="e">
            <v>#N/A</v>
          </cell>
          <cell r="V170" t="str">
            <v>HTKH</v>
          </cell>
          <cell r="W170" t="str">
            <v>CNTT</v>
          </cell>
          <cell r="X170" t="str">
            <v>x</v>
          </cell>
          <cell r="Y170" t="str">
            <v>x</v>
          </cell>
          <cell r="Z170" t="str">
            <v>Bảo trì</v>
          </cell>
          <cell r="AA170" t="str">
            <v>Hệ thống MyViettel</v>
          </cell>
          <cell r="AB170" t="str">
            <v>Sản phẩm MyViettel</v>
          </cell>
          <cell r="AC170" t="str">
            <v>1909-ĐTTS/VTT-BIPLUS/2023</v>
          </cell>
          <cell r="AD170" t="str">
            <v>1909-ĐTTS/VTT-BIPLUS/2023</v>
          </cell>
          <cell r="AE170" t="str">
            <v>Xây dựng và triển khai các hệ thống back-end Selfcare (Viettel Portal, Viettel Shop)</v>
          </cell>
        </row>
        <row r="171">
          <cell r="A171" t="str">
            <v>MYVIETTEL-2442</v>
          </cell>
          <cell r="B171" t="str">
            <v>Story_chỉnh sửa công cụ cấu hình shortlink trên app web</v>
          </cell>
          <cell r="C171" t="str">
            <v>Đỗ Văn Nhất</v>
          </cell>
          <cell r="D171" t="str">
            <v>VTT_PMVT_QT06_17003_MyViettel</v>
          </cell>
          <cell r="E171" t="str">
            <v>Done</v>
          </cell>
          <cell r="F171" t="str">
            <v>TechAsians</v>
          </cell>
          <cell r="G171">
            <v>39.5</v>
          </cell>
          <cell r="H171">
            <v>1.8</v>
          </cell>
          <cell r="I171" t="str">
            <v>Source code + Test case + Tài liệu giải pháp</v>
          </cell>
          <cell r="J171">
            <v>45462</v>
          </cell>
          <cell r="K171">
            <v>45426.394999999997</v>
          </cell>
          <cell r="L171">
            <v>45462.724999999999</v>
          </cell>
          <cell r="M171" t="str">
            <v>PYC-12206</v>
          </cell>
          <cell r="N171">
            <v>10</v>
          </cell>
          <cell r="O171">
            <v>9.5</v>
          </cell>
          <cell r="P171">
            <v>10</v>
          </cell>
          <cell r="Q171">
            <v>10</v>
          </cell>
          <cell r="R171" t="str">
            <v>Service (Java core, Backend/Service,…)</v>
          </cell>
          <cell r="S171" t="str">
            <v>PYC-12206</v>
          </cell>
          <cell r="T171" t="str">
            <v>VTT - TT Chuyển dịch số</v>
          </cell>
          <cell r="U171" t="e">
            <v>#N/A</v>
          </cell>
          <cell r="V171" t="str">
            <v>HTKH</v>
          </cell>
          <cell r="W171" t="str">
            <v>CNTT</v>
          </cell>
          <cell r="X171" t="str">
            <v>x</v>
          </cell>
          <cell r="Y171" t="str">
            <v>x</v>
          </cell>
          <cell r="Z171" t="str">
            <v>Bảo trì</v>
          </cell>
          <cell r="AA171" t="str">
            <v>Hệ thống MyViettel</v>
          </cell>
          <cell r="AB171" t="str">
            <v>Sản phẩm MyViettel</v>
          </cell>
          <cell r="AC171" t="str">
            <v>0605-ĐTTS/VTT-TECHASIANS/2024 (2)</v>
          </cell>
          <cell r="AD171" t="str">
            <v>0605-ĐTTS/VTT-TECHASIANS/2024</v>
          </cell>
          <cell r="AE171" t="str">
            <v>Sản phẩm hỗ trợ khách hàng Selfcare, Webportal</v>
          </cell>
        </row>
        <row r="172">
          <cell r="A172" t="str">
            <v>MYVIETTEL-2383</v>
          </cell>
          <cell r="B172" t="str">
            <v>Story_chỉnh sửa luồng áp dụng voucher trên web</v>
          </cell>
          <cell r="C172" t="str">
            <v>Lê Thị Liêm</v>
          </cell>
          <cell r="D172" t="str">
            <v>VTT_PMVT_QT06_17003_MyViettel</v>
          </cell>
          <cell r="E172" t="str">
            <v>Done</v>
          </cell>
          <cell r="F172" t="str">
            <v>TechAsians</v>
          </cell>
          <cell r="G172">
            <v>22.74</v>
          </cell>
          <cell r="H172">
            <v>1.03</v>
          </cell>
          <cell r="I172" t="str">
            <v>Source code + Test case + Tài liệu giải pháp</v>
          </cell>
          <cell r="J172">
            <v>45461</v>
          </cell>
          <cell r="K172">
            <v>45414.722997685189</v>
          </cell>
          <cell r="L172">
            <v>45461.623611111114</v>
          </cell>
          <cell r="M172" t="str">
            <v>PYC-12988</v>
          </cell>
          <cell r="N172">
            <v>7</v>
          </cell>
          <cell r="O172">
            <v>1.74</v>
          </cell>
          <cell r="P172">
            <v>7</v>
          </cell>
          <cell r="Q172">
            <v>7</v>
          </cell>
          <cell r="R172" t="str">
            <v>Web</v>
          </cell>
          <cell r="S172" t="str">
            <v>PYC-12988</v>
          </cell>
          <cell r="T172" t="str">
            <v>VTT - TT Chuyển dịch số</v>
          </cell>
          <cell r="U172" t="e">
            <v>#N/A</v>
          </cell>
          <cell r="V172" t="str">
            <v>HTKH</v>
          </cell>
          <cell r="W172" t="str">
            <v>CNTT</v>
          </cell>
          <cell r="X172" t="str">
            <v>x</v>
          </cell>
          <cell r="Y172" t="str">
            <v>x</v>
          </cell>
          <cell r="Z172" t="str">
            <v>Bảo trì</v>
          </cell>
          <cell r="AA172" t="str">
            <v>Hệ thống MyViettel</v>
          </cell>
          <cell r="AB172" t="str">
            <v>Sản phẩm MyViettel</v>
          </cell>
          <cell r="AC172" t="str">
            <v>0605-ĐTTS/VTT-TECHASIANS/2024 (2)</v>
          </cell>
          <cell r="AD172" t="str">
            <v>0605-ĐTTS/VTT-TECHASIANS/2024</v>
          </cell>
          <cell r="AE172" t="str">
            <v>Sản phẩm hỗ trợ khách hàng Selfcare, Webportal</v>
          </cell>
        </row>
        <row r="173">
          <cell r="A173" t="str">
            <v>MYVIETTEL-2377</v>
          </cell>
          <cell r="B173" t="str">
            <v>Story_chỉnh sửa tính năng AutoPay, bổ sung nguồn tiền ATM nội địa</v>
          </cell>
          <cell r="C173" t="str">
            <v>Đỗ Văn Nhất</v>
          </cell>
          <cell r="D173" t="str">
            <v>VTT_PMVT_QT06_17003_MyViettel</v>
          </cell>
          <cell r="E173" t="str">
            <v>Done</v>
          </cell>
          <cell r="F173" t="str">
            <v>TechAsians</v>
          </cell>
          <cell r="G173">
            <v>32.72</v>
          </cell>
          <cell r="H173">
            <v>1.49</v>
          </cell>
          <cell r="I173" t="str">
            <v>Source code + Test case + Tài liệu giải pháp</v>
          </cell>
          <cell r="J173">
            <v>45462</v>
          </cell>
          <cell r="K173">
            <v>45414.704965277779</v>
          </cell>
          <cell r="L173">
            <v>45462.727083333331</v>
          </cell>
          <cell r="M173" t="str">
            <v>PYC-12982</v>
          </cell>
          <cell r="N173">
            <v>10</v>
          </cell>
          <cell r="O173">
            <v>2.72</v>
          </cell>
          <cell r="P173">
            <v>10</v>
          </cell>
          <cell r="Q173">
            <v>10</v>
          </cell>
          <cell r="R173" t="str">
            <v>Service (Java core, Backend/Service,…)</v>
          </cell>
          <cell r="S173" t="str">
            <v>PYC-12982</v>
          </cell>
          <cell r="T173" t="str">
            <v>VTT - TT CNTT</v>
          </cell>
          <cell r="U173" t="e">
            <v>#N/A</v>
          </cell>
          <cell r="V173" t="str">
            <v>HTKH</v>
          </cell>
          <cell r="W173" t="str">
            <v>CNTT</v>
          </cell>
          <cell r="X173" t="str">
            <v>x</v>
          </cell>
          <cell r="Y173" t="str">
            <v>x</v>
          </cell>
          <cell r="Z173" t="str">
            <v>Bảo trì</v>
          </cell>
          <cell r="AA173" t="str">
            <v>Hệ thống MyViettel</v>
          </cell>
          <cell r="AB173" t="str">
            <v>Sản phẩm MyViettel</v>
          </cell>
          <cell r="AC173" t="str">
            <v>0605-ĐTTS/VTT-TECHASIANS/2024 (2)</v>
          </cell>
          <cell r="AD173" t="str">
            <v>0605-ĐTTS/VTT-TECHASIANS/2024</v>
          </cell>
          <cell r="AE173" t="str">
            <v>Sản phẩm hỗ trợ khách hàng Selfcare, Webportal</v>
          </cell>
        </row>
        <row r="174">
          <cell r="A174" t="str">
            <v>MYVIETTEL-2375</v>
          </cell>
          <cell r="B174" t="str">
            <v>Story_Xây dựng chức năng xác thực bằng Smart OTP</v>
          </cell>
          <cell r="C174" t="str">
            <v>Đỗ Văn Nhất</v>
          </cell>
          <cell r="D174" t="str">
            <v>VTT_PMVT_QT06_17003_MyViettel</v>
          </cell>
          <cell r="E174" t="str">
            <v>Done</v>
          </cell>
          <cell r="F174" t="str">
            <v>VTIT</v>
          </cell>
          <cell r="G174">
            <v>29</v>
          </cell>
          <cell r="H174">
            <v>1.32</v>
          </cell>
          <cell r="I174" t="str">
            <v>Source code + Test case + Tài liệu giải pháp</v>
          </cell>
          <cell r="J174">
            <v>45462</v>
          </cell>
          <cell r="K174">
            <v>45414.60628472222</v>
          </cell>
          <cell r="L174">
            <v>45462.706944444442</v>
          </cell>
          <cell r="M174" t="str">
            <v>PYC-14795</v>
          </cell>
          <cell r="N174">
            <v>5</v>
          </cell>
          <cell r="O174">
            <v>4</v>
          </cell>
          <cell r="P174">
            <v>10</v>
          </cell>
          <cell r="Q174">
            <v>10</v>
          </cell>
          <cell r="R174" t="str">
            <v>Service (Java core, Backend/Service,…)</v>
          </cell>
          <cell r="S174" t="str">
            <v>PYC-14795</v>
          </cell>
          <cell r="T174" t="str">
            <v>VTT - TT Chuyển dịch số</v>
          </cell>
          <cell r="U174" t="e">
            <v>#N/A</v>
          </cell>
          <cell r="V174" t="str">
            <v>HTKH</v>
          </cell>
          <cell r="W174" t="str">
            <v>CNTT</v>
          </cell>
          <cell r="X174" t="str">
            <v>x</v>
          </cell>
          <cell r="Y174" t="str">
            <v>x</v>
          </cell>
          <cell r="Z174" t="str">
            <v>Nâng cấp</v>
          </cell>
          <cell r="AA174" t="str">
            <v>Hệ thống MyViettel</v>
          </cell>
          <cell r="AB174" t="str">
            <v>Sản phẩm MyViettel</v>
          </cell>
          <cell r="AC174" t="str">
            <v>0605-ĐTTS/VTT-VTIT/2024 (2)</v>
          </cell>
          <cell r="AD174" t="str">
            <v>0605-ĐTTS/VTT-VTIT/2024</v>
          </cell>
          <cell r="AE174" t="str">
            <v>Sản phẩm mobile app hỗ trợ hoạt động kênh bán, selfcare</v>
          </cell>
        </row>
        <row r="175">
          <cell r="A175" t="str">
            <v>MYVIETTEL-2326</v>
          </cell>
          <cell r="B175" t="str">
            <v>Hệ thống SME_ chỉnh sửa chức năng xác minh khách hàng có phê duyệt</v>
          </cell>
          <cell r="C175" t="str">
            <v>Đào Ngọc Linh</v>
          </cell>
          <cell r="D175" t="str">
            <v>VTT_PMVT_QT06_17003_MyViettel</v>
          </cell>
          <cell r="E175" t="str">
            <v>Done</v>
          </cell>
          <cell r="F175" t="str">
            <v>Biplus</v>
          </cell>
          <cell r="G175">
            <v>30.73</v>
          </cell>
          <cell r="H175">
            <v>1.4</v>
          </cell>
          <cell r="I175" t="str">
            <v>Source code + Test case + Tài liệu giải pháp</v>
          </cell>
          <cell r="J175">
            <v>45463</v>
          </cell>
          <cell r="K175">
            <v>45405.346585648149</v>
          </cell>
          <cell r="L175">
            <v>45463.419444444444</v>
          </cell>
          <cell r="M175" t="str">
            <v>MYVIETTEL-2319, MYVIETTEL-2684, PYC-12976</v>
          </cell>
          <cell r="N175">
            <v>6.65</v>
          </cell>
          <cell r="O175">
            <v>3.48</v>
          </cell>
          <cell r="P175">
            <v>10.55</v>
          </cell>
          <cell r="Q175">
            <v>10.050000000000001</v>
          </cell>
          <cell r="R175" t="str">
            <v>Web</v>
          </cell>
          <cell r="S175" t="str">
            <v>PYC-12976</v>
          </cell>
          <cell r="T175" t="str">
            <v>VTT - TT Giải pháp CNTT và Dịch vụ số</v>
          </cell>
          <cell r="U175" t="e">
            <v>#N/A</v>
          </cell>
          <cell r="V175" t="str">
            <v>QLBH</v>
          </cell>
          <cell r="W175" t="str">
            <v>CNTT</v>
          </cell>
          <cell r="X175" t="str">
            <v>x</v>
          </cell>
          <cell r="Y175" t="str">
            <v>x</v>
          </cell>
          <cell r="Z175" t="str">
            <v>Bảo trì</v>
          </cell>
          <cell r="AA175" t="str">
            <v>Hệ thống MyViettel</v>
          </cell>
          <cell r="AB175" t="str">
            <v>Sản phẩm MyViettel</v>
          </cell>
          <cell r="AC175" t="str">
            <v>1909-ĐTTS/VTT-BIPLUS/2023</v>
          </cell>
          <cell r="AD175" t="str">
            <v>1909-ĐTTS/VTT-BIPLUS/2023</v>
          </cell>
          <cell r="AE175" t="str">
            <v>Xây dựng và triển khai các hệ thống back-end Selfcare (Viettel Portal, Viettel Shop)</v>
          </cell>
        </row>
        <row r="176">
          <cell r="A176" t="str">
            <v>MYLIFE-380</v>
          </cell>
          <cell r="B176" t="str">
            <v>[Selfcare] Bảo trì chức năng hệ thống Mybox cài đặt ngôn ngữ</v>
          </cell>
          <cell r="C176" t="str">
            <v>Nguyễn Văn Hiếu</v>
          </cell>
          <cell r="D176" t="str">
            <v>VTT_CNTT_QT06_23002_Mylife</v>
          </cell>
          <cell r="E176" t="str">
            <v>Done</v>
          </cell>
          <cell r="F176" t="str">
            <v>HITEX</v>
          </cell>
          <cell r="G176">
            <v>23.57</v>
          </cell>
          <cell r="H176">
            <v>1.07</v>
          </cell>
          <cell r="I176" t="str">
            <v>Source code + Test case + Tài liệu giải pháp</v>
          </cell>
          <cell r="J176">
            <v>45463</v>
          </cell>
          <cell r="K176">
            <v>45462.823240740741</v>
          </cell>
          <cell r="M176" t="str">
            <v>MYLIFE-369, PYC-19477, MYLIFE-381</v>
          </cell>
          <cell r="N176" t="str">
            <v>5,24</v>
          </cell>
          <cell r="O176" t="str">
            <v>3,44</v>
          </cell>
          <cell r="P176" t="str">
            <v>6,61</v>
          </cell>
          <cell r="Q176" t="str">
            <v>8,29</v>
          </cell>
          <cell r="R176" t="str">
            <v>Web</v>
          </cell>
          <cell r="S176" t="str">
            <v>PYC-19477</v>
          </cell>
          <cell r="T176" t="str">
            <v>VTT - TT Giải pháp CNTT và Dịch vụ số</v>
          </cell>
          <cell r="U176" t="e">
            <v>#N/A</v>
          </cell>
          <cell r="V176" t="str">
            <v>ERP</v>
          </cell>
          <cell r="W176" t="str">
            <v>CNTT</v>
          </cell>
          <cell r="X176" t="str">
            <v>x</v>
          </cell>
          <cell r="Y176" t="str">
            <v>x</v>
          </cell>
          <cell r="Z176" t="str">
            <v>Nâng cấp</v>
          </cell>
          <cell r="AA176" t="str">
            <v>Hệ thống MyLife</v>
          </cell>
          <cell r="AB176" t="str">
            <v>Sản phẩm Công cụ khuyến mại cho khách hàng cuối</v>
          </cell>
          <cell r="AC176" t="str">
            <v>2107-ĐTTS/VTT-HITEXGLOBAL/2023</v>
          </cell>
          <cell r="AD176" t="str">
            <v>2107-ĐTTS/VTT-HITEXGLOBAL/2023</v>
          </cell>
          <cell r="AE176" t="str">
            <v>Module tiện ích cho sản phẩm doanh nghiệp vừa và nhỏ</v>
          </cell>
        </row>
        <row r="177">
          <cell r="A177" t="str">
            <v>MYLIFE-375</v>
          </cell>
          <cell r="B177" t="str">
            <v>Thực hiện kiểm thử chức năng hệ thống lưu trữ đám mây- tháng 5-batch 2</v>
          </cell>
          <cell r="C177" t="str">
            <v>hapt21</v>
          </cell>
          <cell r="D177" t="str">
            <v>VTT_CNTT_QT06_23002_Mylife</v>
          </cell>
          <cell r="E177" t="str">
            <v>Done</v>
          </cell>
          <cell r="F177" t="str">
            <v>TTC</v>
          </cell>
          <cell r="G177">
            <v>8.5</v>
          </cell>
          <cell r="H177">
            <v>0.39</v>
          </cell>
          <cell r="I177" t="str">
            <v>Test case</v>
          </cell>
          <cell r="J177">
            <v>45433</v>
          </cell>
          <cell r="K177">
            <v>45460.565763888888</v>
          </cell>
          <cell r="L177">
            <v>45463.572916666664</v>
          </cell>
          <cell r="M177" t="str">
            <v>PYC-17947</v>
          </cell>
          <cell r="N177" t="str">
            <v>NA</v>
          </cell>
          <cell r="O177">
            <v>8.5</v>
          </cell>
          <cell r="P177" t="str">
            <v>NA</v>
          </cell>
          <cell r="Q177" t="str">
            <v>NA</v>
          </cell>
          <cell r="R177" t="str">
            <v>Web</v>
          </cell>
          <cell r="S177">
            <v>0</v>
          </cell>
          <cell r="T177" t="e">
            <v>#N/A</v>
          </cell>
          <cell r="U177" t="e">
            <v>#N/A</v>
          </cell>
          <cell r="V177" t="str">
            <v>P.KT</v>
          </cell>
          <cell r="W177" t="str">
            <v>CNTT</v>
          </cell>
          <cell r="X177" t="str">
            <v>x</v>
          </cell>
          <cell r="AA177" t="str">
            <v>Hệ thống MyLife</v>
          </cell>
          <cell r="AB177" t="str">
            <v>Sản phẩm Tiện ích cho doanh nghiệp vừa và nhỏ (SME)</v>
          </cell>
          <cell r="AC177" t="str">
            <v>Hết hđ</v>
          </cell>
        </row>
        <row r="178">
          <cell r="A178" t="str">
            <v>MYLIFE-369</v>
          </cell>
          <cell r="B178" t="str">
            <v>Bảo trì chức năng hệ thống Mybox Cấu hình tải lên</v>
          </cell>
          <cell r="C178" t="str">
            <v>Nguyễn Văn Hiếu</v>
          </cell>
          <cell r="D178" t="str">
            <v>VTT_CNTT_QT06_23002_Mylife</v>
          </cell>
          <cell r="E178" t="str">
            <v>Done</v>
          </cell>
          <cell r="F178" t="str">
            <v>HITEX</v>
          </cell>
          <cell r="G178">
            <v>30.74</v>
          </cell>
          <cell r="H178">
            <v>1.4</v>
          </cell>
          <cell r="I178" t="str">
            <v>Source code + Test case + Tài liệu giải pháp</v>
          </cell>
          <cell r="J178">
            <v>45463</v>
          </cell>
          <cell r="K178">
            <v>45442.354502314818</v>
          </cell>
          <cell r="M178" t="str">
            <v>MYLIFE-380, PYC-19477</v>
          </cell>
          <cell r="N178" t="str">
            <v>7,20</v>
          </cell>
          <cell r="O178" t="str">
            <v>4,55</v>
          </cell>
          <cell r="P178" t="str">
            <v>8,90</v>
          </cell>
          <cell r="Q178" t="str">
            <v>10,10</v>
          </cell>
          <cell r="R178" t="str">
            <v>Web</v>
          </cell>
          <cell r="S178" t="str">
            <v>PYC-19477</v>
          </cell>
          <cell r="T178" t="str">
            <v>VTT - TT Giải pháp CNTT và Dịch vụ số</v>
          </cell>
          <cell r="U178" t="e">
            <v>#N/A</v>
          </cell>
          <cell r="V178" t="str">
            <v>ERP</v>
          </cell>
          <cell r="W178" t="str">
            <v>CNTT</v>
          </cell>
          <cell r="X178" t="str">
            <v>x</v>
          </cell>
          <cell r="Y178" t="str">
            <v>x</v>
          </cell>
          <cell r="Z178" t="str">
            <v>Bảo trì</v>
          </cell>
          <cell r="AA178" t="str">
            <v>Hệ thống MyLife</v>
          </cell>
          <cell r="AB178" t="str">
            <v>Sản phẩm Tiện ích cho doanh nghiệp vừa và nhỏ (SME)</v>
          </cell>
          <cell r="AC178" t="str">
            <v>0605-ĐTTS/VTT-HITEXGLOBAL/2024 (2)</v>
          </cell>
          <cell r="AD178" t="str">
            <v>0605-ĐTTS/VTT-HITEXGLOBAL/2024</v>
          </cell>
          <cell r="AE178" t="str">
            <v>Module tiện ích cho sản phẩm doanh nghiệp vừa và nhỏ</v>
          </cell>
        </row>
        <row r="179">
          <cell r="A179" t="str">
            <v>MYLIFE-368</v>
          </cell>
          <cell r="B179" t="str">
            <v>Bảo trì chức năng hệ thống Mybox API Nhóm, không gian lưu trữ</v>
          </cell>
          <cell r="C179" t="str">
            <v>Nguyễn Văn Hiếu</v>
          </cell>
          <cell r="D179" t="str">
            <v>VTT_CNTT_QT06_23002_Mylife</v>
          </cell>
          <cell r="E179" t="str">
            <v>Done</v>
          </cell>
          <cell r="F179" t="str">
            <v>HITEX</v>
          </cell>
          <cell r="G179">
            <v>38.39</v>
          </cell>
          <cell r="H179">
            <v>1.75</v>
          </cell>
          <cell r="I179" t="str">
            <v>Source code + Test case + Tài liệu giải pháp</v>
          </cell>
          <cell r="J179">
            <v>45463</v>
          </cell>
          <cell r="K179">
            <v>45442.354363425926</v>
          </cell>
          <cell r="M179" t="str">
            <v>PYC-17947</v>
          </cell>
          <cell r="N179" t="str">
            <v>8,59</v>
          </cell>
          <cell r="O179" t="str">
            <v>5,17</v>
          </cell>
          <cell r="P179" t="str">
            <v>10,38</v>
          </cell>
          <cell r="Q179" t="str">
            <v>14,25</v>
          </cell>
          <cell r="R179" t="str">
            <v>Web</v>
          </cell>
          <cell r="S179" t="str">
            <v>PYC-17947</v>
          </cell>
          <cell r="T179" t="str">
            <v>VTT - TT Giải pháp CNTT và Dịch vụ số</v>
          </cell>
          <cell r="U179" t="e">
            <v>#N/A</v>
          </cell>
          <cell r="V179" t="str">
            <v>ERP</v>
          </cell>
          <cell r="W179" t="str">
            <v>CNTT</v>
          </cell>
          <cell r="X179" t="str">
            <v>x</v>
          </cell>
          <cell r="Y179" t="str">
            <v>x</v>
          </cell>
          <cell r="Z179" t="str">
            <v>Bảo trì</v>
          </cell>
          <cell r="AA179" t="str">
            <v>Hệ thống MyLife</v>
          </cell>
          <cell r="AB179" t="str">
            <v>Sản phẩm Tiện ích cho doanh nghiệp vừa và nhỏ (SME)</v>
          </cell>
          <cell r="AC179" t="str">
            <v>0605-ĐTTS/VTT-HITEXGLOBAL/2024 (2)</v>
          </cell>
          <cell r="AD179" t="str">
            <v>0605-ĐTTS/VTT-HITEXGLOBAL/2024</v>
          </cell>
          <cell r="AE179" t="str">
            <v>Module tiện ích cho sản phẩm doanh nghiệp vừa và nhỏ</v>
          </cell>
        </row>
        <row r="180">
          <cell r="A180" t="str">
            <v>MYLIFE-367</v>
          </cell>
          <cell r="B180" t="str">
            <v>Bảo trì chức năng hệ thống Mybox tích hợp firebase</v>
          </cell>
          <cell r="C180" t="str">
            <v>Nguyễn Văn Hiếu</v>
          </cell>
          <cell r="D180" t="str">
            <v>VTT_CNTT_QT06_23002_Mylife</v>
          </cell>
          <cell r="E180" t="str">
            <v>Done</v>
          </cell>
          <cell r="F180" t="str">
            <v>HITEX</v>
          </cell>
          <cell r="G180">
            <v>27.19</v>
          </cell>
          <cell r="H180">
            <v>1.24</v>
          </cell>
          <cell r="I180" t="str">
            <v>Source code + Test case + Tài liệu giải pháp</v>
          </cell>
          <cell r="J180">
            <v>45463</v>
          </cell>
          <cell r="K180">
            <v>45442.354201388887</v>
          </cell>
          <cell r="M180" t="str">
            <v>PYC-17947</v>
          </cell>
          <cell r="N180" t="str">
            <v>5,56</v>
          </cell>
          <cell r="O180" t="str">
            <v>4,04</v>
          </cell>
          <cell r="P180" t="str">
            <v>7,59</v>
          </cell>
          <cell r="Q180" t="str">
            <v>10,00</v>
          </cell>
          <cell r="R180" t="str">
            <v>Web</v>
          </cell>
          <cell r="S180" t="str">
            <v>PYC-17947</v>
          </cell>
          <cell r="T180" t="str">
            <v>VTT - TT Giải pháp CNTT và Dịch vụ số</v>
          </cell>
          <cell r="U180" t="e">
            <v>#N/A</v>
          </cell>
          <cell r="V180" t="str">
            <v>ERP</v>
          </cell>
          <cell r="W180" t="str">
            <v>CNTT</v>
          </cell>
          <cell r="X180" t="str">
            <v>x</v>
          </cell>
          <cell r="Y180" t="str">
            <v>x</v>
          </cell>
          <cell r="Z180" t="str">
            <v>Bảo trì</v>
          </cell>
          <cell r="AA180" t="str">
            <v>Hệ thống MyLife</v>
          </cell>
          <cell r="AB180" t="str">
            <v>Sản phẩm Tiện ích cho doanh nghiệp vừa và nhỏ (SME)</v>
          </cell>
          <cell r="AC180" t="str">
            <v>0605-ĐTTS/VTT-HITEXGLOBAL/2024 (2)</v>
          </cell>
          <cell r="AD180" t="str">
            <v>0605-ĐTTS/VTT-HITEXGLOBAL/2024</v>
          </cell>
          <cell r="AE180" t="str">
            <v>Module tiện ích cho sản phẩm doanh nghiệp vừa và nhỏ</v>
          </cell>
        </row>
        <row r="181">
          <cell r="A181" t="str">
            <v>MYLIFE-366</v>
          </cell>
          <cell r="B181" t="str">
            <v>Bảo trì chức năng hệ thống Mybox màn hình quản lý nhóm app IOS</v>
          </cell>
          <cell r="C181" t="str">
            <v>Nguyễn Văn Hiếu</v>
          </cell>
          <cell r="D181" t="str">
            <v>VTT_CNTT_QT06_23002_Mylife</v>
          </cell>
          <cell r="E181" t="str">
            <v>Done</v>
          </cell>
          <cell r="F181" t="str">
            <v>HITEX</v>
          </cell>
          <cell r="G181">
            <v>20.41</v>
          </cell>
          <cell r="H181">
            <v>0.93</v>
          </cell>
          <cell r="I181" t="str">
            <v>Source code + Test case + Tài liệu giải pháp</v>
          </cell>
          <cell r="J181">
            <v>45463</v>
          </cell>
          <cell r="K181">
            <v>45442.354097222225</v>
          </cell>
          <cell r="M181" t="str">
            <v>PYC-17947</v>
          </cell>
          <cell r="N181">
            <v>0</v>
          </cell>
          <cell r="O181" t="str">
            <v>3,15</v>
          </cell>
          <cell r="P181" t="str">
            <v>17,26</v>
          </cell>
          <cell r="Q181">
            <v>0</v>
          </cell>
          <cell r="R181" t="str">
            <v>Web</v>
          </cell>
          <cell r="S181" t="str">
            <v>PYC-17947</v>
          </cell>
          <cell r="T181" t="str">
            <v>VTT - TT Giải pháp CNTT và Dịch vụ số</v>
          </cell>
          <cell r="U181" t="e">
            <v>#N/A</v>
          </cell>
          <cell r="V181" t="str">
            <v>ERP</v>
          </cell>
          <cell r="W181" t="str">
            <v>CNTT</v>
          </cell>
          <cell r="X181" t="str">
            <v>x</v>
          </cell>
          <cell r="Y181" t="str">
            <v>x</v>
          </cell>
          <cell r="Z181" t="str">
            <v>Bảo trì</v>
          </cell>
          <cell r="AA181" t="str">
            <v>Hệ thống MyLife</v>
          </cell>
          <cell r="AB181" t="str">
            <v>Sản phẩm Tiện ích cho doanh nghiệp vừa và nhỏ (SME)</v>
          </cell>
          <cell r="AC181" t="str">
            <v>0605-ĐTTS/VTT-HITEXGLOBAL/2024 (2)</v>
          </cell>
          <cell r="AD181" t="str">
            <v>0605-ĐTTS/VTT-HITEXGLOBAL/2024</v>
          </cell>
          <cell r="AE181" t="str">
            <v>Module tiện ích cho sản phẩm doanh nghiệp vừa và nhỏ</v>
          </cell>
        </row>
        <row r="182">
          <cell r="A182" t="str">
            <v>MYLIFE-365</v>
          </cell>
          <cell r="B182" t="str">
            <v>Bảo trì chức năng hệ thống Mybox quản lý thiết bị app</v>
          </cell>
          <cell r="C182" t="str">
            <v>Nguyễn Văn Hiếu</v>
          </cell>
          <cell r="D182" t="str">
            <v>VTT_CNTT_QT06_23002_Mylife</v>
          </cell>
          <cell r="E182" t="str">
            <v>Done</v>
          </cell>
          <cell r="F182" t="str">
            <v>HITEX</v>
          </cell>
          <cell r="G182">
            <v>23.86</v>
          </cell>
          <cell r="H182">
            <v>1.08</v>
          </cell>
          <cell r="I182" t="str">
            <v>Source code + Test case + Tài liệu giải pháp</v>
          </cell>
          <cell r="J182">
            <v>45463</v>
          </cell>
          <cell r="K182">
            <v>45442.353750000002</v>
          </cell>
          <cell r="M182" t="str">
            <v>PYC-19477</v>
          </cell>
          <cell r="N182">
            <v>0</v>
          </cell>
          <cell r="O182" t="str">
            <v>3,46</v>
          </cell>
          <cell r="P182" t="str">
            <v>20,40</v>
          </cell>
          <cell r="Q182">
            <v>0</v>
          </cell>
          <cell r="R182" t="str">
            <v>Web</v>
          </cell>
          <cell r="S182" t="str">
            <v>PYC-19477</v>
          </cell>
          <cell r="T182" t="str">
            <v>VTT - TT Giải pháp CNTT và Dịch vụ số</v>
          </cell>
          <cell r="U182" t="e">
            <v>#N/A</v>
          </cell>
          <cell r="V182" t="str">
            <v>ERP</v>
          </cell>
          <cell r="W182" t="str">
            <v>CNTT</v>
          </cell>
          <cell r="X182" t="str">
            <v>x</v>
          </cell>
          <cell r="Y182" t="str">
            <v>x</v>
          </cell>
          <cell r="Z182" t="str">
            <v>Bảo trì</v>
          </cell>
          <cell r="AA182" t="str">
            <v>Hệ thống MyLife</v>
          </cell>
          <cell r="AB182" t="str">
            <v>Sản phẩm Tiện ích cho doanh nghiệp vừa và nhỏ (SME)</v>
          </cell>
          <cell r="AC182" t="str">
            <v>0605-ĐTTS/VTT-HITEXGLOBAL/2024 (2)</v>
          </cell>
          <cell r="AD182" t="str">
            <v>0605-ĐTTS/VTT-HITEXGLOBAL/2024</v>
          </cell>
          <cell r="AE182" t="str">
            <v>Module tiện ích cho sản phẩm doanh nghiệp vừa và nhỏ</v>
          </cell>
        </row>
        <row r="183">
          <cell r="A183" t="str">
            <v>MYLIFE-297</v>
          </cell>
          <cell r="B183" t="str">
            <v>Bảo trì chức năng hệ thống Mybox quản lý nhóm app AOS</v>
          </cell>
          <cell r="C183" t="str">
            <v>Nguyễn Văn Hiếu</v>
          </cell>
          <cell r="D183" t="str">
            <v>VTT_CNTT_QT06_23002_Mylife</v>
          </cell>
          <cell r="E183" t="str">
            <v>Done</v>
          </cell>
          <cell r="F183" t="str">
            <v>HITEX</v>
          </cell>
          <cell r="G183">
            <v>47.62</v>
          </cell>
          <cell r="H183">
            <v>2.16</v>
          </cell>
          <cell r="I183" t="str">
            <v>Source code + Test case + Tài liệu giải pháp</v>
          </cell>
          <cell r="J183">
            <v>45463</v>
          </cell>
          <cell r="K183">
            <v>45414.445127314815</v>
          </cell>
          <cell r="M183" t="str">
            <v>PYC-17947</v>
          </cell>
          <cell r="N183" t="str">
            <v>6,93</v>
          </cell>
          <cell r="O183" t="str">
            <v>5,26</v>
          </cell>
          <cell r="P183" t="str">
            <v>10,57</v>
          </cell>
          <cell r="Q183" t="str">
            <v>13,91</v>
          </cell>
          <cell r="R183" t="str">
            <v>Web</v>
          </cell>
          <cell r="S183" t="str">
            <v>PYC-17947</v>
          </cell>
          <cell r="T183" t="str">
            <v>VTT - TT Giải pháp CNTT và Dịch vụ số</v>
          </cell>
          <cell r="U183" t="e">
            <v>#N/A</v>
          </cell>
          <cell r="V183" t="str">
            <v>ERP</v>
          </cell>
          <cell r="W183" t="str">
            <v>CNTT</v>
          </cell>
          <cell r="X183" t="str">
            <v>x</v>
          </cell>
          <cell r="Y183" t="str">
            <v>x</v>
          </cell>
          <cell r="Z183" t="str">
            <v>Bảo trì</v>
          </cell>
          <cell r="AA183" t="str">
            <v>Hệ thống MyLife</v>
          </cell>
          <cell r="AB183" t="str">
            <v>Sản phẩm Tiện ích cho doanh nghiệp vừa và nhỏ (SME)</v>
          </cell>
          <cell r="AC183" t="str">
            <v>0605-ĐTTS/VTT-HITEXGLOBAL/2024 (2)</v>
          </cell>
          <cell r="AD183" t="str">
            <v>0605-ĐTTS/VTT-HITEXGLOBAL/2024</v>
          </cell>
          <cell r="AE183" t="str">
            <v>Module tiện ích cho sản phẩm doanh nghiệp vừa và nhỏ</v>
          </cell>
        </row>
        <row r="184">
          <cell r="A184" t="str">
            <v>MYLIFE-296</v>
          </cell>
          <cell r="B184" t="str">
            <v>Bảo trì chức năng hệ thống Mybox thông báo real time trên app</v>
          </cell>
          <cell r="C184" t="str">
            <v>Nguyễn Văn Hiếu</v>
          </cell>
          <cell r="D184" t="str">
            <v>VTT_CNTT_QT06_23002_Mylife</v>
          </cell>
          <cell r="E184" t="str">
            <v>Done</v>
          </cell>
          <cell r="F184" t="str">
            <v>HITEX</v>
          </cell>
          <cell r="G184">
            <v>29.44</v>
          </cell>
          <cell r="H184">
            <v>1.34</v>
          </cell>
          <cell r="I184" t="str">
            <v>Source code + Test case + Tài liệu giải pháp</v>
          </cell>
          <cell r="J184">
            <v>45463</v>
          </cell>
          <cell r="K184">
            <v>45414.445092592592</v>
          </cell>
          <cell r="M184" t="str">
            <v>PYC-17947</v>
          </cell>
          <cell r="N184" t="str">
            <v>5,55</v>
          </cell>
          <cell r="O184" t="str">
            <v>4,47</v>
          </cell>
          <cell r="P184" t="str">
            <v>8,37</v>
          </cell>
          <cell r="Q184" t="str">
            <v>11,05</v>
          </cell>
          <cell r="R184" t="str">
            <v>Web</v>
          </cell>
          <cell r="S184" t="str">
            <v>PYC-17947</v>
          </cell>
          <cell r="T184" t="str">
            <v>VTT - TT Giải pháp CNTT và Dịch vụ số</v>
          </cell>
          <cell r="U184" t="e">
            <v>#N/A</v>
          </cell>
          <cell r="V184" t="str">
            <v>ERP</v>
          </cell>
          <cell r="W184" t="str">
            <v>CNTT</v>
          </cell>
          <cell r="X184" t="str">
            <v>x</v>
          </cell>
          <cell r="Y184" t="str">
            <v>x</v>
          </cell>
          <cell r="Z184" t="str">
            <v>Bảo trì</v>
          </cell>
          <cell r="AA184" t="str">
            <v>Hệ thống MyLife</v>
          </cell>
          <cell r="AB184" t="str">
            <v>Sản phẩm Tiện ích cho doanh nghiệp vừa và nhỏ (SME)</v>
          </cell>
          <cell r="AC184" t="str">
            <v>0605-ĐTTS/VTT-HITEXGLOBAL/2024 (2)</v>
          </cell>
          <cell r="AD184" t="str">
            <v>0605-ĐTTS/VTT-HITEXGLOBAL/2024</v>
          </cell>
          <cell r="AE184" t="str">
            <v>Module tiện ích cho sản phẩm doanh nghiệp vừa và nhỏ</v>
          </cell>
        </row>
        <row r="185">
          <cell r="A185" t="str">
            <v>MYLIFE-295</v>
          </cell>
          <cell r="B185" t="str">
            <v>Bảo trì chức năng hệ thống Mybox quản lý thiết bị đăng nhập</v>
          </cell>
          <cell r="C185" t="str">
            <v>Nguyễn Văn Hiếu</v>
          </cell>
          <cell r="D185" t="str">
            <v>VTT_CNTT_QT06_23002_Mylife</v>
          </cell>
          <cell r="E185" t="str">
            <v>Done</v>
          </cell>
          <cell r="F185" t="str">
            <v>HITEX</v>
          </cell>
          <cell r="G185">
            <v>28.25</v>
          </cell>
          <cell r="H185">
            <v>1.28</v>
          </cell>
          <cell r="I185" t="str">
            <v>Source code + Test case + Tài liệu giải pháp</v>
          </cell>
          <cell r="J185">
            <v>45463</v>
          </cell>
          <cell r="K185">
            <v>45414.444953703707</v>
          </cell>
          <cell r="M185" t="str">
            <v>PYC-19477</v>
          </cell>
          <cell r="N185" t="str">
            <v>5,25</v>
          </cell>
          <cell r="O185" t="str">
            <v>4,36</v>
          </cell>
          <cell r="P185" t="str">
            <v>7,65</v>
          </cell>
          <cell r="Q185" t="str">
            <v>10,99</v>
          </cell>
          <cell r="R185" t="str">
            <v>Web</v>
          </cell>
          <cell r="S185" t="str">
            <v>PYC-19477</v>
          </cell>
          <cell r="T185" t="str">
            <v>VTT - TT Giải pháp CNTT và Dịch vụ số</v>
          </cell>
          <cell r="U185" t="e">
            <v>#N/A</v>
          </cell>
          <cell r="V185" t="str">
            <v>ERP</v>
          </cell>
          <cell r="W185" t="str">
            <v>CNTT</v>
          </cell>
          <cell r="X185" t="str">
            <v>x</v>
          </cell>
          <cell r="Y185" t="str">
            <v>x</v>
          </cell>
          <cell r="Z185" t="str">
            <v>Bảo trì</v>
          </cell>
          <cell r="AA185" t="str">
            <v>Hệ thống MyLife</v>
          </cell>
          <cell r="AB185" t="str">
            <v>Sản phẩm Tiện ích cho doanh nghiệp vừa và nhỏ (SME)</v>
          </cell>
          <cell r="AC185" t="str">
            <v>0605-ĐTTS/VTT-HITEXGLOBAL/2024 (2)</v>
          </cell>
          <cell r="AD185" t="str">
            <v>0605-ĐTTS/VTT-HITEXGLOBAL/2024</v>
          </cell>
          <cell r="AE185" t="str">
            <v>Module tiện ích cho sản phẩm doanh nghiệp vừa và nhỏ</v>
          </cell>
        </row>
        <row r="186">
          <cell r="A186" t="str">
            <v>MYLIFE-294</v>
          </cell>
          <cell r="B186" t="str">
            <v>Bảo trì chức năng hệ thống Mybox chỉnh sửa luồng nghiệp vụ NĐ13</v>
          </cell>
          <cell r="C186" t="str">
            <v>Nguyễn Văn Hiếu</v>
          </cell>
          <cell r="D186" t="str">
            <v>VTT_CNTT_QT06_23002_Mylife</v>
          </cell>
          <cell r="E186" t="str">
            <v>Done</v>
          </cell>
          <cell r="F186" t="str">
            <v>HITEX</v>
          </cell>
          <cell r="G186">
            <v>13.44</v>
          </cell>
          <cell r="H186">
            <v>0.61</v>
          </cell>
          <cell r="I186" t="str">
            <v>Source code + Test case + Tài liệu giải pháp</v>
          </cell>
          <cell r="J186">
            <v>45463</v>
          </cell>
          <cell r="K186">
            <v>45414.444826388892</v>
          </cell>
          <cell r="M186" t="str">
            <v>PYC-13989</v>
          </cell>
          <cell r="N186">
            <v>1.88</v>
          </cell>
          <cell r="O186">
            <v>2.06</v>
          </cell>
          <cell r="P186">
            <v>5.83</v>
          </cell>
          <cell r="Q186">
            <v>3.68</v>
          </cell>
          <cell r="R186" t="str">
            <v>Web</v>
          </cell>
          <cell r="S186" t="str">
            <v>PYC-13989</v>
          </cell>
          <cell r="T186" t="str">
            <v>VTT - TT Giải pháp CNTT và Dịch vụ số</v>
          </cell>
          <cell r="U186" t="e">
            <v>#N/A</v>
          </cell>
          <cell r="V186" t="str">
            <v>ERP</v>
          </cell>
          <cell r="W186" t="str">
            <v>CNTT</v>
          </cell>
          <cell r="X186" t="str">
            <v>x</v>
          </cell>
          <cell r="Y186" t="str">
            <v>x</v>
          </cell>
          <cell r="Z186" t="str">
            <v>Bảo trì</v>
          </cell>
          <cell r="AA186" t="str">
            <v>Hệ thống MyLife</v>
          </cell>
          <cell r="AB186" t="str">
            <v>Sản phẩm Tiện ích cho doanh nghiệp vừa và nhỏ (SME)</v>
          </cell>
          <cell r="AC186" t="str">
            <v>0605-ĐTTS/VTT-HITEXGLOBAL/2024 (2)</v>
          </cell>
          <cell r="AD186" t="str">
            <v>0605-ĐTTS/VTT-HITEXGLOBAL/2024</v>
          </cell>
          <cell r="AE186" t="str">
            <v>Module tiện ích cho sản phẩm doanh nghiệp vừa và nhỏ</v>
          </cell>
        </row>
        <row r="187">
          <cell r="A187" t="str">
            <v>MYKID-87</v>
          </cell>
          <cell r="B187" t="str">
            <v>Hỗ trợ hệ thống MyKid 1.0</v>
          </cell>
          <cell r="C187" t="str">
            <v>Nguyễn Chi Tùng</v>
          </cell>
          <cell r="D187" t="str">
            <v>VTT_PMVT_QT06_21003_MyKID</v>
          </cell>
          <cell r="E187" t="str">
            <v>Done</v>
          </cell>
          <cell r="F187" t="str">
            <v>TechAsians</v>
          </cell>
          <cell r="G187">
            <v>13.23</v>
          </cell>
          <cell r="H187">
            <v>0.6</v>
          </cell>
          <cell r="I187" t="str">
            <v>Tài liệu giải pháp</v>
          </cell>
          <cell r="J187">
            <v>45461</v>
          </cell>
          <cell r="K187">
            <v>45461.741875</v>
          </cell>
          <cell r="L187">
            <v>45461.741666666669</v>
          </cell>
          <cell r="M187" t="str">
            <v>MYKID-31, PYC-18499</v>
          </cell>
          <cell r="N187">
            <v>0.76</v>
          </cell>
          <cell r="O187">
            <v>10.98</v>
          </cell>
          <cell r="P187">
            <v>0</v>
          </cell>
          <cell r="Q187">
            <v>0</v>
          </cell>
          <cell r="R187" t="str">
            <v>Service (Java core, Backend/Service,…)</v>
          </cell>
          <cell r="S187" t="str">
            <v>PYC-18499</v>
          </cell>
          <cell r="T187" t="str">
            <v>VTT - TT Giải pháp CNTT và Dịch vụ số</v>
          </cell>
          <cell r="U187" t="e">
            <v>#N/A</v>
          </cell>
          <cell r="V187" t="str">
            <v>GTVT</v>
          </cell>
          <cell r="W187" t="str">
            <v>CNTT</v>
          </cell>
          <cell r="X187" t="str">
            <v>x</v>
          </cell>
          <cell r="Y187" t="str">
            <v>x</v>
          </cell>
          <cell r="Z187" t="str">
            <v>Bảo trì</v>
          </cell>
          <cell r="AA187" t="str">
            <v>Hệ thống MyKid</v>
          </cell>
          <cell r="AB187" t="str">
            <v>Sản phẩm IOT</v>
          </cell>
          <cell r="AC187" t="str">
            <v>0605-ĐTTS/VTT-TECHASIANS/2024 (1)</v>
          </cell>
          <cell r="AD187" t="str">
            <v>0605-ĐTTS/VTT-TECHASIANS/2024</v>
          </cell>
          <cell r="AE187" t="str">
            <v>Nhóm sản phẩm kinh doanh</v>
          </cell>
        </row>
        <row r="188">
          <cell r="A188" t="str">
            <v>MYKID-86</v>
          </cell>
          <cell r="B188" t="str">
            <v>chỉnh sửa script backup và xóa dữ liệu tự động mykid 1.0</v>
          </cell>
          <cell r="C188" t="str">
            <v>Trần Ngọc Văn</v>
          </cell>
          <cell r="D188" t="str">
            <v>VTT_PMVT_QT06_21003_MyKID</v>
          </cell>
          <cell r="E188" t="str">
            <v>Done</v>
          </cell>
          <cell r="F188" t="str">
            <v>TechAsians</v>
          </cell>
          <cell r="G188">
            <v>6.45</v>
          </cell>
          <cell r="H188">
            <v>0.28999999999999998</v>
          </cell>
          <cell r="I188" t="str">
            <v>Source code + Test case + Tài liệu giải pháp</v>
          </cell>
          <cell r="J188">
            <v>45463</v>
          </cell>
          <cell r="K188">
            <v>45461.741064814814</v>
          </cell>
          <cell r="L188">
            <v>45461.740972222222</v>
          </cell>
          <cell r="M188" t="str">
            <v>MYKID-31, PYC-18499</v>
          </cell>
          <cell r="N188">
            <v>1.0900000000000001</v>
          </cell>
          <cell r="O188">
            <v>1.1499999999999999</v>
          </cell>
          <cell r="P188">
            <v>0.51</v>
          </cell>
          <cell r="Q188">
            <v>3.7</v>
          </cell>
          <cell r="R188" t="str">
            <v>Service (Java core, Backend/Service,…)</v>
          </cell>
          <cell r="S188" t="str">
            <v>PYC-18499</v>
          </cell>
          <cell r="T188" t="str">
            <v>VTT - TT Giải pháp CNTT và Dịch vụ số</v>
          </cell>
          <cell r="U188" t="e">
            <v>#N/A</v>
          </cell>
          <cell r="V188" t="str">
            <v>GTVT</v>
          </cell>
          <cell r="W188" t="str">
            <v>CNTT</v>
          </cell>
          <cell r="X188" t="str">
            <v>x</v>
          </cell>
          <cell r="Y188" t="str">
            <v>x</v>
          </cell>
          <cell r="Z188" t="str">
            <v>Bảo trì</v>
          </cell>
          <cell r="AA188" t="str">
            <v>Hệ thống MyKid</v>
          </cell>
          <cell r="AB188" t="str">
            <v>Sản phẩm IOT</v>
          </cell>
          <cell r="AC188" t="str">
            <v>0605-ĐTTS/VTT-TECHASIANS/2024 (1)</v>
          </cell>
          <cell r="AD188" t="str">
            <v>0605-ĐTTS/VTT-TECHASIANS/2024</v>
          </cell>
          <cell r="AE188" t="str">
            <v>Nhóm sản phẩm kinh doanh</v>
          </cell>
        </row>
        <row r="189">
          <cell r="A189" t="str">
            <v>MYKID-54</v>
          </cell>
          <cell r="B189" t="str">
            <v>chỉnh sửa hệ thống mykid 2.0</v>
          </cell>
          <cell r="C189" t="str">
            <v>Đặng Thị Thanh Tâm</v>
          </cell>
          <cell r="D189" t="str">
            <v>VTT_PMVT_QT06_21003_MyKID</v>
          </cell>
          <cell r="E189" t="str">
            <v>Done</v>
          </cell>
          <cell r="F189" t="str">
            <v>REVOTECH</v>
          </cell>
          <cell r="G189">
            <v>81.19</v>
          </cell>
          <cell r="H189">
            <v>3.69</v>
          </cell>
          <cell r="I189" t="str">
            <v>Source code + Test case + Tài liệu giải pháp</v>
          </cell>
          <cell r="J189">
            <v>45443</v>
          </cell>
          <cell r="K189">
            <v>45436.356041666666</v>
          </cell>
          <cell r="L189">
            <v>45440.361111111109</v>
          </cell>
          <cell r="M189" t="str">
            <v>PYC-13191</v>
          </cell>
          <cell r="N189">
            <v>17.760000000000002</v>
          </cell>
          <cell r="O189">
            <v>11.5</v>
          </cell>
          <cell r="P189">
            <v>22.61</v>
          </cell>
          <cell r="Q189">
            <v>29.33</v>
          </cell>
          <cell r="R189" t="str">
            <v>Service (Java core, Backend/Service,…)</v>
          </cell>
          <cell r="S189" t="str">
            <v>PYC-13191</v>
          </cell>
          <cell r="T189" t="str">
            <v>VTT - TT Giải pháp CNTT và Dịch vụ số</v>
          </cell>
          <cell r="U189" t="e">
            <v>#N/A</v>
          </cell>
          <cell r="V189" t="str">
            <v>GTVT</v>
          </cell>
          <cell r="W189" t="str">
            <v>CNTT</v>
          </cell>
          <cell r="X189" t="str">
            <v>x</v>
          </cell>
          <cell r="Y189" t="str">
            <v>x</v>
          </cell>
          <cell r="Z189" t="str">
            <v>Bảo trì</v>
          </cell>
          <cell r="AA189" t="str">
            <v>Hệ thống MyKid</v>
          </cell>
          <cell r="AB189" t="str">
            <v>Sản phẩm IOT</v>
          </cell>
          <cell r="AC189" t="str">
            <v>2007-ĐTTS/VTT-REVOTECH/2023</v>
          </cell>
          <cell r="AD189" t="str">
            <v>2007-ĐTTS/VTT-REVOTECH/2023</v>
          </cell>
          <cell r="AE189" t="str">
            <v>Nhóm việc xây dựng và triển khai công nghệ mới vào quản lý khuyến mại, quản lý gói sản phẩm, tương tác người dùng cuối.</v>
          </cell>
        </row>
        <row r="190">
          <cell r="A190" t="str">
            <v>MYKID-31</v>
          </cell>
          <cell r="B190" t="str">
            <v>chỉnh sửa app và cms hệ thống mykid 2.0</v>
          </cell>
          <cell r="C190" t="str">
            <v>Đặng Thị Thanh Tâm</v>
          </cell>
          <cell r="D190" t="str">
            <v>VTT_PMVT_QT06_21003_MyKID</v>
          </cell>
          <cell r="E190" t="str">
            <v>Done</v>
          </cell>
          <cell r="F190" t="str">
            <v>REVOTECH</v>
          </cell>
          <cell r="G190">
            <v>207.37</v>
          </cell>
          <cell r="H190">
            <v>9.43</v>
          </cell>
          <cell r="I190" t="str">
            <v>Source code + Test case + Tài liệu giải pháp</v>
          </cell>
          <cell r="J190">
            <v>45463</v>
          </cell>
          <cell r="K190">
            <v>45415.689953703702</v>
          </cell>
          <cell r="L190">
            <v>45462.723611111112</v>
          </cell>
          <cell r="M190" t="str">
            <v>MYKID-86, MYKID-87, PYC-18501</v>
          </cell>
          <cell r="N190">
            <v>39.4</v>
          </cell>
          <cell r="O190">
            <v>56.11</v>
          </cell>
          <cell r="P190">
            <v>78.53</v>
          </cell>
          <cell r="Q190">
            <v>69.680000000000007</v>
          </cell>
          <cell r="R190" t="str">
            <v>Service (Java core, Backend/Service,…)</v>
          </cell>
          <cell r="S190" t="str">
            <v>PYC-18501</v>
          </cell>
          <cell r="T190" t="str">
            <v>VTT - TT Giải pháp CNTT và Dịch vụ số</v>
          </cell>
          <cell r="U190" t="e">
            <v>#N/A</v>
          </cell>
          <cell r="V190" t="str">
            <v>GTVT</v>
          </cell>
          <cell r="W190" t="str">
            <v>CNTT</v>
          </cell>
          <cell r="X190" t="str">
            <v>x</v>
          </cell>
          <cell r="Y190" t="str">
            <v>x</v>
          </cell>
          <cell r="Z190" t="str">
            <v>Bảo trì</v>
          </cell>
          <cell r="AA190" t="str">
            <v>Hệ thống MyKid</v>
          </cell>
          <cell r="AB190" t="str">
            <v>Sản phẩm IOT</v>
          </cell>
          <cell r="AC190" t="str">
            <v>2007-ĐTTS/VTT-REVOTECH/2023</v>
          </cell>
          <cell r="AD190" t="str">
            <v>2007-ĐTTS/VTT-REVOTECH/2023</v>
          </cell>
          <cell r="AE190" t="str">
            <v>Nhóm việc xây dựng và triển khai công nghệ mới vào quản lý khuyến mại, quản lý gói sản phẩm, tương tác người dùng cuối.</v>
          </cell>
        </row>
        <row r="191">
          <cell r="A191" t="str">
            <v>MBCCS-193</v>
          </cell>
          <cell r="B191" t="str">
            <v>Kiểm thử nội bộ, nghiệm thu khách hàng - Chăm sóc kênh</v>
          </cell>
          <cell r="C191" t="str">
            <v>Trần Thị Quí</v>
          </cell>
          <cell r="D191" t="str">
            <v>VTT_PMVT_QT06_18002_mBCCS</v>
          </cell>
          <cell r="E191" t="str">
            <v>Done</v>
          </cell>
          <cell r="F191" t="str">
            <v>TTC</v>
          </cell>
          <cell r="G191">
            <v>3</v>
          </cell>
          <cell r="H191">
            <v>0.14000000000000001</v>
          </cell>
          <cell r="I191" t="str">
            <v>Test case</v>
          </cell>
          <cell r="J191">
            <v>45446</v>
          </cell>
          <cell r="K191">
            <v>45446.616956018515</v>
          </cell>
          <cell r="L191">
            <v>45446.623611111114</v>
          </cell>
          <cell r="M191" t="str">
            <v>PYC-13154</v>
          </cell>
          <cell r="N191">
            <v>0</v>
          </cell>
          <cell r="O191">
            <v>3</v>
          </cell>
          <cell r="P191">
            <v>0</v>
          </cell>
          <cell r="Q191">
            <v>0</v>
          </cell>
          <cell r="R191" t="str">
            <v>Mobile</v>
          </cell>
          <cell r="S191" t="str">
            <v>PYC-13154</v>
          </cell>
          <cell r="T191" t="str">
            <v>VTG - TELEMOR (TIMOR LESTE)</v>
          </cell>
          <cell r="U191" t="e">
            <v>#N/A</v>
          </cell>
          <cell r="V191" t="str">
            <v>P.KT</v>
          </cell>
          <cell r="W191" t="str">
            <v>CNTT</v>
          </cell>
          <cell r="X191" t="str">
            <v>x</v>
          </cell>
          <cell r="AA191" t="str">
            <v>Hệ thống mBCCS</v>
          </cell>
          <cell r="AB191" t="str">
            <v>Sản phẩm Tính cước và CSKH (BCCS)</v>
          </cell>
          <cell r="AC191" t="str">
            <v>Hết hđ</v>
          </cell>
        </row>
        <row r="192">
          <cell r="A192" t="str">
            <v>MBCCS-160</v>
          </cell>
          <cell r="B192" t="str">
            <v>[Selfcare] Nâng cấp các chức năng nghiệp vụ chăm sóc kênh</v>
          </cell>
          <cell r="C192" t="str">
            <v>Lê Thanh Thủy</v>
          </cell>
          <cell r="D192" t="str">
            <v>VTT_PMVT_QT06_18002_mBCCS</v>
          </cell>
          <cell r="E192" t="str">
            <v>Done</v>
          </cell>
          <cell r="F192" t="str">
            <v>HITEX</v>
          </cell>
          <cell r="G192">
            <v>33.65</v>
          </cell>
          <cell r="H192">
            <v>1.53</v>
          </cell>
          <cell r="I192" t="str">
            <v>Source code + Test case + Tài liệu giải pháp</v>
          </cell>
          <cell r="J192">
            <v>45828</v>
          </cell>
          <cell r="K192">
            <v>45432.67459490741</v>
          </cell>
          <cell r="L192">
            <v>45449.459722222222</v>
          </cell>
          <cell r="M192" t="str">
            <v>PYC-13154</v>
          </cell>
          <cell r="N192">
            <v>7.73</v>
          </cell>
          <cell r="O192">
            <v>3.06</v>
          </cell>
          <cell r="P192">
            <v>9.0299999999999994</v>
          </cell>
          <cell r="Q192">
            <v>13.83</v>
          </cell>
          <cell r="R192" t="str">
            <v>Mobile</v>
          </cell>
          <cell r="S192" t="str">
            <v>PYC-13154</v>
          </cell>
          <cell r="T192" t="str">
            <v>VTG - TELEMOR (TIMOR LESTE)</v>
          </cell>
          <cell r="U192" t="e">
            <v>#N/A</v>
          </cell>
          <cell r="V192" t="str">
            <v>VTG</v>
          </cell>
          <cell r="W192" t="str">
            <v>CNTT</v>
          </cell>
          <cell r="X192" t="str">
            <v>x</v>
          </cell>
          <cell r="Y192" t="str">
            <v>x</v>
          </cell>
          <cell r="Z192" t="str">
            <v>Nâng cấp</v>
          </cell>
          <cell r="AA192" t="str">
            <v>Hệ thống mBCCS</v>
          </cell>
          <cell r="AB192" t="str">
            <v>Sản phẩm Công cụ khuyến mại cho khách hàng cuối</v>
          </cell>
          <cell r="AC192" t="str">
            <v>2007-ĐTTS/VTT-HITEXGLOBAL/2023</v>
          </cell>
          <cell r="AD192" t="str">
            <v>2007-ĐTTS/VTT-HITEXGLOBAL/2023</v>
          </cell>
          <cell r="AE192" t="str">
            <v>Sản phẩm hỗ trợ mBCCS, quản lý luồng trước bán</v>
          </cell>
        </row>
        <row r="193">
          <cell r="A193" t="str">
            <v>IM2-2172</v>
          </cell>
          <cell r="B193" t="str">
            <v>Kiểm thử nội bộ, nghiệm thu khách hàng luồng phân phối số đến mức nhân viên (staff)</v>
          </cell>
          <cell r="C193" t="str">
            <v>Lê Thị Ngọc Thu</v>
          </cell>
          <cell r="D193" t="str">
            <v>VTT_PMVT_QT01_15058_IM 2.0</v>
          </cell>
          <cell r="E193" t="str">
            <v>Done</v>
          </cell>
          <cell r="F193" t="str">
            <v>TTC</v>
          </cell>
          <cell r="G193">
            <v>4</v>
          </cell>
          <cell r="H193">
            <v>0.18</v>
          </cell>
          <cell r="I193" t="str">
            <v>Test case</v>
          </cell>
          <cell r="J193">
            <v>45436</v>
          </cell>
          <cell r="K193">
            <v>45461.39644675926</v>
          </cell>
          <cell r="M193" t="str">
            <v>PYC-14495</v>
          </cell>
          <cell r="N193">
            <v>0</v>
          </cell>
          <cell r="O193">
            <v>4</v>
          </cell>
          <cell r="P193">
            <v>0</v>
          </cell>
          <cell r="Q193">
            <v>0</v>
          </cell>
          <cell r="R193" t="str">
            <v>Web</v>
          </cell>
          <cell r="S193" t="str">
            <v>PYC-14495</v>
          </cell>
          <cell r="T193" t="str">
            <v>VTT - TT Quản lý bán hàng</v>
          </cell>
          <cell r="U193" t="e">
            <v>#N/A</v>
          </cell>
          <cell r="V193" t="str">
            <v>P.KT</v>
          </cell>
          <cell r="W193" t="str">
            <v>CNTT</v>
          </cell>
          <cell r="X193" t="str">
            <v>x</v>
          </cell>
          <cell r="AA193" t="str">
            <v>Hệ thống IM 2.0</v>
          </cell>
          <cell r="AB193" t="str">
            <v>Sản phẩm Tính cước và CSKH (BCCS)</v>
          </cell>
          <cell r="AC193" t="str">
            <v>Hết hđ</v>
          </cell>
        </row>
        <row r="194">
          <cell r="A194" t="str">
            <v>IM2-2170</v>
          </cell>
          <cell r="B194" t="str">
            <v>Kiểm thử nội bộ , nghiệm thu khách hàng báo cáo số 158 và 160 về báo home wifi trên BCCS_Report</v>
          </cell>
          <cell r="C194" t="str">
            <v>Lê Thị Ngọc Thu</v>
          </cell>
          <cell r="D194" t="str">
            <v>VTT_PMVT_QT01_15058_IM 2.0</v>
          </cell>
          <cell r="E194" t="str">
            <v>Done</v>
          </cell>
          <cell r="F194" t="str">
            <v>TTC</v>
          </cell>
          <cell r="G194">
            <v>4</v>
          </cell>
          <cell r="H194">
            <v>0.18</v>
          </cell>
          <cell r="I194" t="str">
            <v>Test case</v>
          </cell>
          <cell r="J194">
            <v>45457</v>
          </cell>
          <cell r="K194">
            <v>45461.414050925923</v>
          </cell>
          <cell r="L194">
            <v>45457.415277777778</v>
          </cell>
          <cell r="M194" t="str">
            <v>PYC-14892</v>
          </cell>
          <cell r="N194">
            <v>0</v>
          </cell>
          <cell r="O194">
            <v>4</v>
          </cell>
          <cell r="P194">
            <v>0</v>
          </cell>
          <cell r="Q194">
            <v>0</v>
          </cell>
          <cell r="R194" t="str">
            <v>Web</v>
          </cell>
          <cell r="S194" t="str">
            <v>PYC-14892</v>
          </cell>
          <cell r="T194" t="str">
            <v>VTT - P. Kỹ thuật</v>
          </cell>
          <cell r="U194" t="e">
            <v>#N/A</v>
          </cell>
          <cell r="V194" t="str">
            <v>P.KT</v>
          </cell>
          <cell r="W194" t="str">
            <v>CNTT</v>
          </cell>
          <cell r="X194" t="str">
            <v>x</v>
          </cell>
          <cell r="AA194" t="str">
            <v>Hệ thống IM 2.0</v>
          </cell>
          <cell r="AB194" t="str">
            <v>Sản phẩm Tính cước và CSKH (BCCS)</v>
          </cell>
          <cell r="AC194" t="str">
            <v>Hết hđ</v>
          </cell>
        </row>
        <row r="195">
          <cell r="A195" t="str">
            <v>IM2-2168</v>
          </cell>
          <cell r="B195" t="str">
            <v>Kiểm thử nội bộ, nghiệm thu khách hàng API lên giao dịch VTS - Lên 1 GD cho nhiều dịch vụ - Xuất 1 hóa đơn</v>
          </cell>
          <cell r="C195" t="str">
            <v>Lê Thị Ngọc Thu</v>
          </cell>
          <cell r="D195" t="str">
            <v>VTT_PMVT_QT01_15058_IM 2.0</v>
          </cell>
          <cell r="E195" t="str">
            <v>Done</v>
          </cell>
          <cell r="F195" t="str">
            <v>TTC</v>
          </cell>
          <cell r="G195">
            <v>1</v>
          </cell>
          <cell r="H195">
            <v>0.05</v>
          </cell>
          <cell r="I195" t="str">
            <v>Test case</v>
          </cell>
          <cell r="J195">
            <v>45456</v>
          </cell>
          <cell r="K195">
            <v>45461.411145833335</v>
          </cell>
          <cell r="L195">
            <v>45456.412499999999</v>
          </cell>
          <cell r="M195" t="str">
            <v>PYC-15566</v>
          </cell>
          <cell r="N195">
            <v>0</v>
          </cell>
          <cell r="O195">
            <v>1</v>
          </cell>
          <cell r="P195">
            <v>0</v>
          </cell>
          <cell r="Q195">
            <v>0</v>
          </cell>
          <cell r="R195" t="str">
            <v>Service (Java core, Backend/Service,…)</v>
          </cell>
          <cell r="S195" t="str">
            <v>PYC-15566</v>
          </cell>
          <cell r="T195" t="str">
            <v>VTS (Viettel Solutions)</v>
          </cell>
          <cell r="U195" t="e">
            <v>#N/A</v>
          </cell>
          <cell r="V195" t="str">
            <v>P.KT</v>
          </cell>
          <cell r="W195" t="str">
            <v>CNTT</v>
          </cell>
          <cell r="X195" t="str">
            <v>x</v>
          </cell>
          <cell r="AA195" t="str">
            <v>Hệ thống IM 2.0</v>
          </cell>
          <cell r="AB195" t="str">
            <v>Sản phẩm Tính cước và CSKH (BCCS)</v>
          </cell>
          <cell r="AC195" t="str">
            <v>Hết hđ</v>
          </cell>
        </row>
        <row r="196">
          <cell r="A196" t="str">
            <v>IM2-2166</v>
          </cell>
          <cell r="B196" t="str">
            <v>Kiểm thử nội bộ, nghiệm thu khách hàng 2 BC 90 và 91 Báo cáo hàng hóa UCTT trên BCCS</v>
          </cell>
          <cell r="C196" t="str">
            <v>Lê Thị Ngọc Thu</v>
          </cell>
          <cell r="D196" t="str">
            <v>VTT_PMVT_QT01_15058_IM 2.0</v>
          </cell>
          <cell r="E196" t="str">
            <v>Done</v>
          </cell>
          <cell r="F196" t="str">
            <v>TTC</v>
          </cell>
          <cell r="G196">
            <v>1.5</v>
          </cell>
          <cell r="H196">
            <v>7.0000000000000007E-2</v>
          </cell>
          <cell r="I196" t="str">
            <v>Test case</v>
          </cell>
          <cell r="J196">
            <v>45456</v>
          </cell>
          <cell r="K196">
            <v>45461.408414351848</v>
          </cell>
          <cell r="L196">
            <v>45456.409722222219</v>
          </cell>
          <cell r="M196" t="str">
            <v>PYC-14527</v>
          </cell>
          <cell r="N196">
            <v>0</v>
          </cell>
          <cell r="O196">
            <v>1.5</v>
          </cell>
          <cell r="P196">
            <v>0</v>
          </cell>
          <cell r="Q196">
            <v>0</v>
          </cell>
          <cell r="R196" t="str">
            <v>Web</v>
          </cell>
          <cell r="S196" t="str">
            <v>PYC-14527</v>
          </cell>
          <cell r="T196" t="str">
            <v>VTT - P. Kỹ thuật</v>
          </cell>
          <cell r="U196" t="e">
            <v>#N/A</v>
          </cell>
          <cell r="V196" t="str">
            <v>P.KT</v>
          </cell>
          <cell r="W196" t="str">
            <v>CNTT</v>
          </cell>
          <cell r="X196" t="str">
            <v>x</v>
          </cell>
          <cell r="AA196" t="str">
            <v>Hệ thống IM 2.0</v>
          </cell>
          <cell r="AB196" t="str">
            <v>Sản phẩm Tính cước và CSKH (BCCS)</v>
          </cell>
          <cell r="AC196" t="str">
            <v>Hết hđ</v>
          </cell>
        </row>
        <row r="197">
          <cell r="A197" t="str">
            <v>IM2-2164</v>
          </cell>
          <cell r="B197" t="str">
            <v>Kiểm thử nội bộ, nghiệm thu khách hàng hệ thống BCCS Sale</v>
          </cell>
          <cell r="C197" t="str">
            <v>Lê Thị Ngọc Thu</v>
          </cell>
          <cell r="D197" t="str">
            <v>VTT_PMVT_QT01_15058_IM 2.0</v>
          </cell>
          <cell r="E197" t="str">
            <v>Done</v>
          </cell>
          <cell r="F197" t="str">
            <v>TTC</v>
          </cell>
          <cell r="G197">
            <v>1</v>
          </cell>
          <cell r="H197">
            <v>0.05</v>
          </cell>
          <cell r="I197" t="str">
            <v>Test case</v>
          </cell>
          <cell r="J197">
            <v>45457</v>
          </cell>
          <cell r="K197">
            <v>45461.405324074076</v>
          </cell>
          <cell r="L197">
            <v>45457.40625</v>
          </cell>
          <cell r="M197" t="str">
            <v>PYC-14355</v>
          </cell>
          <cell r="N197">
            <v>0</v>
          </cell>
          <cell r="O197">
            <v>1</v>
          </cell>
          <cell r="P197">
            <v>0</v>
          </cell>
          <cell r="Q197">
            <v>0</v>
          </cell>
          <cell r="R197" t="str">
            <v>Web</v>
          </cell>
          <cell r="S197" t="str">
            <v>PYC-14355</v>
          </cell>
          <cell r="T197" t="str">
            <v>VTT - TT Quản lý bán hàng</v>
          </cell>
          <cell r="U197" t="e">
            <v>#N/A</v>
          </cell>
          <cell r="V197" t="str">
            <v>P.KT</v>
          </cell>
          <cell r="W197" t="str">
            <v>CNTT</v>
          </cell>
          <cell r="X197" t="str">
            <v>x</v>
          </cell>
          <cell r="AA197" t="str">
            <v>Hệ thống IM 2.0</v>
          </cell>
          <cell r="AB197" t="str">
            <v>Sản phẩm Tính cước và CSKH (BCCS)</v>
          </cell>
          <cell r="AC197" t="str">
            <v>Hết hđ</v>
          </cell>
        </row>
        <row r="198">
          <cell r="A198" t="str">
            <v>IM2-2162</v>
          </cell>
          <cell r="B198" t="str">
            <v>Kiểm thử nội bộ , nghiệm thu khách hàng hệ thống bảo hành gán lại gói cước sang thiết bị mới khi đổi bảo hành</v>
          </cell>
          <cell r="C198" t="str">
            <v>Lê Thị Ngọc Thu</v>
          </cell>
          <cell r="D198" t="str">
            <v>VTT_PMVT_QT01_15058_IM 2.0</v>
          </cell>
          <cell r="E198" t="str">
            <v>Done</v>
          </cell>
          <cell r="F198" t="str">
            <v>TTC</v>
          </cell>
          <cell r="G198">
            <v>0.5</v>
          </cell>
          <cell r="H198">
            <v>0.02</v>
          </cell>
          <cell r="I198" t="str">
            <v>Test case</v>
          </cell>
          <cell r="J198">
            <v>45436</v>
          </cell>
          <cell r="K198">
            <v>45461.401377314818</v>
          </cell>
          <cell r="L198">
            <v>45436.404166666667</v>
          </cell>
          <cell r="M198" t="str">
            <v>PYC-15385</v>
          </cell>
          <cell r="N198">
            <v>0</v>
          </cell>
          <cell r="O198">
            <v>0.5</v>
          </cell>
          <cell r="P198">
            <v>0</v>
          </cell>
          <cell r="Q198">
            <v>0</v>
          </cell>
          <cell r="R198" t="str">
            <v>Service (Java core, Backend/Service,…)</v>
          </cell>
          <cell r="S198" t="str">
            <v>PYC-15385</v>
          </cell>
          <cell r="T198" t="str">
            <v>VTT - TT Giải pháp CNTT và Dịch vụ số</v>
          </cell>
          <cell r="U198" t="e">
            <v>#N/A</v>
          </cell>
          <cell r="V198" t="str">
            <v>P.KT</v>
          </cell>
          <cell r="W198" t="str">
            <v>CNTT</v>
          </cell>
          <cell r="X198" t="str">
            <v>x</v>
          </cell>
          <cell r="AA198" t="str">
            <v>Hệ thống IM 2.0</v>
          </cell>
          <cell r="AB198" t="str">
            <v>Sản phẩm Tính cước và CSKH (BCCS)</v>
          </cell>
          <cell r="AC198" t="str">
            <v>Hết hđ</v>
          </cell>
        </row>
        <row r="199">
          <cell r="A199" t="str">
            <v>IM2-2039</v>
          </cell>
          <cell r="B199" t="str">
            <v>[SME] Xây dựng chức năng sau bán Mua thêm hóa đơn điện tử_hub sme</v>
          </cell>
          <cell r="C199" t="str">
            <v>Lê Thị Hồng</v>
          </cell>
          <cell r="D199" t="str">
            <v>VTT_PMVT_QT01_15058_IM 2.0</v>
          </cell>
          <cell r="E199" t="str">
            <v>Done</v>
          </cell>
          <cell r="F199" t="str">
            <v>Biplus</v>
          </cell>
          <cell r="G199">
            <v>26.7</v>
          </cell>
          <cell r="H199">
            <v>1.21</v>
          </cell>
          <cell r="I199" t="str">
            <v>Source code + Test case + Tài liệu giải pháp</v>
          </cell>
          <cell r="J199">
            <v>45463</v>
          </cell>
          <cell r="K199">
            <v>45446.723993055559</v>
          </cell>
          <cell r="L199">
            <v>45456.73333333333</v>
          </cell>
          <cell r="M199" t="str">
            <v>IM2-1985, IM2-2045, PYC-15818</v>
          </cell>
          <cell r="N199">
            <v>5.94</v>
          </cell>
          <cell r="O199">
            <v>3.56</v>
          </cell>
          <cell r="P199">
            <v>7.56</v>
          </cell>
          <cell r="Q199">
            <v>9.64</v>
          </cell>
          <cell r="R199" t="str">
            <v>Service (Java core, Backend/Service,…)</v>
          </cell>
          <cell r="S199" t="str">
            <v>PYC-15818</v>
          </cell>
          <cell r="T199" t="str">
            <v>VTT - TT Giải pháp CNTT và Dịch vụ số</v>
          </cell>
          <cell r="U199" t="e">
            <v>#N/A</v>
          </cell>
          <cell r="V199" t="str">
            <v>QLBH</v>
          </cell>
          <cell r="W199" t="str">
            <v>CNTT</v>
          </cell>
          <cell r="X199" t="str">
            <v>x</v>
          </cell>
          <cell r="Y199" t="str">
            <v>x</v>
          </cell>
          <cell r="Z199" t="str">
            <v>Nâng cấp</v>
          </cell>
          <cell r="AA199" t="str">
            <v>Hệ thống IM 2.0</v>
          </cell>
          <cell r="AB199" t="str">
            <v>Sản phẩm Tiện ích cho doanh nghiệp vừa và nhỏ (SME)</v>
          </cell>
          <cell r="AC199" t="str">
            <v>1909-ĐTTS/VTT-BIPLUS/2023</v>
          </cell>
          <cell r="AD199" t="str">
            <v>1909-ĐTTS/VTT-BIPLUS/2023</v>
          </cell>
          <cell r="AE199" t="str">
            <v>Nhóm sản phẩm hỗ trợ Selfcare: quản lý giao dịch kho và bán hàng…</v>
          </cell>
        </row>
        <row r="200">
          <cell r="A200" t="str">
            <v>IM2-2009</v>
          </cell>
          <cell r="B200" t="str">
            <v>[SME] Nâng cấp báo cáo hàng hóa UCTT trên BCCS</v>
          </cell>
          <cell r="C200" t="str">
            <v>Đỗ Xuân Nam</v>
          </cell>
          <cell r="D200" t="str">
            <v>VTT_PMVT_QT01_15058_IM 2.0</v>
          </cell>
          <cell r="E200" t="str">
            <v>Done</v>
          </cell>
          <cell r="F200" t="str">
            <v>Biplus</v>
          </cell>
          <cell r="G200">
            <v>10.41</v>
          </cell>
          <cell r="H200">
            <v>0.47</v>
          </cell>
          <cell r="I200" t="str">
            <v>Source code + Test case + Tài liệu giải pháp</v>
          </cell>
          <cell r="J200">
            <v>45463</v>
          </cell>
          <cell r="K200">
            <v>45439.703645833331</v>
          </cell>
          <cell r="L200">
            <v>45461.765972222223</v>
          </cell>
          <cell r="M200" t="str">
            <v>PYC-14527</v>
          </cell>
          <cell r="N200">
            <v>2.23</v>
          </cell>
          <cell r="O200">
            <v>1</v>
          </cell>
          <cell r="P200">
            <v>2.64</v>
          </cell>
          <cell r="Q200">
            <v>4.54</v>
          </cell>
          <cell r="R200" t="str">
            <v>Thiết kế báo cáo (Bird Report/ Jasper Report/ Tableau…)</v>
          </cell>
          <cell r="S200" t="str">
            <v>PYC-14527</v>
          </cell>
          <cell r="T200" t="str">
            <v>VTT - P. Kỹ thuật</v>
          </cell>
          <cell r="U200" t="e">
            <v>#N/A</v>
          </cell>
          <cell r="V200" t="str">
            <v>QLBH</v>
          </cell>
          <cell r="W200" t="str">
            <v>CNTT</v>
          </cell>
          <cell r="X200" t="str">
            <v>x</v>
          </cell>
          <cell r="Y200" t="str">
            <v>x</v>
          </cell>
          <cell r="Z200" t="str">
            <v>Nâng cấp</v>
          </cell>
          <cell r="AA200" t="str">
            <v>Hệ thống IM 2.0</v>
          </cell>
          <cell r="AB200" t="str">
            <v>Sản phẩm Tiện ích cho doanh nghiệp vừa và nhỏ (SME)</v>
          </cell>
          <cell r="AC200" t="str">
            <v>1909-ĐTTS/VTT-BIPLUS/2023</v>
          </cell>
          <cell r="AD200" t="str">
            <v>1909-ĐTTS/VTT-BIPLUS/2023</v>
          </cell>
          <cell r="AE200" t="str">
            <v>Nhóm sản phẩm hỗ trợ Selfcare: quản lý giao dịch kho và bán hàng…</v>
          </cell>
        </row>
        <row r="201">
          <cell r="A201" t="str">
            <v>IM2-1976</v>
          </cell>
          <cell r="B201" t="str">
            <v>[SME] Xây dựng tính năng đổi điểm lấy thiết bị wifi dành cho KH Cố định</v>
          </cell>
          <cell r="C201" t="str">
            <v>Nguyễn Hưng Quốc</v>
          </cell>
          <cell r="D201" t="str">
            <v>VTT_PMVT_QT01_15058_IM 2.0</v>
          </cell>
          <cell r="E201" t="str">
            <v>Done</v>
          </cell>
          <cell r="F201" t="str">
            <v>Biplus</v>
          </cell>
          <cell r="G201">
            <v>26.18</v>
          </cell>
          <cell r="H201">
            <v>1.19</v>
          </cell>
          <cell r="I201" t="str">
            <v>Source code + Test case + Tài liệu giải pháp</v>
          </cell>
          <cell r="J201">
            <v>45463</v>
          </cell>
          <cell r="K201">
            <v>45433.602812500001</v>
          </cell>
          <cell r="L201">
            <v>45434.715277777781</v>
          </cell>
          <cell r="M201" t="str">
            <v>IM2-1807, IM2-2058, PYC-15008</v>
          </cell>
          <cell r="N201">
            <v>3.68</v>
          </cell>
          <cell r="O201">
            <v>3.52</v>
          </cell>
          <cell r="P201">
            <v>12.79</v>
          </cell>
          <cell r="Q201">
            <v>6.19</v>
          </cell>
          <cell r="R201" t="str">
            <v>Service (Java core, Backend/Service,…)</v>
          </cell>
          <cell r="S201" t="str">
            <v>PYC-15008</v>
          </cell>
          <cell r="T201" t="str">
            <v>VTT - TT Chuyển dịch số</v>
          </cell>
          <cell r="U201" t="e">
            <v>#N/A</v>
          </cell>
          <cell r="V201" t="str">
            <v>QLBH</v>
          </cell>
          <cell r="W201" t="str">
            <v>CNTT</v>
          </cell>
          <cell r="X201" t="str">
            <v>x</v>
          </cell>
          <cell r="Y201" t="str">
            <v>x</v>
          </cell>
          <cell r="Z201" t="str">
            <v>Nâng cấp</v>
          </cell>
          <cell r="AA201" t="str">
            <v>Hệ thống IM 2.0</v>
          </cell>
          <cell r="AB201" t="str">
            <v>Sản phẩm Tiện ích cho doanh nghiệp vừa và nhỏ (SME)</v>
          </cell>
          <cell r="AC201" t="str">
            <v>1909-ĐTTS/VTT-BIPLUS/2023</v>
          </cell>
          <cell r="AD201" t="str">
            <v>1909-ĐTTS/VTT-BIPLUS/2023</v>
          </cell>
          <cell r="AE201" t="str">
            <v>Nhóm sản phẩm hỗ trợ Selfcare: quản lý giao dịch kho và bán hàng…</v>
          </cell>
        </row>
        <row r="202">
          <cell r="A202" t="str">
            <v>IM2-1968</v>
          </cell>
          <cell r="B202" t="str">
            <v xml:space="preserve">[SME] PYC Thay đổi cách thức ghi nhận doanh thu phân kỳ DVGPCNTT </v>
          </cell>
          <cell r="C202" t="str">
            <v>Đỗ Xuân Nam</v>
          </cell>
          <cell r="D202" t="str">
            <v>VTT_PMVT_QT01_15058_IM 2.0</v>
          </cell>
          <cell r="E202" t="str">
            <v>Done</v>
          </cell>
          <cell r="F202" t="str">
            <v>Biplus</v>
          </cell>
          <cell r="G202">
            <v>31.19</v>
          </cell>
          <cell r="H202">
            <v>1.42</v>
          </cell>
          <cell r="I202" t="str">
            <v>Source code + Test case + Tài liệu giải pháp</v>
          </cell>
          <cell r="J202">
            <v>45463</v>
          </cell>
          <cell r="K202">
            <v>45433.403402777774</v>
          </cell>
          <cell r="L202">
            <v>45450.479861111111</v>
          </cell>
          <cell r="M202" t="str">
            <v>PYC-14143</v>
          </cell>
          <cell r="N202">
            <v>7.33</v>
          </cell>
          <cell r="O202">
            <v>1</v>
          </cell>
          <cell r="P202">
            <v>8.25</v>
          </cell>
          <cell r="Q202">
            <v>14.61</v>
          </cell>
          <cell r="R202" t="str">
            <v>Thiết kế báo cáo (Bird Report/ Jasper Report/ Tableau…)</v>
          </cell>
          <cell r="S202" t="str">
            <v>PYC-14143</v>
          </cell>
          <cell r="T202" t="str">
            <v>VTT - TT Giải pháp CNTT và Dịch vụ số</v>
          </cell>
          <cell r="U202" t="e">
            <v>#N/A</v>
          </cell>
          <cell r="V202" t="str">
            <v>QLBH</v>
          </cell>
          <cell r="W202" t="str">
            <v>CNTT</v>
          </cell>
          <cell r="X202" t="str">
            <v>x</v>
          </cell>
          <cell r="Y202" t="str">
            <v>x</v>
          </cell>
          <cell r="Z202" t="str">
            <v>Nâng cấp</v>
          </cell>
          <cell r="AA202" t="str">
            <v>Hệ thống IM 2.0</v>
          </cell>
          <cell r="AB202" t="str">
            <v>Sản phẩm Tiện ích cho doanh nghiệp vừa và nhỏ (SME)</v>
          </cell>
          <cell r="AC202" t="str">
            <v>1909-ĐTTS/VTT-BIPLUS/2023</v>
          </cell>
          <cell r="AD202" t="str">
            <v>1909-ĐTTS/VTT-BIPLUS/2023</v>
          </cell>
          <cell r="AE202" t="str">
            <v>Nhóm sản phẩm hỗ trợ Selfcare: quản lý giao dịch kho và bán hàng…</v>
          </cell>
        </row>
        <row r="203">
          <cell r="A203" t="str">
            <v>IM2-1930</v>
          </cell>
          <cell r="B203" t="str">
            <v>[SME] Bổ sung pre-order các Sản Phẩm dịch vụ tích hợp với HUB SME</v>
          </cell>
          <cell r="C203" t="str">
            <v>Lê Thị Hồng</v>
          </cell>
          <cell r="D203" t="str">
            <v>VTT_PMVT_QT01_15058_IM 2.0</v>
          </cell>
          <cell r="E203" t="str">
            <v>Done</v>
          </cell>
          <cell r="F203" t="str">
            <v>Biplus</v>
          </cell>
          <cell r="G203">
            <v>27.48</v>
          </cell>
          <cell r="H203">
            <v>1.25</v>
          </cell>
          <cell r="I203" t="str">
            <v>Source code + Test case + Tài liệu giải pháp</v>
          </cell>
          <cell r="J203">
            <v>45463</v>
          </cell>
          <cell r="K203">
            <v>45428.690300925926</v>
          </cell>
          <cell r="L203">
            <v>45428.719444444447</v>
          </cell>
          <cell r="M203" t="str">
            <v>IM2-1901, PYC-14216</v>
          </cell>
          <cell r="N203">
            <v>5.44</v>
          </cell>
          <cell r="O203">
            <v>3.63</v>
          </cell>
          <cell r="P203">
            <v>8.66</v>
          </cell>
          <cell r="Q203">
            <v>9.75</v>
          </cell>
          <cell r="R203" t="str">
            <v>Service (Java core, Backend/Service,…)</v>
          </cell>
          <cell r="S203" t="str">
            <v>PYC-14216</v>
          </cell>
          <cell r="T203" t="str">
            <v>VTT - TT Giải pháp CNTT và Dịch vụ số</v>
          </cell>
          <cell r="U203" t="e">
            <v>#N/A</v>
          </cell>
          <cell r="V203" t="str">
            <v>QLBH</v>
          </cell>
          <cell r="W203" t="str">
            <v>CNTT</v>
          </cell>
          <cell r="X203" t="str">
            <v>x</v>
          </cell>
          <cell r="Y203" t="str">
            <v>x</v>
          </cell>
          <cell r="Z203" t="str">
            <v>Nâng cấp</v>
          </cell>
          <cell r="AA203" t="str">
            <v>Hệ thống IM 2.0</v>
          </cell>
          <cell r="AB203" t="str">
            <v>Sản phẩm Tiện ích cho doanh nghiệp vừa và nhỏ (SME)</v>
          </cell>
          <cell r="AC203" t="str">
            <v>1909-ĐTTS/VTT-BIPLUS/2023</v>
          </cell>
          <cell r="AD203" t="str">
            <v>1909-ĐTTS/VTT-BIPLUS/2023</v>
          </cell>
          <cell r="AE203" t="str">
            <v>Nhóm sản phẩm hỗ trợ Selfcare: quản lý giao dịch kho và bán hàng…</v>
          </cell>
        </row>
        <row r="204">
          <cell r="A204" t="str">
            <v>IM2-1885</v>
          </cell>
          <cell r="B204" t="str">
            <v>[SME] Phiếu yêu cầu chiết khấu 5% tối đa 3 tháng cho thuê bao di động trả sau thanh toán tự động</v>
          </cell>
          <cell r="C204" t="str">
            <v>Dương Kim Anh</v>
          </cell>
          <cell r="D204" t="str">
            <v>VTT_PMVT_QT01_15058_IM 2.0</v>
          </cell>
          <cell r="E204" t="str">
            <v>Done</v>
          </cell>
          <cell r="F204" t="str">
            <v>Biplus</v>
          </cell>
          <cell r="G204">
            <v>33.68</v>
          </cell>
          <cell r="H204">
            <v>1.53</v>
          </cell>
          <cell r="I204" t="str">
            <v>Source code + Test case + Tài liệu giải pháp</v>
          </cell>
          <cell r="J204">
            <v>45463</v>
          </cell>
          <cell r="K204">
            <v>45422.402731481481</v>
          </cell>
          <cell r="L204">
            <v>45462.397916666669</v>
          </cell>
          <cell r="M204" t="str">
            <v>IM2-2131, IM2-1860, PYC-15477, IM2-1886, IM2-1887, IM2-1888</v>
          </cell>
          <cell r="N204">
            <v>6.98</v>
          </cell>
          <cell r="O204">
            <v>4.43</v>
          </cell>
          <cell r="P204">
            <v>9.98</v>
          </cell>
          <cell r="Q204">
            <v>12.29</v>
          </cell>
          <cell r="R204" t="str">
            <v>Web</v>
          </cell>
          <cell r="S204" t="str">
            <v>PYC-15477</v>
          </cell>
          <cell r="T204" t="str">
            <v>VTT - TT Chuyển dịch số</v>
          </cell>
          <cell r="U204" t="e">
            <v>#N/A</v>
          </cell>
          <cell r="V204" t="str">
            <v>QLBH</v>
          </cell>
          <cell r="W204" t="str">
            <v>CNTT</v>
          </cell>
          <cell r="X204" t="str">
            <v>x</v>
          </cell>
          <cell r="Y204" t="str">
            <v>x</v>
          </cell>
          <cell r="Z204" t="str">
            <v>Nâng cấp</v>
          </cell>
          <cell r="AA204" t="str">
            <v>Hệ thống IM 2.0</v>
          </cell>
          <cell r="AB204" t="str">
            <v>Sản phẩm Tiện ích cho doanh nghiệp vừa và nhỏ (SME)</v>
          </cell>
          <cell r="AC204" t="str">
            <v>1909-ĐTTS/VTT-BIPLUS/2023</v>
          </cell>
          <cell r="AD204" t="str">
            <v>1909-ĐTTS/VTT-BIPLUS/2023</v>
          </cell>
          <cell r="AE204" t="str">
            <v>Nhóm sản phẩm hỗ trợ Selfcare: quản lý giao dịch kho và bán hàng…</v>
          </cell>
        </row>
        <row r="205">
          <cell r="A205" t="str">
            <v>IM2-1864</v>
          </cell>
          <cell r="B205" t="str">
            <v>Hệ thống Quản lý Tài nguyên Bán hàng_Phiếu yêu cầu Nâng cấp API lên giao dịch VTS - lên 1 giao dịch cho nhiều dịch vụ - xuất 1 hóa đơn</v>
          </cell>
          <cell r="C205" t="str">
            <v>Dương Kim Anh</v>
          </cell>
          <cell r="D205" t="str">
            <v>VTT_PMVT_QT01_15058_IM 2.0</v>
          </cell>
          <cell r="E205" t="str">
            <v>Done</v>
          </cell>
          <cell r="F205" t="str">
            <v>TechAsians</v>
          </cell>
          <cell r="G205">
            <v>11.24</v>
          </cell>
          <cell r="H205">
            <v>0.51</v>
          </cell>
          <cell r="I205" t="str">
            <v>Source code + Test case + Tài liệu giải pháp</v>
          </cell>
          <cell r="J205">
            <v>45463</v>
          </cell>
          <cell r="K205">
            <v>45422.382071759261</v>
          </cell>
          <cell r="L205">
            <v>45462.395833333336</v>
          </cell>
          <cell r="M205" t="str">
            <v>PYC-15566, IM2-2130, IM2-1863, IM2-2076, IM2-1877, IM2-1878, IM2-1879</v>
          </cell>
          <cell r="N205">
            <v>2.5</v>
          </cell>
          <cell r="O205">
            <v>1.59</v>
          </cell>
          <cell r="P205">
            <v>3.2</v>
          </cell>
          <cell r="Q205">
            <v>3.95</v>
          </cell>
          <cell r="R205" t="str">
            <v>Web</v>
          </cell>
          <cell r="S205" t="str">
            <v>PYC-15566</v>
          </cell>
          <cell r="T205" t="str">
            <v>VTS (Viettel Solutions)</v>
          </cell>
          <cell r="U205" t="e">
            <v>#N/A</v>
          </cell>
          <cell r="V205" t="str">
            <v>QLBH</v>
          </cell>
          <cell r="W205" t="str">
            <v>CNTT</v>
          </cell>
          <cell r="X205" t="str">
            <v>x</v>
          </cell>
          <cell r="Y205" t="str">
            <v>x</v>
          </cell>
          <cell r="Z205" t="str">
            <v>Nâng cấp</v>
          </cell>
          <cell r="AA205" t="str">
            <v>Hệ thống IM 2.0</v>
          </cell>
          <cell r="AB205" t="str">
            <v>Sản phẩm Tính cước và CSKH (BCCS)</v>
          </cell>
          <cell r="AC205" t="str">
            <v>0605-ĐTTS/VTT-TECHASIANS/2024 (1)</v>
          </cell>
          <cell r="AD205" t="str">
            <v>0605-ĐTTS/VTT-TECHASIANS/2024</v>
          </cell>
          <cell r="AE205" t="str">
            <v>Sản phẩm lõi BCCS: Nhóm nghiệp vụ tính cước, thanh toán cước, quản lý bán hàng, công cụ kênh bán, quản lý khách hàng</v>
          </cell>
        </row>
        <row r="206">
          <cell r="A206" t="str">
            <v>IM2-1863</v>
          </cell>
          <cell r="B206" t="str">
            <v>Hệ thống Quản lý Tài nguyên Bán hàng_Phiếu yêu cầu chỉnh sửa hệ thống bảo hành gán lại gói cước sang thiết bị mới khi đổi bảo hành</v>
          </cell>
          <cell r="C206" t="str">
            <v>Dương Kim Anh</v>
          </cell>
          <cell r="D206" t="str">
            <v>VTT_PMVT_QT01_15058_IM 2.0</v>
          </cell>
          <cell r="E206" t="str">
            <v>Done</v>
          </cell>
          <cell r="F206" t="str">
            <v>TechAsians</v>
          </cell>
          <cell r="G206">
            <v>3.72</v>
          </cell>
          <cell r="H206">
            <v>0.17</v>
          </cell>
          <cell r="I206" t="str">
            <v>Source code + Test case + Tài liệu giải pháp</v>
          </cell>
          <cell r="J206">
            <v>45463</v>
          </cell>
          <cell r="K206">
            <v>45422.381284722222</v>
          </cell>
          <cell r="L206">
            <v>45449.676388888889</v>
          </cell>
          <cell r="M206" t="str">
            <v>IM2-1862, IM2-1864, PYC-15385, IM2-1874, IM2-1875, IM2-1876</v>
          </cell>
          <cell r="N206">
            <v>0.9</v>
          </cell>
          <cell r="O206">
            <v>0.56999999999999995</v>
          </cell>
          <cell r="P206">
            <v>0.9</v>
          </cell>
          <cell r="Q206">
            <v>1.35</v>
          </cell>
          <cell r="R206" t="str">
            <v>Web</v>
          </cell>
          <cell r="S206" t="str">
            <v>PYC-15385</v>
          </cell>
          <cell r="T206" t="str">
            <v>VTT - TT Giải pháp CNTT và Dịch vụ số</v>
          </cell>
          <cell r="U206" t="e">
            <v>#N/A</v>
          </cell>
          <cell r="V206" t="str">
            <v>QLBH</v>
          </cell>
          <cell r="W206" t="str">
            <v>CNTT</v>
          </cell>
          <cell r="X206" t="str">
            <v>x</v>
          </cell>
          <cell r="Y206" t="str">
            <v>x</v>
          </cell>
          <cell r="Z206" t="str">
            <v>Bảo trì</v>
          </cell>
          <cell r="AA206" t="str">
            <v>Hệ thống IM 2.0</v>
          </cell>
          <cell r="AB206" t="str">
            <v>Sản phẩm Tính cước và CSKH (BCCS)</v>
          </cell>
          <cell r="AC206" t="str">
            <v>0605-ĐTTS/VTT-TECHASIANS/2024 (2)</v>
          </cell>
          <cell r="AD206" t="str">
            <v>0605-ĐTTS/VTT-TECHASIANS/2024</v>
          </cell>
          <cell r="AE206" t="str">
            <v>Sản phẩm tính cước và chăm sóc khách hàng: nhóm nghiệp vụ tính cước, thanh toán cước, quản lý bán hàng, công cụ kênh bán, quản lý khách hàng</v>
          </cell>
        </row>
        <row r="207">
          <cell r="A207" t="str">
            <v>IM2-1862</v>
          </cell>
          <cell r="B207" t="str">
            <v>[myviettel] nâng cấp API lên giao dịch bán hàng cho phép trùng mặt hàng</v>
          </cell>
          <cell r="C207" t="str">
            <v>Dương Kim Anh</v>
          </cell>
          <cell r="D207" t="str">
            <v>VTT_PMVT_QT01_15058_IM 2.0</v>
          </cell>
          <cell r="E207" t="str">
            <v>Done</v>
          </cell>
          <cell r="F207" t="str">
            <v>TechAsians</v>
          </cell>
          <cell r="G207">
            <v>5.65</v>
          </cell>
          <cell r="H207">
            <v>0.26</v>
          </cell>
          <cell r="I207" t="str">
            <v>Source code + Test case + Tài liệu giải pháp</v>
          </cell>
          <cell r="J207">
            <v>45463</v>
          </cell>
          <cell r="K207">
            <v>45422.380648148152</v>
          </cell>
          <cell r="L207">
            <v>45449.679861111108</v>
          </cell>
          <cell r="M207" t="str">
            <v>IM2-1861, IM2-1863, IM2-2070, PYC-13188, IM2-1871, IM2-1872, IM2-1873</v>
          </cell>
          <cell r="N207">
            <v>1.08</v>
          </cell>
          <cell r="O207">
            <v>0.87</v>
          </cell>
          <cell r="P207">
            <v>1.6</v>
          </cell>
          <cell r="Q207">
            <v>2.11</v>
          </cell>
          <cell r="R207" t="str">
            <v>Web</v>
          </cell>
          <cell r="S207" t="str">
            <v>PYC-13188</v>
          </cell>
          <cell r="T207" t="str">
            <v>VTS (Viettel Solutions)</v>
          </cell>
          <cell r="U207" t="e">
            <v>#N/A</v>
          </cell>
          <cell r="V207" t="str">
            <v>QLBH</v>
          </cell>
          <cell r="W207" t="str">
            <v>CNTT</v>
          </cell>
          <cell r="X207" t="str">
            <v>x</v>
          </cell>
          <cell r="Y207" t="str">
            <v>x</v>
          </cell>
          <cell r="Z207" t="str">
            <v>Nâng cấp</v>
          </cell>
          <cell r="AA207" t="str">
            <v>Hệ thống IM 2.0</v>
          </cell>
          <cell r="AB207" t="str">
            <v>Sản phẩm MyViettel</v>
          </cell>
          <cell r="AC207" t="str">
            <v>0605-ĐTTS/VTT-TECHASIANS/2024 (2)</v>
          </cell>
          <cell r="AD207" t="str">
            <v>0605-ĐTTS/VTT-TECHASIANS/2024</v>
          </cell>
          <cell r="AE207" t="str">
            <v>Sản phẩm tính cước và chăm sóc khách hàng: nhóm nghiệp vụ tính cước, thanh toán cước, quản lý bán hàng, công cụ kênh bán, quản lý khách hàng</v>
          </cell>
        </row>
        <row r="208">
          <cell r="A208" t="str">
            <v>IM2-1861</v>
          </cell>
          <cell r="B208" t="str">
            <v>Hệ thống Quản lý Tài nguyên Bán hàng_Phiếu yêu cầu chỉnh sửa chức năng đánh giá phạt vi phạm KPI vận hành khai thác, ứng cứu thông tin đường dây thuê bao_Giai đoạn 2</v>
          </cell>
          <cell r="C208" t="str">
            <v>Dương Kim Anh</v>
          </cell>
          <cell r="D208" t="str">
            <v>VTT_PMVT_QT01_15058_IM 2.0</v>
          </cell>
          <cell r="E208" t="str">
            <v>Done</v>
          </cell>
          <cell r="F208" t="str">
            <v>TechAsians</v>
          </cell>
          <cell r="G208">
            <v>44.22</v>
          </cell>
          <cell r="H208">
            <v>2.0099999999999998</v>
          </cell>
          <cell r="I208" t="str">
            <v>Source code + Test case + Tài liệu giải pháp</v>
          </cell>
          <cell r="J208">
            <v>45463</v>
          </cell>
          <cell r="K208">
            <v>45422.379988425928</v>
          </cell>
          <cell r="L208">
            <v>45462.393750000003</v>
          </cell>
          <cell r="M208" t="str">
            <v>IM2-2129, IM2-1860, IM2-1862, IM2-1868, IM2-1869, IM2-1870, PYC-14535</v>
          </cell>
          <cell r="N208">
            <v>10.39</v>
          </cell>
          <cell r="O208">
            <v>4.59</v>
          </cell>
          <cell r="P208">
            <v>11.83</v>
          </cell>
          <cell r="Q208">
            <v>17.41</v>
          </cell>
          <cell r="R208" t="str">
            <v>Web</v>
          </cell>
          <cell r="S208" t="str">
            <v>PYC-14535</v>
          </cell>
          <cell r="T208" t="str">
            <v>VTT - P.Đầu tư và Quản lý tài sản</v>
          </cell>
          <cell r="U208" t="e">
            <v>#N/A</v>
          </cell>
          <cell r="V208" t="str">
            <v>QLBH</v>
          </cell>
          <cell r="W208" t="str">
            <v>CNTT</v>
          </cell>
          <cell r="X208" t="str">
            <v>x</v>
          </cell>
          <cell r="Y208" t="str">
            <v>x</v>
          </cell>
          <cell r="Z208" t="str">
            <v>Bảo trì</v>
          </cell>
          <cell r="AA208" t="str">
            <v>Hệ thống IM 2.0</v>
          </cell>
          <cell r="AB208" t="str">
            <v>Sản phẩm Tính cước và CSKH (BCCS)</v>
          </cell>
          <cell r="AC208" t="str">
            <v>0605-ĐTTS/VTT-TECHASIANS/2024 (2)</v>
          </cell>
          <cell r="AD208" t="str">
            <v>0605-ĐTTS/VTT-TECHASIANS/2024</v>
          </cell>
          <cell r="AE208" t="str">
            <v>Sản phẩm tính cước và chăm sóc khách hàng: nhóm nghiệp vụ tính cước, thanh toán cước, quản lý bán hàng, công cụ kênh bán, quản lý khách hàng</v>
          </cell>
        </row>
        <row r="209">
          <cell r="A209" t="str">
            <v>IM2-1860</v>
          </cell>
          <cell r="B209" t="str">
            <v>Hệ thống Quản lý Tài nguyên Bán hàng_Phiếu yêu cầu chỉnh sửa chức năng đánh giá phạt vi phạm KPI vận hành khai thác, ứng cứu thông tin đường dây thuê bao_Giai đoạn 1</v>
          </cell>
          <cell r="C209" t="str">
            <v>Dương Kim Anh</v>
          </cell>
          <cell r="D209" t="str">
            <v>VTT_PMVT_QT01_15058_IM 2.0</v>
          </cell>
          <cell r="E209" t="str">
            <v>Done</v>
          </cell>
          <cell r="F209" t="str">
            <v>TechAsians</v>
          </cell>
          <cell r="G209">
            <v>39.79</v>
          </cell>
          <cell r="H209">
            <v>1.81</v>
          </cell>
          <cell r="I209" t="str">
            <v>Source code + Test case + Tài liệu giải pháp</v>
          </cell>
          <cell r="J209">
            <v>45463</v>
          </cell>
          <cell r="K209">
            <v>45422.379270833335</v>
          </cell>
          <cell r="L209">
            <v>45462.392361111109</v>
          </cell>
          <cell r="M209" t="str">
            <v>IM2-2129, IM2-1859, IM2-1861, IM2-1885, IM2-1868, IM2-1869, IM2-1870, PYC-14535</v>
          </cell>
          <cell r="N209">
            <v>9.33</v>
          </cell>
          <cell r="O209">
            <v>4.1900000000000004</v>
          </cell>
          <cell r="P209">
            <v>10.3</v>
          </cell>
          <cell r="Q209">
            <v>15.98</v>
          </cell>
          <cell r="R209" t="str">
            <v>Web</v>
          </cell>
          <cell r="S209" t="str">
            <v>PYC-14535</v>
          </cell>
          <cell r="T209" t="str">
            <v>VTT - P.Đầu tư và Quản lý tài sản</v>
          </cell>
          <cell r="U209" t="e">
            <v>#N/A</v>
          </cell>
          <cell r="V209" t="str">
            <v>QLBH</v>
          </cell>
          <cell r="W209" t="str">
            <v>CNTT</v>
          </cell>
          <cell r="X209" t="str">
            <v>x</v>
          </cell>
          <cell r="Y209" t="str">
            <v>x</v>
          </cell>
          <cell r="Z209" t="str">
            <v>Bảo trì</v>
          </cell>
          <cell r="AA209" t="str">
            <v>Hệ thống IM 2.0</v>
          </cell>
          <cell r="AB209" t="str">
            <v>Sản phẩm Tính cước và CSKH (BCCS)</v>
          </cell>
          <cell r="AC209" t="str">
            <v>0605-ĐTTS/VTT-TECHASIANS/2024 (2)</v>
          </cell>
          <cell r="AD209" t="str">
            <v>0605-ĐTTS/VTT-TECHASIANS/2024</v>
          </cell>
          <cell r="AE209" t="str">
            <v>Sản phẩm tính cước và chăm sóc khách hàng: nhóm nghiệp vụ tính cước, thanh toán cước, quản lý bán hàng, công cụ kênh bán, quản lý khách hàng</v>
          </cell>
        </row>
        <row r="210">
          <cell r="A210" t="str">
            <v>IM2-2191</v>
          </cell>
          <cell r="B210" t="str">
            <v>[SME] Xây dựng trang landing wifi marketing cho KH</v>
          </cell>
          <cell r="C210" t="str">
            <v>Lê Thị Hồng</v>
          </cell>
          <cell r="D210" t="str">
            <v>VTT_PMVT_QT01_15058_IM 2.0</v>
          </cell>
          <cell r="E210" t="str">
            <v>Done</v>
          </cell>
          <cell r="F210" t="str">
            <v>Biplus</v>
          </cell>
          <cell r="G210">
            <v>30.59</v>
          </cell>
          <cell r="H210">
            <v>1.39</v>
          </cell>
          <cell r="I210" t="str">
            <v>Source code + Test case + Tài liệu giải pháp</v>
          </cell>
          <cell r="J210">
            <v>45463</v>
          </cell>
          <cell r="K210">
            <v>45462</v>
          </cell>
          <cell r="L210">
            <v>45462.495138888888</v>
          </cell>
          <cell r="M210" t="str">
            <v>PYC-16651, IM2-2189</v>
          </cell>
          <cell r="N210">
            <v>6.92</v>
          </cell>
          <cell r="O210">
            <v>6.42</v>
          </cell>
          <cell r="P210">
            <v>6.77</v>
          </cell>
          <cell r="Q210">
            <v>10.48</v>
          </cell>
          <cell r="R210" t="str">
            <v>Service (Java core, Backend/Service,…)</v>
          </cell>
          <cell r="S210" t="str">
            <v>PYC-16651</v>
          </cell>
          <cell r="T210" t="str">
            <v>VTT - TT Quản lý bán hàng</v>
          </cell>
          <cell r="U210" t="e">
            <v>#N/A</v>
          </cell>
          <cell r="V210" t="str">
            <v>QLBH</v>
          </cell>
          <cell r="W210" t="str">
            <v>CNTT</v>
          </cell>
          <cell r="X210" t="str">
            <v>x</v>
          </cell>
          <cell r="Y210" t="str">
            <v>x</v>
          </cell>
          <cell r="Z210" t="str">
            <v>Nâng cấp</v>
          </cell>
          <cell r="AA210" t="str">
            <v>Hệ thống IM 2.0</v>
          </cell>
          <cell r="AB210" t="str">
            <v>Sản phẩm Tiện ích cho doanh nghiệp vừa và nhỏ (SME)</v>
          </cell>
          <cell r="AC210" t="str">
            <v>1909-ĐTTS/VTT-BIPLUS/2023</v>
          </cell>
          <cell r="AD210" t="str">
            <v>1909-ĐTTS/VTT-BIPLUS/2023</v>
          </cell>
          <cell r="AE210" t="str">
            <v>Nhóm sản phẩm hỗ trợ Selfcare: quản lý giao dịch kho và bán hàng…</v>
          </cell>
        </row>
        <row r="211">
          <cell r="A211" t="str">
            <v>IM2-2189</v>
          </cell>
          <cell r="B211" t="str">
            <v>[SME] Xây dựng chức năng gọi số cho nhân viên</v>
          </cell>
          <cell r="C211" t="str">
            <v>Lê Thị Hồng</v>
          </cell>
          <cell r="D211" t="str">
            <v>VTT_PMVT_QT01_15058_IM 2.0</v>
          </cell>
          <cell r="E211" t="str">
            <v>Done</v>
          </cell>
          <cell r="F211" t="str">
            <v>Biplus</v>
          </cell>
          <cell r="G211">
            <v>40.619999999999997</v>
          </cell>
          <cell r="H211">
            <v>1.85</v>
          </cell>
          <cell r="I211" t="str">
            <v>Source code + Test case + Tài liệu giải pháp</v>
          </cell>
          <cell r="J211">
            <v>45463</v>
          </cell>
          <cell r="K211">
            <v>45462</v>
          </cell>
          <cell r="L211">
            <v>45462.49722222222</v>
          </cell>
          <cell r="M211" t="str">
            <v>PYC-16651, IM2-2103, IM2-2191</v>
          </cell>
          <cell r="N211">
            <v>10.37</v>
          </cell>
          <cell r="O211">
            <v>3.69</v>
          </cell>
          <cell r="P211">
            <v>10.9</v>
          </cell>
          <cell r="Q211">
            <v>15.66</v>
          </cell>
          <cell r="R211" t="str">
            <v>Service (Java core, Backend/Service,…)</v>
          </cell>
          <cell r="S211" t="str">
            <v>PYC-16651</v>
          </cell>
          <cell r="T211" t="str">
            <v>VTT - TT Quản lý bán hàng</v>
          </cell>
          <cell r="U211" t="e">
            <v>#N/A</v>
          </cell>
          <cell r="V211" t="str">
            <v>QLBH</v>
          </cell>
          <cell r="W211" t="str">
            <v>CNTT</v>
          </cell>
          <cell r="X211" t="str">
            <v>x</v>
          </cell>
          <cell r="Y211" t="str">
            <v>x</v>
          </cell>
          <cell r="Z211" t="str">
            <v>Nâng cấp</v>
          </cell>
          <cell r="AA211" t="str">
            <v>Hệ thống IM 2.0</v>
          </cell>
          <cell r="AB211" t="str">
            <v>Sản phẩm Tiện ích cho doanh nghiệp vừa và nhỏ (SME)</v>
          </cell>
          <cell r="AC211" t="str">
            <v>1909-ĐTTS/VTT-BIPLUS/2023</v>
          </cell>
          <cell r="AD211" t="str">
            <v>1909-ĐTTS/VTT-BIPLUS/2023</v>
          </cell>
          <cell r="AE211" t="str">
            <v>Nhóm sản phẩm hỗ trợ Selfcare: quản lý giao dịch kho và bán hàng…</v>
          </cell>
        </row>
        <row r="212">
          <cell r="A212" t="str">
            <v>IM2-1859</v>
          </cell>
          <cell r="B212" t="str">
            <v>[SME] Phiếu yêu cầu xây dựng luồng phân phối số đến mức nhân viên</v>
          </cell>
          <cell r="C212" t="str">
            <v>Dương Kim Anh</v>
          </cell>
          <cell r="D212" t="str">
            <v>VTT_PMVT_QT01_15058_IM 2.0</v>
          </cell>
          <cell r="E212" t="str">
            <v>Done</v>
          </cell>
          <cell r="F212" t="str">
            <v>Biplus</v>
          </cell>
          <cell r="G212">
            <v>48.97</v>
          </cell>
          <cell r="H212">
            <v>2.23</v>
          </cell>
          <cell r="I212" t="str">
            <v>Source code + Test case + Tài liệu giải pháp</v>
          </cell>
          <cell r="J212">
            <v>45463</v>
          </cell>
          <cell r="K212">
            <v>45422.376921296294</v>
          </cell>
          <cell r="L212">
            <v>45443.712500000001</v>
          </cell>
          <cell r="M212" t="str">
            <v>IM2-1618, IM2-1860, PYC-14495, IM2-1865, IM2-1866, IM2-1867</v>
          </cell>
          <cell r="N212">
            <v>11.41</v>
          </cell>
          <cell r="O212">
            <v>5.0199999999999996</v>
          </cell>
          <cell r="P212">
            <v>14.12</v>
          </cell>
          <cell r="Q212">
            <v>18.420000000000002</v>
          </cell>
          <cell r="R212" t="str">
            <v>Web</v>
          </cell>
          <cell r="S212" t="str">
            <v>PYC-14495</v>
          </cell>
          <cell r="T212" t="str">
            <v>VTT - TT Quản lý bán hàng</v>
          </cell>
          <cell r="U212" t="e">
            <v>#N/A</v>
          </cell>
          <cell r="V212" t="str">
            <v>QLBH</v>
          </cell>
          <cell r="W212" t="str">
            <v>CNTT</v>
          </cell>
          <cell r="X212" t="str">
            <v>x</v>
          </cell>
          <cell r="Y212" t="str">
            <v>x</v>
          </cell>
          <cell r="Z212" t="str">
            <v>Nâng cấp</v>
          </cell>
          <cell r="AA212" t="str">
            <v>Hệ thống IM 2.0</v>
          </cell>
          <cell r="AB212" t="str">
            <v>Sản phẩm Tiện ích cho doanh nghiệp vừa và nhỏ (SME)</v>
          </cell>
          <cell r="AC212" t="str">
            <v>1909-ĐTTS/VTT-BIPLUS/2023</v>
          </cell>
          <cell r="AD212" t="str">
            <v>1909-ĐTTS/VTT-BIPLUS/2023</v>
          </cell>
          <cell r="AE212" t="str">
            <v>Nhóm sản phẩm hỗ trợ Selfcare: quản lý giao dịch kho và bán hàng…</v>
          </cell>
        </row>
        <row r="213">
          <cell r="A213" t="str">
            <v>IM2-1839</v>
          </cell>
          <cell r="B213" t="str">
            <v xml:space="preserve">[SME] Xây dựng mới báo cáo bán hàng Home Camera và nâng cấp báo cáo phát triển thuê bao Home Camera </v>
          </cell>
          <cell r="C213" t="str">
            <v>Đỗ Xuân Nam</v>
          </cell>
          <cell r="D213" t="str">
            <v>VTT_PMVT_QT01_15058_IM 2.0</v>
          </cell>
          <cell r="E213" t="str">
            <v>Done</v>
          </cell>
          <cell r="F213" t="str">
            <v>Biplus</v>
          </cell>
          <cell r="G213">
            <v>10.19</v>
          </cell>
          <cell r="H213">
            <v>0.46</v>
          </cell>
          <cell r="I213" t="str">
            <v>Source code + Test case + Tài liệu giải pháp</v>
          </cell>
          <cell r="J213">
            <v>45463</v>
          </cell>
          <cell r="K213">
            <v>45419.636261574073</v>
          </cell>
          <cell r="L213">
            <v>45448.473611111112</v>
          </cell>
          <cell r="M213" t="str">
            <v>PYC-15670</v>
          </cell>
          <cell r="N213">
            <v>2.08</v>
          </cell>
          <cell r="O213">
            <v>1</v>
          </cell>
          <cell r="P213">
            <v>2.72</v>
          </cell>
          <cell r="Q213">
            <v>4.3899999999999997</v>
          </cell>
          <cell r="R213" t="str">
            <v>Thiết kế báo cáo (Bird Report/ Jasper Report/ Tableau…)</v>
          </cell>
          <cell r="S213" t="str">
            <v>PYC-15670</v>
          </cell>
          <cell r="T213" t="str">
            <v>VTT - TT Giải pháp CNTT và Dịch vụ số</v>
          </cell>
          <cell r="U213" t="e">
            <v>#N/A</v>
          </cell>
          <cell r="V213" t="str">
            <v>QLBH</v>
          </cell>
          <cell r="W213" t="str">
            <v>CNTT</v>
          </cell>
          <cell r="X213" t="str">
            <v>x</v>
          </cell>
          <cell r="Y213" t="str">
            <v>x</v>
          </cell>
          <cell r="Z213" t="str">
            <v>Nâng cấp</v>
          </cell>
          <cell r="AA213" t="str">
            <v>Hệ thống IM 2.0</v>
          </cell>
          <cell r="AB213" t="str">
            <v>Sản phẩm Tiện ích cho doanh nghiệp vừa và nhỏ (SME)</v>
          </cell>
          <cell r="AC213" t="str">
            <v>1909-ĐTTS/VTT-BIPLUS/2023</v>
          </cell>
          <cell r="AD213" t="str">
            <v>1909-ĐTTS/VTT-BIPLUS/2023</v>
          </cell>
          <cell r="AE213" t="str">
            <v>Nhóm sản phẩm hỗ trợ Selfcare: quản lý giao dịch kho và bán hàng…</v>
          </cell>
        </row>
        <row r="214">
          <cell r="A214" t="str">
            <v>IM2-1827</v>
          </cell>
          <cell r="B214" t="str">
            <v>[SME] Nâng cấp tác động mua Vas, gia hạn, nghiệm thu CTS và bất cập sau bán dịch vụ Mysign_Combo</v>
          </cell>
          <cell r="C214" t="str">
            <v>Lê Thị Hồng</v>
          </cell>
          <cell r="D214" t="str">
            <v>VTT_PMVT_QT01_15058_IM 2.0</v>
          </cell>
          <cell r="E214" t="str">
            <v>Done</v>
          </cell>
          <cell r="F214" t="str">
            <v>Biplus</v>
          </cell>
          <cell r="G214">
            <v>26.21</v>
          </cell>
          <cell r="H214">
            <v>1.19</v>
          </cell>
          <cell r="I214" t="str">
            <v>Source code + Test case + Tài liệu giải pháp</v>
          </cell>
          <cell r="J214">
            <v>45463</v>
          </cell>
          <cell r="K214">
            <v>45418.4996875</v>
          </cell>
          <cell r="L214">
            <v>45418.525000000001</v>
          </cell>
          <cell r="M214" t="str">
            <v>IM2-1825, PYC-13005</v>
          </cell>
          <cell r="N214">
            <v>4.4800000000000004</v>
          </cell>
          <cell r="O214">
            <v>3.52</v>
          </cell>
          <cell r="P214">
            <v>9.91</v>
          </cell>
          <cell r="Q214">
            <v>8.31</v>
          </cell>
          <cell r="R214" t="str">
            <v>Service (Java core, Backend/Service,…)</v>
          </cell>
          <cell r="S214" t="str">
            <v>PYC-13005</v>
          </cell>
          <cell r="T214" t="str">
            <v>VTT - TT Giải pháp CNTT và Dịch vụ số</v>
          </cell>
          <cell r="U214" t="e">
            <v>#N/A</v>
          </cell>
          <cell r="V214" t="str">
            <v>QLBH</v>
          </cell>
          <cell r="W214" t="str">
            <v>CNTT</v>
          </cell>
          <cell r="X214" t="str">
            <v>x</v>
          </cell>
          <cell r="Y214" t="str">
            <v>x</v>
          </cell>
          <cell r="Z214" t="str">
            <v>Nâng cấp</v>
          </cell>
          <cell r="AA214" t="str">
            <v>Hệ thống IM 2.0</v>
          </cell>
          <cell r="AB214" t="str">
            <v>Sản phẩm Tiện ích cho doanh nghiệp vừa và nhỏ (SME)</v>
          </cell>
          <cell r="AC214" t="str">
            <v>1909-ĐTTS/VTT-BIPLUS/2023</v>
          </cell>
          <cell r="AD214" t="str">
            <v>1909-ĐTTS/VTT-BIPLUS/2023</v>
          </cell>
          <cell r="AE214" t="str">
            <v>Nhóm sản phẩm hỗ trợ Selfcare: quản lý giao dịch kho và bán hàng…</v>
          </cell>
        </row>
        <row r="215">
          <cell r="A215" t="str">
            <v>HDDT-1305</v>
          </cell>
          <cell r="B215" t="str">
            <v>[SME] Nâng cấp bổ sung phiên bản IOS cho app Sinvoice phase 4</v>
          </cell>
          <cell r="C215" t="str">
            <v>Lê Thị Hiền</v>
          </cell>
          <cell r="D215" t="str">
            <v>VTT_PMVT_QT06_20008_HDDT</v>
          </cell>
          <cell r="E215" t="str">
            <v>Done</v>
          </cell>
          <cell r="F215" t="str">
            <v>TechAsians</v>
          </cell>
          <cell r="G215">
            <v>21.95</v>
          </cell>
          <cell r="H215">
            <v>1</v>
          </cell>
          <cell r="I215" t="str">
            <v>Source code + Test case + Tài liệu giải pháp</v>
          </cell>
          <cell r="J215">
            <v>45461</v>
          </cell>
          <cell r="K215">
            <v>45461.512291666666</v>
          </cell>
          <cell r="L215">
            <v>45462.431944444441</v>
          </cell>
          <cell r="M215" t="str">
            <v>PYC-16519, HDDT-932</v>
          </cell>
          <cell r="N215">
            <v>2.06</v>
          </cell>
          <cell r="O215">
            <v>2</v>
          </cell>
          <cell r="P215">
            <v>11.83</v>
          </cell>
          <cell r="Q215">
            <v>6.07</v>
          </cell>
          <cell r="R215" t="str">
            <v>Mobile</v>
          </cell>
          <cell r="S215" t="str">
            <v>PYC-16519</v>
          </cell>
          <cell r="T215" t="str">
            <v>VTT - TT Giải pháp CNTT và Dịch vụ số</v>
          </cell>
          <cell r="U215" t="e">
            <v>#N/A</v>
          </cell>
          <cell r="V215" t="str">
            <v>HDDT</v>
          </cell>
          <cell r="W215" t="str">
            <v>CNTT</v>
          </cell>
          <cell r="X215" t="str">
            <v>x</v>
          </cell>
          <cell r="Y215" t="str">
            <v>x</v>
          </cell>
          <cell r="Z215" t="str">
            <v>Nâng cấp</v>
          </cell>
          <cell r="AA215" t="str">
            <v>Hệ thống HDDT</v>
          </cell>
          <cell r="AB215" t="str">
            <v>Sản phẩm Tiện ích cho doanh nghiệp vừa và nhỏ (SME)</v>
          </cell>
          <cell r="AC215" t="str">
            <v>0605-ĐTTS/VTT-TECHASIANS/2024 (1)</v>
          </cell>
          <cell r="AD215" t="str">
            <v>0605-ĐTTS/VTT-TECHASIANS/2024</v>
          </cell>
          <cell r="AE215" t="str">
            <v>Nhóm sản phẩm kinh doanh</v>
          </cell>
        </row>
        <row r="216">
          <cell r="A216" t="str">
            <v>HDDT-1301</v>
          </cell>
          <cell r="B216" t="str">
            <v>Kiểm thử nội bộ nghiệm thu khách hàng - các chức năng nâng cấp HDDT tháng 5 lần 6</v>
          </cell>
          <cell r="C216" t="str">
            <v>Lê Thị Thanh Minh</v>
          </cell>
          <cell r="D216" t="str">
            <v>VTT_PMVT_QT06_20008_HDDT</v>
          </cell>
          <cell r="E216" t="str">
            <v>Done</v>
          </cell>
          <cell r="F216" t="str">
            <v>ITSOL</v>
          </cell>
          <cell r="G216">
            <v>5</v>
          </cell>
          <cell r="H216">
            <v>0.23</v>
          </cell>
          <cell r="I216" t="str">
            <v>Test case</v>
          </cell>
          <cell r="J216">
            <v>45455</v>
          </cell>
          <cell r="K216">
            <v>45457.653287037036</v>
          </cell>
          <cell r="L216">
            <v>45461.75</v>
          </cell>
          <cell r="M216" t="str">
            <v>PYC-17761</v>
          </cell>
          <cell r="N216">
            <v>0</v>
          </cell>
          <cell r="O216">
            <v>5</v>
          </cell>
          <cell r="P216">
            <v>0</v>
          </cell>
          <cell r="Q216">
            <v>0</v>
          </cell>
          <cell r="R216" t="str">
            <v>Web</v>
          </cell>
          <cell r="S216" t="str">
            <v>PYC-17761</v>
          </cell>
          <cell r="T216" t="str">
            <v>VTT - TT Giải pháp CNTT và Dịch vụ số</v>
          </cell>
          <cell r="U216" t="e">
            <v>#N/A</v>
          </cell>
          <cell r="V216" t="str">
            <v>P.KT</v>
          </cell>
          <cell r="W216" t="str">
            <v>CNTT</v>
          </cell>
          <cell r="X216" t="str">
            <v>x</v>
          </cell>
          <cell r="AA216" t="str">
            <v>Hệ thống HDDT</v>
          </cell>
          <cell r="AB216" t="str">
            <v>Sản phẩm Hóa đơn điện tử</v>
          </cell>
          <cell r="AC216" t="str">
            <v>Hết hđ</v>
          </cell>
        </row>
        <row r="217">
          <cell r="A217" t="str">
            <v>HDDT-1294</v>
          </cell>
          <cell r="B217" t="str">
            <v>TẠO MỚI BÁO CÁO THANH TOÁN QUA QR CODE</v>
          </cell>
          <cell r="C217" t="str">
            <v>Nguyễn Thị Khánh Linh</v>
          </cell>
          <cell r="D217" t="str">
            <v>VTT_PMVT_QT06_20008_HDDT</v>
          </cell>
          <cell r="E217" t="str">
            <v>Done</v>
          </cell>
          <cell r="F217" t="str">
            <v>HITEX</v>
          </cell>
          <cell r="G217">
            <v>14.88</v>
          </cell>
          <cell r="H217">
            <v>0.68</v>
          </cell>
          <cell r="I217" t="str">
            <v>Source code + Test case + Tài liệu giải pháp</v>
          </cell>
          <cell r="J217">
            <v>45496</v>
          </cell>
          <cell r="K217">
            <v>45457.349780092591</v>
          </cell>
          <cell r="L217">
            <v>45462.452777777777</v>
          </cell>
          <cell r="M217" t="str">
            <v>PYC-17761, HDDT-1212</v>
          </cell>
          <cell r="N217">
            <v>3.01</v>
          </cell>
          <cell r="O217">
            <v>1.35</v>
          </cell>
          <cell r="P217">
            <v>6.27</v>
          </cell>
          <cell r="Q217">
            <v>4.25</v>
          </cell>
          <cell r="R217" t="str">
            <v>Service (Java core, Backend/Service,…)</v>
          </cell>
          <cell r="S217" t="str">
            <v>PYC-17761</v>
          </cell>
          <cell r="T217" t="str">
            <v>VTT - TT Giải pháp CNTT và Dịch vụ số</v>
          </cell>
          <cell r="U217" t="e">
            <v>#N/A</v>
          </cell>
          <cell r="V217" t="str">
            <v>HDDT</v>
          </cell>
          <cell r="W217" t="str">
            <v>CNTT</v>
          </cell>
          <cell r="X217" t="str">
            <v>x</v>
          </cell>
          <cell r="Y217" t="str">
            <v>x</v>
          </cell>
          <cell r="Z217" t="str">
            <v>Nâng cấp</v>
          </cell>
          <cell r="AA217" t="str">
            <v>Hệ thống HDDT</v>
          </cell>
          <cell r="AB217" t="str">
            <v>Sản phẩm Hóa đơn điện tử</v>
          </cell>
          <cell r="AC217" t="str">
            <v>2007-ĐTTS/VTT-HITEXGLOBAL/2023</v>
          </cell>
          <cell r="AD217" t="str">
            <v>2007-ĐTTS/VTT-HITEXGLOBAL/2023</v>
          </cell>
          <cell r="AE217" t="str">
            <v>Nhóm sản phẩm hoá đơn, hợp đồng điện tử</v>
          </cell>
        </row>
        <row r="218">
          <cell r="A218" t="str">
            <v>HDDT-1277</v>
          </cell>
          <cell r="B218" t="str">
            <v>Kiểm thử nội bộ nghiệm thu khách hàng -  chức năng đồng bộ app và web danh mục khách hàng</v>
          </cell>
          <cell r="C218" t="str">
            <v>Lê Thị Thanh Minh</v>
          </cell>
          <cell r="D218" t="str">
            <v>VTT_PMVT_QT06_20008_HDDT</v>
          </cell>
          <cell r="E218" t="str">
            <v>Done</v>
          </cell>
          <cell r="F218" t="str">
            <v>ITSOL</v>
          </cell>
          <cell r="G218">
            <v>4</v>
          </cell>
          <cell r="H218">
            <v>0.18</v>
          </cell>
          <cell r="I218" t="str">
            <v>Test case</v>
          </cell>
          <cell r="J218">
            <v>45449</v>
          </cell>
          <cell r="K218">
            <v>45455.372824074075</v>
          </cell>
          <cell r="L218">
            <v>45455.381249999999</v>
          </cell>
          <cell r="M218" t="str">
            <v>PYC-18587</v>
          </cell>
          <cell r="N218">
            <v>0</v>
          </cell>
          <cell r="O218">
            <v>4</v>
          </cell>
          <cell r="P218">
            <v>0</v>
          </cell>
          <cell r="Q218">
            <v>0</v>
          </cell>
          <cell r="R218" t="str">
            <v>Mobile</v>
          </cell>
          <cell r="S218" t="str">
            <v>PYC-18587</v>
          </cell>
          <cell r="T218" t="str">
            <v>VTT - TT Giải pháp CNTT và Dịch vụ số</v>
          </cell>
          <cell r="U218" t="e">
            <v>#N/A</v>
          </cell>
          <cell r="V218" t="str">
            <v>P.KT</v>
          </cell>
          <cell r="W218" t="str">
            <v>CNTT</v>
          </cell>
          <cell r="X218" t="str">
            <v>x</v>
          </cell>
          <cell r="AA218" t="str">
            <v>Hệ thống HDDT</v>
          </cell>
          <cell r="AB218" t="str">
            <v>Sản phẩm Hóa đơn điện tử</v>
          </cell>
          <cell r="AC218" t="str">
            <v>Hết hđ</v>
          </cell>
        </row>
        <row r="219">
          <cell r="A219" t="str">
            <v>HDDT-1274</v>
          </cell>
          <cell r="B219" t="str">
            <v>Kiểm thử nội bộ nghiệm thu khách hàng - tính năng Xuất vé đoàn</v>
          </cell>
          <cell r="C219" t="str">
            <v>Lê Thị Thanh Minh</v>
          </cell>
          <cell r="D219" t="str">
            <v>VTT_PMVT_QT06_20008_HDDT</v>
          </cell>
          <cell r="E219" t="str">
            <v>Done</v>
          </cell>
          <cell r="F219" t="str">
            <v>ITSOL</v>
          </cell>
          <cell r="G219">
            <v>4</v>
          </cell>
          <cell r="H219">
            <v>0.18</v>
          </cell>
          <cell r="I219" t="str">
            <v>Test case</v>
          </cell>
          <cell r="J219">
            <v>45443</v>
          </cell>
          <cell r="K219">
            <v>45454.334861111114</v>
          </cell>
          <cell r="L219">
            <v>45449.341666666667</v>
          </cell>
          <cell r="M219" t="str">
            <v>PYC-15633</v>
          </cell>
          <cell r="N219">
            <v>0</v>
          </cell>
          <cell r="O219">
            <v>4</v>
          </cell>
          <cell r="P219">
            <v>0</v>
          </cell>
          <cell r="Q219">
            <v>0</v>
          </cell>
          <cell r="R219" t="str">
            <v>Web</v>
          </cell>
          <cell r="S219" t="str">
            <v>PYC-15633</v>
          </cell>
          <cell r="T219" t="str">
            <v>VTT - TT Giải pháp CNTT và Dịch vụ số</v>
          </cell>
          <cell r="U219" t="e">
            <v>#N/A</v>
          </cell>
          <cell r="V219" t="str">
            <v>P.KT</v>
          </cell>
          <cell r="W219" t="str">
            <v>CNTT</v>
          </cell>
          <cell r="X219" t="str">
            <v>x</v>
          </cell>
          <cell r="AA219" t="str">
            <v>Hệ thống HDDT</v>
          </cell>
          <cell r="AB219" t="str">
            <v>Sản phẩm Hóa đơn điện tử</v>
          </cell>
          <cell r="AC219" t="str">
            <v>Hết hđ</v>
          </cell>
        </row>
        <row r="220">
          <cell r="A220" t="str">
            <v>HDDT-1269</v>
          </cell>
          <cell r="B220" t="str">
            <v>[HDDT] Thêm mới màn Bán vé nhanh đáp ứng cho Vịnh</v>
          </cell>
          <cell r="C220" t="str">
            <v>Nguyễn Thị Chi</v>
          </cell>
          <cell r="D220" t="str">
            <v>VTT_PMVT_QT06_20008_HDDT</v>
          </cell>
          <cell r="E220" t="str">
            <v>In Progress</v>
          </cell>
          <cell r="F220" t="str">
            <v>TechAsians</v>
          </cell>
          <cell r="G220">
            <v>15.47</v>
          </cell>
          <cell r="H220">
            <v>0.7</v>
          </cell>
          <cell r="I220" t="str">
            <v>Source code + Test case + Tài liệu giải pháp</v>
          </cell>
          <cell r="J220">
            <v>45504</v>
          </cell>
          <cell r="K220">
            <v>45453.676550925928</v>
          </cell>
          <cell r="M220" t="str">
            <v>PYC-18489, HDDT-1075</v>
          </cell>
          <cell r="N220">
            <v>4.33</v>
          </cell>
          <cell r="O220">
            <v>1.41</v>
          </cell>
          <cell r="P220">
            <v>4</v>
          </cell>
          <cell r="Q220">
            <v>5.74</v>
          </cell>
          <cell r="R220" t="str">
            <v>Service (Java core, Backend/Service,…)</v>
          </cell>
          <cell r="S220" t="str">
            <v>PYC-18489</v>
          </cell>
          <cell r="T220" t="str">
            <v>VTT - TT Giải pháp CNTT và Dịch vụ số</v>
          </cell>
          <cell r="U220" t="e">
            <v>#N/A</v>
          </cell>
          <cell r="V220" t="str">
            <v>HDDT</v>
          </cell>
          <cell r="W220" t="str">
            <v>CNTT</v>
          </cell>
          <cell r="X220" t="str">
            <v>x</v>
          </cell>
          <cell r="Y220" t="str">
            <v>x</v>
          </cell>
          <cell r="Z220" t="str">
            <v>Nâng cấp</v>
          </cell>
          <cell r="AA220" t="str">
            <v>Hệ thống HDDT</v>
          </cell>
          <cell r="AB220" t="str">
            <v>Sản phẩm Hợp đồng điện tử</v>
          </cell>
          <cell r="AC220" t="str">
            <v>0605-ĐTTS/VTT-TECHASIANS/2024 (3)</v>
          </cell>
          <cell r="AD220" t="str">
            <v>0605-ĐTTS/VTT-TECHASIANS/2024</v>
          </cell>
          <cell r="AE220" t="str">
            <v>Nhóm sản phẩm Hóa đơn điện tử, Hợp đồng điện tử, Tổng đài di động</v>
          </cell>
        </row>
        <row r="221">
          <cell r="A221" t="str">
            <v>HDDT-1204</v>
          </cell>
          <cell r="B221" t="str">
            <v>Tích hợp luồng ký lưu phiên với mysign</v>
          </cell>
          <cell r="C221" t="str">
            <v>Nguyễn Thị Khánh Linh</v>
          </cell>
          <cell r="D221" t="str">
            <v>VTT_PMVT_QT06_20008_HDDT</v>
          </cell>
          <cell r="E221" t="str">
            <v>In Progress</v>
          </cell>
          <cell r="F221" t="str">
            <v>TechAsians</v>
          </cell>
          <cell r="G221">
            <v>3.49</v>
          </cell>
          <cell r="H221">
            <v>0.16</v>
          </cell>
          <cell r="I221" t="str">
            <v>Source code + Test case + Tài liệu giải pháp</v>
          </cell>
          <cell r="J221">
            <v>45496</v>
          </cell>
          <cell r="K221">
            <v>45446.414976851855</v>
          </cell>
          <cell r="L221">
            <v>45462.420138888891</v>
          </cell>
          <cell r="M221" t="str">
            <v>PYC-17761, HDDT-932, HDDT-1217</v>
          </cell>
          <cell r="N221">
            <v>1.1499999999999999</v>
          </cell>
          <cell r="O221">
            <v>0.28999999999999998</v>
          </cell>
          <cell r="P221">
            <v>0</v>
          </cell>
          <cell r="Q221">
            <v>2.0499999999999998</v>
          </cell>
          <cell r="R221" t="str">
            <v>Service (Java core, Backend/Service,…)</v>
          </cell>
          <cell r="S221" t="str">
            <v>PYC-17761</v>
          </cell>
          <cell r="T221" t="str">
            <v>VTT - TT Giải pháp CNTT và Dịch vụ số</v>
          </cell>
          <cell r="U221" t="e">
            <v>#N/A</v>
          </cell>
          <cell r="V221" t="str">
            <v>HDDT</v>
          </cell>
          <cell r="W221" t="str">
            <v>CNTT</v>
          </cell>
          <cell r="X221" t="str">
            <v>x</v>
          </cell>
          <cell r="Y221" t="str">
            <v>x</v>
          </cell>
          <cell r="Z221" t="str">
            <v>Bảo trì</v>
          </cell>
          <cell r="AA221" t="str">
            <v>Hệ thống HDDT</v>
          </cell>
          <cell r="AB221" t="str">
            <v>Sản phẩm Hóa đơn điện tử</v>
          </cell>
          <cell r="AC221" t="str">
            <v>0605-ĐTTS/VTT-TECHASIANS/2024 (2)</v>
          </cell>
          <cell r="AD221" t="str">
            <v>0605-ĐTTS/VTT-TECHASIANS/2024</v>
          </cell>
          <cell r="AE221" t="str">
            <v>Nhóm sản phẩm hóa đơn</v>
          </cell>
        </row>
        <row r="222">
          <cell r="A222" t="str">
            <v>HDDT-1184</v>
          </cell>
          <cell r="B222" t="str">
            <v>Kiểm thử nội bộ nghiệm thu khách hàng - bán vé có phí/lệ phí trên web và app PC</v>
          </cell>
          <cell r="C222" t="str">
            <v>Lê Thị Thanh Minh</v>
          </cell>
          <cell r="D222" t="str">
            <v>VTT_PMVT_QT06_20008_HDDT</v>
          </cell>
          <cell r="E222" t="str">
            <v>Done</v>
          </cell>
          <cell r="F222" t="str">
            <v>ITSOL</v>
          </cell>
          <cell r="G222">
            <v>4</v>
          </cell>
          <cell r="H222">
            <v>0.18</v>
          </cell>
          <cell r="I222" t="str">
            <v>Test case</v>
          </cell>
          <cell r="J222">
            <v>45439</v>
          </cell>
          <cell r="K222">
            <v>45439.360451388886</v>
          </cell>
          <cell r="L222">
            <v>45443.23333333333</v>
          </cell>
          <cell r="M222" t="str">
            <v>PYC-16273</v>
          </cell>
          <cell r="N222">
            <v>0</v>
          </cell>
          <cell r="O222">
            <v>4</v>
          </cell>
          <cell r="P222">
            <v>0</v>
          </cell>
          <cell r="Q222">
            <v>0</v>
          </cell>
          <cell r="R222" t="str">
            <v>Web</v>
          </cell>
          <cell r="S222" t="str">
            <v>PYC-16273</v>
          </cell>
          <cell r="T222" t="str">
            <v>VTT - TT Giải pháp CNTT và Dịch vụ số</v>
          </cell>
          <cell r="U222" t="e">
            <v>#N/A</v>
          </cell>
          <cell r="V222" t="str">
            <v>P.KT</v>
          </cell>
          <cell r="W222" t="str">
            <v>CNTT</v>
          </cell>
          <cell r="X222" t="str">
            <v>x</v>
          </cell>
          <cell r="AA222" t="str">
            <v>Hệ thống HDDT</v>
          </cell>
          <cell r="AB222" t="str">
            <v>Sản phẩm Hóa đơn điện tử</v>
          </cell>
          <cell r="AC222" t="str">
            <v>Hết hđ</v>
          </cell>
        </row>
        <row r="223">
          <cell r="A223" t="str">
            <v>HDDT-1172</v>
          </cell>
          <cell r="B223" t="str">
            <v xml:space="preserve">Kiểm thử nội bộ nghiệm thu khách hàng - Các chức năng nâng cấp Sinvoice </v>
          </cell>
          <cell r="C223" t="str">
            <v>Lê Thị Thanh Minh</v>
          </cell>
          <cell r="D223" t="str">
            <v>VTT_PMVT_QT06_20008_HDDT</v>
          </cell>
          <cell r="E223" t="str">
            <v>Done</v>
          </cell>
          <cell r="F223" t="str">
            <v>ITSOL</v>
          </cell>
          <cell r="G223">
            <v>4</v>
          </cell>
          <cell r="H223">
            <v>0.18</v>
          </cell>
          <cell r="I223" t="str">
            <v>Test case</v>
          </cell>
          <cell r="J223">
            <v>45433</v>
          </cell>
          <cell r="K223">
            <v>45436.398576388892</v>
          </cell>
          <cell r="L223">
            <v>45436.738888888889</v>
          </cell>
          <cell r="M223" t="str">
            <v>PYC-14616</v>
          </cell>
          <cell r="N223">
            <v>0</v>
          </cell>
          <cell r="O223">
            <v>4</v>
          </cell>
          <cell r="P223">
            <v>0</v>
          </cell>
          <cell r="Q223">
            <v>0</v>
          </cell>
          <cell r="R223" t="str">
            <v>Web</v>
          </cell>
          <cell r="S223" t="str">
            <v>PYC-14616</v>
          </cell>
          <cell r="T223" t="str">
            <v>VTT - TT Giải pháp CNTT và Dịch vụ số</v>
          </cell>
          <cell r="U223" t="e">
            <v>#N/A</v>
          </cell>
          <cell r="V223" t="str">
            <v>P.KT</v>
          </cell>
          <cell r="W223" t="str">
            <v>CNTT</v>
          </cell>
          <cell r="X223" t="str">
            <v>x</v>
          </cell>
          <cell r="AA223" t="str">
            <v>Hệ thống HDDT</v>
          </cell>
          <cell r="AB223" t="str">
            <v>Sản phẩm Hóa đơn điện tử</v>
          </cell>
          <cell r="AC223" t="str">
            <v>Hết hđ</v>
          </cell>
        </row>
        <row r="224">
          <cell r="A224" t="str">
            <v>HDDT-1162</v>
          </cell>
          <cell r="B224" t="str">
            <v>[HDDT] Bổ sung tính năng Xuất vé đoàn trên app PC</v>
          </cell>
          <cell r="C224" t="str">
            <v>Nguyễn Thị Khánh Linh</v>
          </cell>
          <cell r="D224" t="str">
            <v>VTT_PMVT_QT06_20008_HDDT</v>
          </cell>
          <cell r="E224" t="str">
            <v>In Progress</v>
          </cell>
          <cell r="F224" t="str">
            <v>TechAsians</v>
          </cell>
          <cell r="G224">
            <v>18.12</v>
          </cell>
          <cell r="H224">
            <v>0.82</v>
          </cell>
          <cell r="I224" t="str">
            <v>Source code + Test case + Tài liệu giải pháp</v>
          </cell>
          <cell r="J224">
            <v>45473</v>
          </cell>
          <cell r="K224">
            <v>45435.564027777778</v>
          </cell>
          <cell r="M224" t="str">
            <v>HDDT-1243, HDDT-1253, HDDT-932, PYC-15633</v>
          </cell>
          <cell r="N224">
            <v>3.89</v>
          </cell>
          <cell r="O224">
            <v>1.65</v>
          </cell>
          <cell r="P224">
            <v>5.72</v>
          </cell>
          <cell r="Q224">
            <v>6.87</v>
          </cell>
          <cell r="R224" t="str">
            <v>Service (Java core, Backend/Service,…)</v>
          </cell>
          <cell r="S224" t="str">
            <v>PYC-15633</v>
          </cell>
          <cell r="T224" t="str">
            <v>VTT - TT Giải pháp CNTT và Dịch vụ số</v>
          </cell>
          <cell r="U224" t="e">
            <v>#N/A</v>
          </cell>
          <cell r="V224" t="str">
            <v>HDDT</v>
          </cell>
          <cell r="W224" t="str">
            <v>CNTT</v>
          </cell>
          <cell r="X224" t="str">
            <v>x</v>
          </cell>
          <cell r="Y224" t="str">
            <v>x</v>
          </cell>
          <cell r="Z224" t="str">
            <v>Nâng cấp</v>
          </cell>
          <cell r="AA224" t="str">
            <v>Hệ thống HDDT</v>
          </cell>
          <cell r="AB224" t="str">
            <v>Sản phẩm Hợp đồng điện tử</v>
          </cell>
          <cell r="AC224" t="str">
            <v>0605-ĐTTS/VTT-TECHASIANS/2024 (3)</v>
          </cell>
          <cell r="AD224" t="str">
            <v>0605-ĐTTS/VTT-TECHASIANS/2024</v>
          </cell>
          <cell r="AE224" t="str">
            <v>Nhóm sản phẩm Hóa đơn điện tử, Hợp đồng điện tử, Tổng đài di động</v>
          </cell>
        </row>
        <row r="225">
          <cell r="A225" t="str">
            <v>HDDT-1075</v>
          </cell>
          <cell r="B225" t="str">
            <v>chỉnh sửa bổ sung phí lệ phí cho dòng hàng hóa trên vé điện tử</v>
          </cell>
          <cell r="C225" t="str">
            <v>Nguyễn Thị Chi</v>
          </cell>
          <cell r="D225" t="str">
            <v>VTT_PMVT_QT06_20008_HDDT</v>
          </cell>
          <cell r="E225" t="str">
            <v>In Progress</v>
          </cell>
          <cell r="F225" t="str">
            <v>TechAsians</v>
          </cell>
          <cell r="G225">
            <v>29.25</v>
          </cell>
          <cell r="H225">
            <v>1.33</v>
          </cell>
          <cell r="I225" t="str">
            <v>Source code + Test case + Tài liệu giải pháp</v>
          </cell>
          <cell r="J225">
            <v>45473</v>
          </cell>
          <cell r="K225">
            <v>45418.451979166668</v>
          </cell>
          <cell r="L225">
            <v>45435.388888888891</v>
          </cell>
          <cell r="M225" t="str">
            <v>HDDT-1269, HDDT-1080, PYC-16273</v>
          </cell>
          <cell r="N225">
            <v>6.1</v>
          </cell>
          <cell r="O225">
            <v>2.66</v>
          </cell>
          <cell r="P225">
            <v>9.89</v>
          </cell>
          <cell r="Q225">
            <v>10.6</v>
          </cell>
          <cell r="R225" t="str">
            <v>Service (Java core, Backend/Service,…)</v>
          </cell>
          <cell r="S225" t="str">
            <v>PYC-16273</v>
          </cell>
          <cell r="T225" t="str">
            <v>VTT - TT Giải pháp CNTT và Dịch vụ số</v>
          </cell>
          <cell r="U225" t="e">
            <v>#N/A</v>
          </cell>
          <cell r="V225" t="str">
            <v>HDDT</v>
          </cell>
          <cell r="W225" t="str">
            <v>CNTT</v>
          </cell>
          <cell r="X225" t="str">
            <v>x</v>
          </cell>
          <cell r="Y225" t="str">
            <v>x</v>
          </cell>
          <cell r="Z225" t="str">
            <v>Bảo trì</v>
          </cell>
          <cell r="AA225" t="str">
            <v>Hệ thống HDDT</v>
          </cell>
          <cell r="AB225" t="str">
            <v>Sản phẩm Hóa đơn điện tử</v>
          </cell>
          <cell r="AC225" t="str">
            <v>0605-ĐTTS/VTT-TECHASIANS/2024 (2)</v>
          </cell>
          <cell r="AD225" t="str">
            <v>0605-ĐTTS/VTT-TECHASIANS/2024</v>
          </cell>
          <cell r="AE225" t="str">
            <v>Nhóm sản phẩm hóa đơn</v>
          </cell>
        </row>
        <row r="226">
          <cell r="A226" t="str">
            <v>HDDT-1064</v>
          </cell>
          <cell r="B226" t="str">
            <v>chỉnh sửa app Sinvoice tháng 4 (đồng bộ app và web danh mục khách hàng; thiết bị Immin swift)</v>
          </cell>
          <cell r="C226" t="str">
            <v>Nguyễn Thị Hường</v>
          </cell>
          <cell r="D226" t="str">
            <v>VTT_PMVT_QT06_20008_HDDT</v>
          </cell>
          <cell r="E226" t="str">
            <v>Done</v>
          </cell>
          <cell r="F226" t="str">
            <v>TechAsians</v>
          </cell>
          <cell r="G226">
            <v>35.56</v>
          </cell>
          <cell r="H226">
            <v>1.62</v>
          </cell>
          <cell r="I226" t="str">
            <v>Source code + Test case + Tài liệu giải pháp</v>
          </cell>
          <cell r="J226">
            <v>45473</v>
          </cell>
          <cell r="K226">
            <v>45416.62972222222</v>
          </cell>
          <cell r="L226">
            <v>45454.722916666666</v>
          </cell>
          <cell r="M226" t="str">
            <v>HDDT-1248, HDDT-957, PYC-18587</v>
          </cell>
          <cell r="N226">
            <v>7.1</v>
          </cell>
          <cell r="O226">
            <v>3.23</v>
          </cell>
          <cell r="P226">
            <v>11.73</v>
          </cell>
          <cell r="Q226">
            <v>13.5</v>
          </cell>
          <cell r="R226" t="str">
            <v>Mobile</v>
          </cell>
          <cell r="S226" t="str">
            <v>PYC-18587</v>
          </cell>
          <cell r="T226" t="str">
            <v>VTT - TT Giải pháp CNTT và Dịch vụ số</v>
          </cell>
          <cell r="U226" t="e">
            <v>#N/A</v>
          </cell>
          <cell r="V226" t="str">
            <v>HDDT</v>
          </cell>
          <cell r="W226" t="str">
            <v>CNTT</v>
          </cell>
          <cell r="X226" t="str">
            <v>x</v>
          </cell>
          <cell r="Y226" t="str">
            <v>x</v>
          </cell>
          <cell r="Z226" t="str">
            <v>Bảo trì</v>
          </cell>
          <cell r="AA226" t="str">
            <v>Hệ thống HDDT</v>
          </cell>
          <cell r="AB226" t="str">
            <v>Sản phẩm Hóa đơn điện tử</v>
          </cell>
          <cell r="AC226" t="str">
            <v>0605-ĐTTS/VTT-TECHASIANS/2024 (2)</v>
          </cell>
          <cell r="AD226" t="str">
            <v>0605-ĐTTS/VTT-TECHASIANS/2024</v>
          </cell>
          <cell r="AE226" t="str">
            <v>Nhóm sản phẩm hóa đơn</v>
          </cell>
        </row>
        <row r="227">
          <cell r="A227" t="str">
            <v>GBOC-1070</v>
          </cell>
          <cell r="B227" t="str">
            <v>GBOC_PYC xay dung chuong trinh xac nhan thu cuoc tai nha</v>
          </cell>
          <cell r="C227" t="str">
            <v>dohv</v>
          </cell>
          <cell r="D227" t="str">
            <v>VTT_DAC_QT06_17008_GBOC</v>
          </cell>
          <cell r="E227" t="str">
            <v>Done</v>
          </cell>
          <cell r="F227" t="str">
            <v>VIETNEWDAY</v>
          </cell>
          <cell r="G227">
            <v>10.61</v>
          </cell>
          <cell r="H227">
            <v>0.48</v>
          </cell>
          <cell r="I227" t="str">
            <v>Source code + Test case</v>
          </cell>
          <cell r="J227">
            <v>45464</v>
          </cell>
          <cell r="K227">
            <v>45457.670219907406</v>
          </cell>
          <cell r="L227">
            <v>45461.611805555556</v>
          </cell>
          <cell r="M227" t="str">
            <v>PYC-17376, GBOC-1002</v>
          </cell>
          <cell r="N227">
            <v>0</v>
          </cell>
          <cell r="O227">
            <v>1.54</v>
          </cell>
          <cell r="P227">
            <v>3.44</v>
          </cell>
          <cell r="Q227">
            <v>5.63</v>
          </cell>
          <cell r="R227" t="str">
            <v>Tổng hợp dữ liệu (ETL, SQL, thủ tục …)</v>
          </cell>
          <cell r="S227" t="str">
            <v>PYC-17376</v>
          </cell>
          <cell r="T227" t="str">
            <v>VTT - TT Quản lý bán hàng</v>
          </cell>
          <cell r="U227" t="e">
            <v>#N/A</v>
          </cell>
          <cell r="V227" t="str">
            <v>GBOC-ADPM</v>
          </cell>
          <cell r="W227" t="str">
            <v>PTDL</v>
          </cell>
          <cell r="X227" t="str">
            <v>x</v>
          </cell>
          <cell r="Y227" t="str">
            <v>x</v>
          </cell>
          <cell r="Z227" t="str">
            <v>Nâng cấp</v>
          </cell>
          <cell r="AA227" t="str">
            <v>Hệ thống GBOC</v>
          </cell>
          <cell r="AB227" t="str">
            <v>Sản phẩm Điều hành số liệu</v>
          </cell>
          <cell r="AC227" t="str">
            <v>2107-ĐTTS/VTT-VIETNEWDAY/2023</v>
          </cell>
          <cell r="AD227" t="str">
            <v>2107-ĐTTS/VTT-VIETNEWDAY/2023</v>
          </cell>
          <cell r="AE227" t="str">
            <v>Sản phẩm Điều hành kinh doanh: xây dựng web điều hành và các service lõi.</v>
          </cell>
        </row>
        <row r="228">
          <cell r="A228" t="str">
            <v>GBOC-1002</v>
          </cell>
          <cell r="B228" t="str">
            <v>GBOC_PYC tối ưu báo cáo chương trình Homecamera</v>
          </cell>
          <cell r="C228" t="str">
            <v>dohv</v>
          </cell>
          <cell r="D228" t="str">
            <v>VTT_DAC_QT06_17008_GBOC</v>
          </cell>
          <cell r="E228" t="str">
            <v>Done</v>
          </cell>
          <cell r="F228" t="str">
            <v>VIETNEWDAY</v>
          </cell>
          <cell r="G228">
            <v>12.29</v>
          </cell>
          <cell r="H228">
            <v>0.56000000000000005</v>
          </cell>
          <cell r="I228" t="str">
            <v>Source code + Test case</v>
          </cell>
          <cell r="J228">
            <v>45464</v>
          </cell>
          <cell r="K228">
            <v>45441.734479166669</v>
          </cell>
          <cell r="L228">
            <v>45461.611805555556</v>
          </cell>
          <cell r="M228" t="str">
            <v>GBOC-1070, PYC-17033</v>
          </cell>
          <cell r="N228">
            <v>0</v>
          </cell>
          <cell r="O228">
            <v>1.54</v>
          </cell>
          <cell r="P228">
            <v>4.0599999999999996</v>
          </cell>
          <cell r="Q228">
            <v>6.41</v>
          </cell>
          <cell r="R228" t="str">
            <v>Tổng hợp dữ liệu (ETL, SQL, thủ tục …)</v>
          </cell>
          <cell r="S228" t="str">
            <v>PYC-17033</v>
          </cell>
          <cell r="T228" t="str">
            <v>VTT - TT Giải pháp CNTT và Dịch vụ số</v>
          </cell>
          <cell r="U228" t="e">
            <v>#N/A</v>
          </cell>
          <cell r="V228" t="str">
            <v>GBOC-ADPM</v>
          </cell>
          <cell r="W228" t="str">
            <v>PTDL</v>
          </cell>
          <cell r="X228" t="str">
            <v>x</v>
          </cell>
          <cell r="Y228" t="str">
            <v>x</v>
          </cell>
          <cell r="Z228" t="str">
            <v>Nâng cấp</v>
          </cell>
          <cell r="AA228" t="str">
            <v>Hệ thống GBOC</v>
          </cell>
          <cell r="AB228" t="str">
            <v>Sản phẩm Điều hành số liệu</v>
          </cell>
          <cell r="AC228" t="str">
            <v>2107-ĐTTS/VTT-VIETNEWDAY/2023</v>
          </cell>
          <cell r="AD228" t="str">
            <v>2107-ĐTTS/VTT-VIETNEWDAY/2023</v>
          </cell>
          <cell r="AE228" t="str">
            <v>Sản phẩm Điều hành kinh doanh: xây dựng web điều hành và các service lõi.</v>
          </cell>
        </row>
        <row r="229">
          <cell r="A229" t="str">
            <v>GBOC-1001</v>
          </cell>
          <cell r="B229" t="str">
            <v>GBOC_Phiếu yêu cầu nâng cấp báo cáo 2.19 trên hệ thống GBOC</v>
          </cell>
          <cell r="C229" t="str">
            <v>dohv</v>
          </cell>
          <cell r="D229" t="str">
            <v>VTT_DAC_QT06_17008_GBOC</v>
          </cell>
          <cell r="E229" t="str">
            <v>Done</v>
          </cell>
          <cell r="F229" t="str">
            <v>VIETNEWDAY</v>
          </cell>
          <cell r="G229">
            <v>30.72</v>
          </cell>
          <cell r="H229">
            <v>1.4</v>
          </cell>
          <cell r="I229" t="str">
            <v>Source code + Test case</v>
          </cell>
          <cell r="J229">
            <v>45464</v>
          </cell>
          <cell r="K229">
            <v>45441.733981481484</v>
          </cell>
          <cell r="L229">
            <v>45461.609027777777</v>
          </cell>
          <cell r="M229" t="str">
            <v>GBOC-1000, PYC-17629</v>
          </cell>
          <cell r="N229">
            <v>0</v>
          </cell>
          <cell r="O229">
            <v>3.6</v>
          </cell>
          <cell r="P229">
            <v>10.06</v>
          </cell>
          <cell r="Q229">
            <v>17.059999999999999</v>
          </cell>
          <cell r="R229" t="str">
            <v>Tổng hợp dữ liệu (ETL, SQL, thủ tục …)</v>
          </cell>
          <cell r="S229" t="str">
            <v>PYC-17629</v>
          </cell>
          <cell r="T229" t="str">
            <v>VTT - TT Quản lý bán hàng</v>
          </cell>
          <cell r="U229" t="e">
            <v>#N/A</v>
          </cell>
          <cell r="V229" t="str">
            <v>GBOC-ADPM</v>
          </cell>
          <cell r="W229" t="str">
            <v>PTDL</v>
          </cell>
          <cell r="X229" t="str">
            <v>x</v>
          </cell>
          <cell r="Y229" t="str">
            <v>x</v>
          </cell>
          <cell r="Z229" t="str">
            <v>Nâng cấp</v>
          </cell>
          <cell r="AA229" t="str">
            <v>Hệ thống GBOC</v>
          </cell>
          <cell r="AB229" t="str">
            <v>Sản phẩm Điều hành số liệu</v>
          </cell>
          <cell r="AC229" t="str">
            <v>2107-ĐTTS/VTT-VIETNEWDAY/2023</v>
          </cell>
          <cell r="AD229" t="str">
            <v>2107-ĐTTS/VTT-VIETNEWDAY/2023</v>
          </cell>
          <cell r="AE229" t="str">
            <v>Sản phẩm Điều hành kinh doanh: xây dựng web điều hành và các service lõi.</v>
          </cell>
        </row>
        <row r="230">
          <cell r="A230" t="str">
            <v>GBOC-1000</v>
          </cell>
          <cell r="B230" t="str">
            <v>GBOC_PYC triển khai chỉ tiêu kinh doanh tháng</v>
          </cell>
          <cell r="C230" t="str">
            <v>dohv</v>
          </cell>
          <cell r="D230" t="str">
            <v>VTT_DAC_QT06_17008_GBOC</v>
          </cell>
          <cell r="E230" t="str">
            <v>Done</v>
          </cell>
          <cell r="F230" t="str">
            <v>VIETNEWDAY</v>
          </cell>
          <cell r="G230">
            <v>19.37</v>
          </cell>
          <cell r="H230">
            <v>0.88</v>
          </cell>
          <cell r="I230" t="str">
            <v>Source code + Test case</v>
          </cell>
          <cell r="J230">
            <v>45464</v>
          </cell>
          <cell r="K230">
            <v>45441.733113425929</v>
          </cell>
          <cell r="L230">
            <v>45461.613888888889</v>
          </cell>
          <cell r="M230" t="str">
            <v>GBOC-1001, PYC-17341</v>
          </cell>
          <cell r="N230">
            <v>0</v>
          </cell>
          <cell r="O230">
            <v>2.57</v>
          </cell>
          <cell r="P230">
            <v>5.8</v>
          </cell>
          <cell r="Q230">
            <v>11</v>
          </cell>
          <cell r="R230" t="str">
            <v>Tổng hợp dữ liệu (ETL, SQL, thủ tục …)</v>
          </cell>
          <cell r="S230" t="str">
            <v>PYC-17341</v>
          </cell>
          <cell r="T230" t="str">
            <v>VTT - TT Quản lý bán hàng</v>
          </cell>
          <cell r="U230" t="e">
            <v>#N/A</v>
          </cell>
          <cell r="V230" t="str">
            <v>GBOC-ADPM</v>
          </cell>
          <cell r="W230" t="str">
            <v>PTDL</v>
          </cell>
          <cell r="X230" t="str">
            <v>x</v>
          </cell>
          <cell r="Y230" t="str">
            <v>x</v>
          </cell>
          <cell r="Z230" t="str">
            <v>Nâng cấp</v>
          </cell>
          <cell r="AA230" t="str">
            <v>Hệ thống GBOC</v>
          </cell>
          <cell r="AB230" t="str">
            <v>Sản phẩm Điều hành số liệu</v>
          </cell>
          <cell r="AC230" t="str">
            <v>2107-ĐTTS/VTT-VIETNEWDAY/2023</v>
          </cell>
          <cell r="AD230" t="str">
            <v>2107-ĐTTS/VTT-VIETNEWDAY/2023</v>
          </cell>
          <cell r="AE230" t="str">
            <v>Sản phẩm Điều hành kinh doanh: xây dựng web điều hành và các service lõi.</v>
          </cell>
        </row>
        <row r="231">
          <cell r="A231" t="str">
            <v>GBOC-999</v>
          </cell>
          <cell r="B231" t="str">
            <v>GBOC_Phiếu yêu cầu xây dựng báo cáo kết quả tiếp xúc và sửa luồng giao đầu kỳ_Báo cáo</v>
          </cell>
          <cell r="C231" t="str">
            <v>dohv</v>
          </cell>
          <cell r="D231" t="str">
            <v>VTT_DAC_QT06_17008_GBOC</v>
          </cell>
          <cell r="E231" t="str">
            <v>Done</v>
          </cell>
          <cell r="F231" t="str">
            <v>VIETNEWDAY</v>
          </cell>
          <cell r="G231">
            <v>23.99</v>
          </cell>
          <cell r="H231">
            <v>1.0900000000000001</v>
          </cell>
          <cell r="I231" t="str">
            <v>Source code + Test case</v>
          </cell>
          <cell r="J231">
            <v>45464</v>
          </cell>
          <cell r="K231">
            <v>45441.729583333334</v>
          </cell>
          <cell r="L231">
            <v>45461.615277777775</v>
          </cell>
          <cell r="M231" t="str">
            <v>PYC-15181, GBOC-794</v>
          </cell>
          <cell r="N231">
            <v>0</v>
          </cell>
          <cell r="O231">
            <v>2.57</v>
          </cell>
          <cell r="P231">
            <v>7</v>
          </cell>
          <cell r="Q231">
            <v>14</v>
          </cell>
          <cell r="R231" t="str">
            <v>Tổng hợp dữ liệu (ETL, SQL, thủ tục …)</v>
          </cell>
          <cell r="S231" t="str">
            <v>PYC-15181</v>
          </cell>
          <cell r="T231" t="str">
            <v>VTT - TT Quản lý bán hàng</v>
          </cell>
          <cell r="U231" t="e">
            <v>#N/A</v>
          </cell>
          <cell r="V231" t="str">
            <v>GBOC-ADPM</v>
          </cell>
          <cell r="W231" t="str">
            <v>PTDL</v>
          </cell>
          <cell r="X231" t="str">
            <v>x</v>
          </cell>
          <cell r="Y231" t="str">
            <v>x</v>
          </cell>
          <cell r="Z231" t="str">
            <v>Nâng cấp</v>
          </cell>
          <cell r="AA231" t="str">
            <v>Hệ thống GBOC</v>
          </cell>
          <cell r="AB231" t="str">
            <v>Sản phẩm Điều hành số liệu</v>
          </cell>
          <cell r="AC231" t="str">
            <v>2107-ĐTTS/VTT-VIETNEWDAY/2023</v>
          </cell>
          <cell r="AD231" t="str">
            <v>2107-ĐTTS/VTT-VIETNEWDAY/2023</v>
          </cell>
          <cell r="AE231" t="str">
            <v>Sản phẩm Điều hành kinh doanh: xây dựng web điều hành và các service lõi.</v>
          </cell>
        </row>
        <row r="232">
          <cell r="A232" t="str">
            <v>FMRA-2111</v>
          </cell>
          <cell r="B232" t="str">
            <v>Kiểm thử module Quản lý hóa đơn, Quản lý dữ liệu đối soát đồng bộ sang SAP</v>
          </cell>
          <cell r="C232" t="str">
            <v>Nguyễn Văn Hợp</v>
          </cell>
          <cell r="D232" t="str">
            <v>VTT_DAC_QT06_16011_FMRA_DS</v>
          </cell>
          <cell r="E232" t="str">
            <v>Done</v>
          </cell>
          <cell r="F232" t="str">
            <v>LIFESUP</v>
          </cell>
          <cell r="G232">
            <v>18</v>
          </cell>
          <cell r="H232">
            <v>0.82</v>
          </cell>
          <cell r="I232" t="str">
            <v>Test case</v>
          </cell>
          <cell r="J232">
            <v>45462</v>
          </cell>
          <cell r="K232">
            <v>45447.573900462965</v>
          </cell>
          <cell r="L232">
            <v>45462.625</v>
          </cell>
          <cell r="M232" t="str">
            <v>PYC-12040</v>
          </cell>
          <cell r="N232">
            <v>0</v>
          </cell>
          <cell r="O232">
            <v>0</v>
          </cell>
          <cell r="P232">
            <v>18</v>
          </cell>
          <cell r="Q232">
            <v>0</v>
          </cell>
          <cell r="R232" t="str">
            <v>Web</v>
          </cell>
          <cell r="S232" t="str">
            <v>PYC-12040</v>
          </cell>
          <cell r="T232" t="str">
            <v>VTT - TT Đối Soát</v>
          </cell>
          <cell r="U232" t="e">
            <v>#N/A</v>
          </cell>
          <cell r="V232" t="str">
            <v>FMRA_DS</v>
          </cell>
          <cell r="W232" t="str">
            <v>PTDL</v>
          </cell>
          <cell r="X232" t="str">
            <v>x</v>
          </cell>
          <cell r="AA232" t="str">
            <v>Hệ thống FMRA</v>
          </cell>
          <cell r="AB232" t="str">
            <v>Sản phẩm Điều hành số liệu</v>
          </cell>
          <cell r="AC232" t="str">
            <v>Hết hđ</v>
          </cell>
        </row>
        <row r="233">
          <cell r="A233" t="str">
            <v>FMRA-2106</v>
          </cell>
          <cell r="B233" t="str">
            <v>Kiểm thử hệ thống RATING luồng kiểm soát lưu lượng khuyến mại</v>
          </cell>
          <cell r="C233" t="str">
            <v>Nguyễn Minh Tuấn</v>
          </cell>
          <cell r="D233" t="str">
            <v>VTT_DAC_QT06_16011_FMRA_DS</v>
          </cell>
          <cell r="E233" t="str">
            <v>Done</v>
          </cell>
          <cell r="F233" t="str">
            <v>LIFESUP</v>
          </cell>
          <cell r="G233">
            <v>18.5</v>
          </cell>
          <cell r="H233">
            <v>0.84</v>
          </cell>
          <cell r="I233" t="str">
            <v>Test case</v>
          </cell>
          <cell r="J233">
            <v>45464</v>
          </cell>
          <cell r="K233">
            <v>45446.399178240739</v>
          </cell>
          <cell r="M233" t="str">
            <v>FMRA-2212, FMRA-2213, FMRA-2214, FMRA-2217, FMRA-2218, FMRA-2219, FMRA-2220, PYC-14033</v>
          </cell>
          <cell r="N233">
            <v>0</v>
          </cell>
          <cell r="O233">
            <v>0</v>
          </cell>
          <cell r="P233">
            <v>18.5</v>
          </cell>
          <cell r="Q233">
            <v>0</v>
          </cell>
          <cell r="R233" t="str">
            <v>Web</v>
          </cell>
          <cell r="S233" t="str">
            <v>PYC-14033</v>
          </cell>
          <cell r="T233" t="str">
            <v>VTT - TT Đối Soát</v>
          </cell>
          <cell r="U233" t="e">
            <v>#N/A</v>
          </cell>
          <cell r="V233" t="str">
            <v>FMRA_DS</v>
          </cell>
          <cell r="W233" t="str">
            <v>PTDL</v>
          </cell>
          <cell r="X233" t="str">
            <v>x</v>
          </cell>
          <cell r="AA233" t="str">
            <v>Hệ thống FMRA</v>
          </cell>
          <cell r="AB233" t="str">
            <v>Sản phẩm Điều hành số liệu</v>
          </cell>
          <cell r="AC233" t="str">
            <v>Hết hđ</v>
          </cell>
        </row>
        <row r="234">
          <cell r="A234" t="str">
            <v>FMRA-2105</v>
          </cell>
          <cell r="B234" t="str">
            <v>Nâng cấp hệ thống RATING luồng kiểm soát lưu lượng khuyến mại</v>
          </cell>
          <cell r="C234" t="str">
            <v>Nguyễn Minh Tuấn</v>
          </cell>
          <cell r="D234" t="str">
            <v>VTT_DAC_QT06_16011_FMRA_DS</v>
          </cell>
          <cell r="E234" t="str">
            <v>Done</v>
          </cell>
          <cell r="F234" t="str">
            <v>LIFESUP</v>
          </cell>
          <cell r="G234">
            <v>57.74</v>
          </cell>
          <cell r="H234">
            <v>2.62</v>
          </cell>
          <cell r="I234" t="str">
            <v>Source code</v>
          </cell>
          <cell r="J234">
            <v>45464</v>
          </cell>
          <cell r="K234">
            <v>45446.397407407407</v>
          </cell>
          <cell r="M234" t="str">
            <v>PYC-14033</v>
          </cell>
          <cell r="R234" t="str">
            <v>Web</v>
          </cell>
          <cell r="S234" t="str">
            <v>PYC-14033</v>
          </cell>
          <cell r="T234" t="str">
            <v>VTT - TT Đối Soát</v>
          </cell>
          <cell r="U234" t="e">
            <v>#N/A</v>
          </cell>
          <cell r="V234" t="str">
            <v>FMRA_DS</v>
          </cell>
          <cell r="W234" t="str">
            <v>PTDL</v>
          </cell>
          <cell r="X234" t="str">
            <v>x</v>
          </cell>
          <cell r="AA234" t="str">
            <v>Hệ thống FMRA</v>
          </cell>
          <cell r="AB234" t="str">
            <v>Sản phẩm Điều hành số liệu</v>
          </cell>
          <cell r="AC234" t="str">
            <v>Hết hđ</v>
          </cell>
        </row>
        <row r="235">
          <cell r="A235" t="str">
            <v>EPROFILE-312</v>
          </cell>
          <cell r="B235" t="str">
            <v>[Quản lý hồ sơ] PYC chỉnh sửa hồ sơ điện tử cho KHCN luồng tiếp nhận phê duyệt yêu cầu phát triển mới TBTT (lưu bổ sung PYC fill chữ ký của NVQL)</v>
          </cell>
          <cell r="C235" t="str">
            <v>Đoàn Công Tiến</v>
          </cell>
          <cell r="D235" t="str">
            <v>VTT_PMVT_QT05_16008_eProfile</v>
          </cell>
          <cell r="E235" t="str">
            <v>Done</v>
          </cell>
          <cell r="F235" t="str">
            <v>TechAsians</v>
          </cell>
          <cell r="G235">
            <v>17.84</v>
          </cell>
          <cell r="H235">
            <v>0.81</v>
          </cell>
          <cell r="I235" t="str">
            <v>Source code + Test case + Tài liệu giải pháp</v>
          </cell>
          <cell r="J235">
            <v>45461</v>
          </cell>
          <cell r="K235">
            <v>45461.740543981483</v>
          </cell>
          <cell r="L235">
            <v>45461.744444444441</v>
          </cell>
          <cell r="M235" t="str">
            <v>PYC-16386</v>
          </cell>
          <cell r="N235">
            <v>3.87</v>
          </cell>
          <cell r="O235">
            <v>1.62</v>
          </cell>
          <cell r="P235">
            <v>5.26</v>
          </cell>
          <cell r="Q235">
            <v>7.09</v>
          </cell>
          <cell r="R235" t="str">
            <v>Service (Java core, Backend/Service,…)</v>
          </cell>
          <cell r="S235" t="str">
            <v>PYC-16386</v>
          </cell>
          <cell r="T235" t="str">
            <v>VTT - TT Quản lý bán hàng</v>
          </cell>
          <cell r="U235" t="e">
            <v>#N/A</v>
          </cell>
          <cell r="V235" t="str">
            <v>QLKH</v>
          </cell>
          <cell r="W235" t="str">
            <v>CNTT</v>
          </cell>
          <cell r="X235" t="str">
            <v>x</v>
          </cell>
          <cell r="Y235" t="str">
            <v>x</v>
          </cell>
          <cell r="Z235" t="str">
            <v>Bảo trì</v>
          </cell>
          <cell r="AA235" t="str">
            <v>Hệ thống Hồ sơ</v>
          </cell>
          <cell r="AB235" t="str">
            <v>Sản phẩm Tính cước và CSKH (BCCS)</v>
          </cell>
          <cell r="AC235" t="str">
            <v>0605-ĐTTS/VTT-TECHASIANS/2024 (2)</v>
          </cell>
          <cell r="AD235" t="str">
            <v>0605-ĐTTS/VTT-TECHASIANS/2024</v>
          </cell>
          <cell r="AE235" t="str">
            <v>Sản phẩm hỗ trợ khách hàng Selfcare, Webportal</v>
          </cell>
        </row>
        <row r="236">
          <cell r="A236" t="str">
            <v>EPROFILE-303</v>
          </cell>
          <cell r="B236" t="str">
            <v>[Quản lý hồ sơ] PYC chỉnh sửa HT QLHS Phase2 (Web)</v>
          </cell>
          <cell r="C236" t="str">
            <v>Đoàn Công Tiến</v>
          </cell>
          <cell r="D236" t="str">
            <v>VTT_PMVT_QT05_16008_eProfile</v>
          </cell>
          <cell r="E236" t="str">
            <v>Done</v>
          </cell>
          <cell r="F236" t="str">
            <v>TechAsians</v>
          </cell>
          <cell r="G236">
            <v>18.43</v>
          </cell>
          <cell r="H236">
            <v>0.84</v>
          </cell>
          <cell r="I236" t="str">
            <v>Source code + Test case + Tài liệu giải pháp</v>
          </cell>
          <cell r="J236">
            <v>45463</v>
          </cell>
          <cell r="K236">
            <v>45461.712222222224</v>
          </cell>
          <cell r="L236">
            <v>45461.719444444447</v>
          </cell>
          <cell r="M236" t="str">
            <v>EPROFILE-281, PYC-15328</v>
          </cell>
          <cell r="N236">
            <v>4.78</v>
          </cell>
          <cell r="O236">
            <v>1.67</v>
          </cell>
          <cell r="P236">
            <v>4.74</v>
          </cell>
          <cell r="Q236">
            <v>7.24</v>
          </cell>
          <cell r="R236" t="str">
            <v>Service (Java core, Backend/Service,…)</v>
          </cell>
          <cell r="S236" t="str">
            <v>PYC-15328</v>
          </cell>
          <cell r="T236" t="str">
            <v>VTT - TT Di động</v>
          </cell>
          <cell r="U236" t="e">
            <v>#N/A</v>
          </cell>
          <cell r="V236" t="str">
            <v>QLKH</v>
          </cell>
          <cell r="W236" t="str">
            <v>CNTT</v>
          </cell>
          <cell r="X236" t="str">
            <v>x</v>
          </cell>
          <cell r="Y236" t="str">
            <v>x</v>
          </cell>
          <cell r="Z236" t="str">
            <v>Bảo trì</v>
          </cell>
          <cell r="AA236" t="str">
            <v>Hệ thống Hồ sơ</v>
          </cell>
          <cell r="AB236" t="str">
            <v>Sản phẩm Tính cước và CSKH (BCCS)</v>
          </cell>
          <cell r="AC236" t="str">
            <v>0605-ĐTTS/VTT-TECHASIANS/2024 (2)</v>
          </cell>
          <cell r="AD236" t="str">
            <v>0605-ĐTTS/VTT-TECHASIANS/2024</v>
          </cell>
          <cell r="AE236" t="str">
            <v>Sản phẩm hỗ trợ khách hàng Selfcare, Webportal</v>
          </cell>
        </row>
        <row r="237">
          <cell r="A237" t="str">
            <v>EPROFILE-296</v>
          </cell>
          <cell r="B237" t="str">
            <v>Kiểm thử nội bộ, kiểm thử nghiệm thu luồng kiểm tra hồ sơ, scan hồ sơ, tra cứu hồ sơ trên quản lý hồ sơ</v>
          </cell>
          <cell r="C237" t="str">
            <v>Vũ Thị Hà Giang</v>
          </cell>
          <cell r="D237" t="str">
            <v>VTT_PMVT_QT05_16008_eProfile</v>
          </cell>
          <cell r="E237" t="str">
            <v>Done</v>
          </cell>
          <cell r="F237" t="str">
            <v>TTC</v>
          </cell>
          <cell r="G237">
            <v>6</v>
          </cell>
          <cell r="H237">
            <v>0.27</v>
          </cell>
          <cell r="I237" t="str">
            <v>Test case</v>
          </cell>
          <cell r="J237">
            <v>45453</v>
          </cell>
          <cell r="K237">
            <v>45460.625659722224</v>
          </cell>
          <cell r="L237">
            <v>45460.626388888886</v>
          </cell>
          <cell r="M237" t="str">
            <v>PYC-15328</v>
          </cell>
          <cell r="N237">
            <v>0</v>
          </cell>
          <cell r="O237">
            <v>6</v>
          </cell>
          <cell r="P237">
            <v>0</v>
          </cell>
          <cell r="Q237">
            <v>0</v>
          </cell>
          <cell r="R237" t="str">
            <v>Web</v>
          </cell>
          <cell r="S237" t="str">
            <v>PYC-15328</v>
          </cell>
          <cell r="T237" t="str">
            <v>VTT - TT Di động</v>
          </cell>
          <cell r="U237" t="e">
            <v>#N/A</v>
          </cell>
          <cell r="V237" t="str">
            <v>P.KT</v>
          </cell>
          <cell r="W237" t="str">
            <v>CNTT</v>
          </cell>
          <cell r="X237" t="str">
            <v>x</v>
          </cell>
          <cell r="AA237" t="str">
            <v>Hệ thống Hồ sơ</v>
          </cell>
          <cell r="AB237" t="str">
            <v>Sản phẩm Tính cước và CSKH (BCCS)</v>
          </cell>
          <cell r="AC237" t="str">
            <v>Hết hđ</v>
          </cell>
        </row>
        <row r="238">
          <cell r="A238" t="str">
            <v>EPROFILE-292</v>
          </cell>
          <cell r="B238" t="str">
            <v>Kiểm thử nội bộ, kiểm thử nghiệm thu app Mysign cho phép khách hàng tải hồ sơ thuê bao</v>
          </cell>
          <cell r="C238" t="str">
            <v>Vũ Thị Hà Giang</v>
          </cell>
          <cell r="D238" t="str">
            <v>VTT_PMVT_QT05_16008_eProfile</v>
          </cell>
          <cell r="E238" t="str">
            <v>Done</v>
          </cell>
          <cell r="F238" t="str">
            <v>TTC</v>
          </cell>
          <cell r="G238">
            <v>4</v>
          </cell>
          <cell r="H238">
            <v>0.18</v>
          </cell>
          <cell r="I238" t="str">
            <v>Test case</v>
          </cell>
          <cell r="J238">
            <v>45435</v>
          </cell>
          <cell r="K238">
            <v>45440.604942129627</v>
          </cell>
          <cell r="L238">
            <v>45440.606249999997</v>
          </cell>
          <cell r="M238" t="str">
            <v>PYC-14848</v>
          </cell>
          <cell r="N238">
            <v>0</v>
          </cell>
          <cell r="O238">
            <v>4</v>
          </cell>
          <cell r="P238">
            <v>0</v>
          </cell>
          <cell r="Q238">
            <v>0</v>
          </cell>
          <cell r="R238" t="str">
            <v>Web</v>
          </cell>
          <cell r="S238" t="str">
            <v>PYC-14848</v>
          </cell>
          <cell r="T238" t="str">
            <v>VTT - TT Giải pháp CNTT và Dịch vụ số</v>
          </cell>
          <cell r="U238" t="e">
            <v>#N/A</v>
          </cell>
          <cell r="V238" t="str">
            <v>P.KT</v>
          </cell>
          <cell r="W238" t="str">
            <v>CNTT</v>
          </cell>
          <cell r="X238" t="str">
            <v>x</v>
          </cell>
          <cell r="AA238" t="str">
            <v>Hệ thống Hồ sơ</v>
          </cell>
          <cell r="AB238" t="str">
            <v>Sản phẩm Tính cước và CSKH (BCCS)</v>
          </cell>
          <cell r="AC238" t="str">
            <v>Hết hđ</v>
          </cell>
        </row>
        <row r="239">
          <cell r="A239" t="str">
            <v>EPROFILE-281</v>
          </cell>
          <cell r="B239" t="str">
            <v>[Quản lý hồ sơ] PYC chỉnh sửa HT QLHS Phase1 (API)</v>
          </cell>
          <cell r="C239" t="str">
            <v>Đoàn Công Tiến</v>
          </cell>
          <cell r="D239" t="str">
            <v>VTT_PMVT_QT05_16008_eProfile</v>
          </cell>
          <cell r="E239" t="str">
            <v>Done</v>
          </cell>
          <cell r="F239" t="str">
            <v>TechAsians</v>
          </cell>
          <cell r="G239">
            <v>22.7</v>
          </cell>
          <cell r="H239">
            <v>1.03</v>
          </cell>
          <cell r="I239" t="str">
            <v>Source code + Test case + Tài liệu giải pháp</v>
          </cell>
          <cell r="J239">
            <v>45463</v>
          </cell>
          <cell r="K239">
            <v>45415.367523148147</v>
          </cell>
          <cell r="L239">
            <v>45460.720138888886</v>
          </cell>
          <cell r="M239" t="str">
            <v>EPROFILE-303, PYC-15328</v>
          </cell>
          <cell r="N239">
            <v>4.96</v>
          </cell>
          <cell r="O239">
            <v>2</v>
          </cell>
          <cell r="P239">
            <v>7.25</v>
          </cell>
          <cell r="Q239">
            <v>8.49</v>
          </cell>
          <cell r="R239" t="str">
            <v>Service (Java core, Backend/Service,…)</v>
          </cell>
          <cell r="S239" t="str">
            <v>PYC-15328</v>
          </cell>
          <cell r="T239" t="str">
            <v>VTT - TT Di động</v>
          </cell>
          <cell r="U239" t="e">
            <v>#N/A</v>
          </cell>
          <cell r="V239" t="str">
            <v>QLKH</v>
          </cell>
          <cell r="W239" t="str">
            <v>CNTT</v>
          </cell>
          <cell r="X239" t="str">
            <v>x</v>
          </cell>
          <cell r="Y239" t="str">
            <v>x</v>
          </cell>
          <cell r="Z239" t="str">
            <v>Bảo trì</v>
          </cell>
          <cell r="AA239" t="str">
            <v>Hệ thống Hồ sơ</v>
          </cell>
          <cell r="AB239" t="str">
            <v>Sản phẩm Tính cước và CSKH (BCCS)</v>
          </cell>
          <cell r="AC239" t="str">
            <v>0605-ĐTTS/VTT-TECHASIANS/2024 (2)</v>
          </cell>
          <cell r="AD239" t="str">
            <v>0605-ĐTTS/VTT-TECHASIANS/2024</v>
          </cell>
          <cell r="AE239" t="str">
            <v>Sản phẩm hỗ trợ khách hàng Selfcare, Webportal</v>
          </cell>
        </row>
        <row r="240">
          <cell r="A240" t="str">
            <v>DMSLITE-44</v>
          </cell>
          <cell r="B240" t="str">
            <v>Hỗ trợ CSKH, bảo trì xử lý hệ thống MCC, DMS, vOffice tháng 06/2024</v>
          </cell>
          <cell r="C240" t="str">
            <v>Trần Thị Thu Trang</v>
          </cell>
          <cell r="D240" t="str">
            <v>VTT_PMVT_QT06_20007_DMS.Lite</v>
          </cell>
          <cell r="E240" t="str">
            <v>Done</v>
          </cell>
          <cell r="F240" t="str">
            <v>HITEX</v>
          </cell>
          <cell r="G240">
            <v>21.5</v>
          </cell>
          <cell r="H240">
            <v>0.98</v>
          </cell>
          <cell r="I240" t="str">
            <v>Khác</v>
          </cell>
          <cell r="J240">
            <v>45463</v>
          </cell>
          <cell r="K240">
            <v>45446.726018518515</v>
          </cell>
          <cell r="M240" t="str">
            <v>PYC-18305</v>
          </cell>
          <cell r="R240" t="str">
            <v>Khác (hỗ trợ, tư vấn,…)</v>
          </cell>
          <cell r="S240" t="str">
            <v>PYC-18305</v>
          </cell>
          <cell r="T240" t="str">
            <v>VTT - TT CNTT</v>
          </cell>
          <cell r="U240" t="e">
            <v>#N/A</v>
          </cell>
          <cell r="V240" t="str">
            <v>CA</v>
          </cell>
          <cell r="W240" t="str">
            <v>CNTT</v>
          </cell>
          <cell r="X240" t="str">
            <v>x</v>
          </cell>
          <cell r="Y240" t="str">
            <v>x</v>
          </cell>
          <cell r="Z240" t="str">
            <v>Bảo trì</v>
          </cell>
          <cell r="AA240" t="str">
            <v>Hệ thống DMS.Lite</v>
          </cell>
          <cell r="AB240" t="str">
            <v>Sản phẩm Tiện ích cho doanh nghiệp vừa và nhỏ (SME)</v>
          </cell>
          <cell r="AC240" t="str">
            <v>2007-ĐTTS/VTT-HITEXGLOBAL/2023</v>
          </cell>
          <cell r="AD240" t="str">
            <v>2007-ĐTTS/VTT-HITEXGLOBAL/2023</v>
          </cell>
          <cell r="AE240" t="str">
            <v>Sản phẩm hỗ trợ khách hàng Selfcare, Webportal</v>
          </cell>
        </row>
        <row r="241">
          <cell r="A241" t="str">
            <v>CUSTOMER36-914</v>
          </cell>
          <cell r="B241" t="str">
            <v>Thực hiện xây dựng dashboard segment thanh toán cước</v>
          </cell>
          <cell r="C241" t="str">
            <v>Đặng Thanh Lam</v>
          </cell>
          <cell r="D241" t="str">
            <v>VTT_DAC_QT01_20003_Customer360</v>
          </cell>
          <cell r="E241" t="str">
            <v>Done UAT</v>
          </cell>
          <cell r="F241" t="str">
            <v>GEM</v>
          </cell>
          <cell r="G241">
            <v>15.93</v>
          </cell>
          <cell r="H241">
            <v>0.72</v>
          </cell>
          <cell r="I241" t="str">
            <v>Source code + Test case</v>
          </cell>
          <cell r="J241">
            <v>45432</v>
          </cell>
          <cell r="K241">
            <v>45442.709085648145</v>
          </cell>
          <cell r="L241">
            <v>45461.481249999997</v>
          </cell>
          <cell r="M241" t="str">
            <v>PYC-12264</v>
          </cell>
          <cell r="N241">
            <v>0</v>
          </cell>
          <cell r="O241">
            <v>2.02</v>
          </cell>
          <cell r="P241">
            <v>5.36</v>
          </cell>
          <cell r="Q241">
            <v>8.5500000000000007</v>
          </cell>
          <cell r="R241" t="str">
            <v>Web</v>
          </cell>
          <cell r="S241" t="str">
            <v>PYC-12264</v>
          </cell>
          <cell r="T241" t="str">
            <v>VTT - TT Chuyển dịch số</v>
          </cell>
          <cell r="U241" t="e">
            <v>#N/A</v>
          </cell>
          <cell r="V241" t="str">
            <v>Big Data</v>
          </cell>
          <cell r="W241" t="str">
            <v>PTDL</v>
          </cell>
          <cell r="X241" t="str">
            <v>x</v>
          </cell>
          <cell r="AA241" t="str">
            <v>Các chương trình PTDL (Customer 360)</v>
          </cell>
          <cell r="AB241" t="str">
            <v>Sản phẩm Điều hành số liệu</v>
          </cell>
          <cell r="AC241" t="str">
            <v>Hết hđ</v>
          </cell>
        </row>
        <row r="242">
          <cell r="A242" t="str">
            <v>CUSTOMER36-912</v>
          </cell>
          <cell r="B242" t="str">
            <v>Thực hiện nâng cấp dashboard ĐGCL Campaign</v>
          </cell>
          <cell r="C242" t="str">
            <v>Đặng Thanh Lam</v>
          </cell>
          <cell r="D242" t="str">
            <v>VTT_DAC_QT01_20003_Customer360</v>
          </cell>
          <cell r="E242" t="str">
            <v>Done UAT</v>
          </cell>
          <cell r="F242" t="str">
            <v>GEM</v>
          </cell>
          <cell r="G242">
            <v>8.1199999999999992</v>
          </cell>
          <cell r="H242">
            <v>0.37</v>
          </cell>
          <cell r="I242" t="str">
            <v>Source code + Test case + Tài liệu giải pháp</v>
          </cell>
          <cell r="J242">
            <v>45463</v>
          </cell>
          <cell r="K242">
            <v>45441.770150462966</v>
          </cell>
          <cell r="L242">
            <v>45457.643055555556</v>
          </cell>
          <cell r="M242" t="str">
            <v>PYC-14192</v>
          </cell>
          <cell r="N242">
            <v>1.94</v>
          </cell>
          <cell r="O242">
            <v>1.31</v>
          </cell>
          <cell r="P242">
            <v>1.88</v>
          </cell>
          <cell r="Q242">
            <v>3</v>
          </cell>
          <cell r="R242" t="str">
            <v>Web</v>
          </cell>
          <cell r="S242" t="str">
            <v>PYC-14192</v>
          </cell>
          <cell r="T242" t="str">
            <v>VTT - TT Chuyển dịch số</v>
          </cell>
          <cell r="U242" t="e">
            <v>#N/A</v>
          </cell>
          <cell r="V242" t="str">
            <v>Big Data</v>
          </cell>
          <cell r="W242" t="str">
            <v>PTDL</v>
          </cell>
          <cell r="X242" t="str">
            <v>x</v>
          </cell>
          <cell r="AA242" t="str">
            <v>Các chương trình PTDL (Customer 360)</v>
          </cell>
          <cell r="AB242" t="str">
            <v>Sản phẩm Điều hành số liệu</v>
          </cell>
          <cell r="AC242" t="str">
            <v>Hết hđ</v>
          </cell>
        </row>
        <row r="243">
          <cell r="A243" t="str">
            <v>CUSTOMER36-909</v>
          </cell>
          <cell r="B243" t="str">
            <v>Nâng cấp chức năng báo cáo tự động tỉnh</v>
          </cell>
          <cell r="C243" t="str">
            <v>Nguyễn Quang Minh</v>
          </cell>
          <cell r="D243" t="str">
            <v>VTT_DAC_QT01_20003_Customer360</v>
          </cell>
          <cell r="E243" t="str">
            <v>Done UAT</v>
          </cell>
          <cell r="F243" t="str">
            <v>GEM</v>
          </cell>
          <cell r="G243">
            <v>26.81</v>
          </cell>
          <cell r="H243">
            <v>1.22</v>
          </cell>
          <cell r="I243" t="str">
            <v>Source code + Test case + Tài liệu giải pháp</v>
          </cell>
          <cell r="J243">
            <v>45461</v>
          </cell>
          <cell r="K243">
            <v>45440.683182870373</v>
          </cell>
          <cell r="L243">
            <v>45461.704861111109</v>
          </cell>
          <cell r="M243" t="str">
            <v>PYC-16807</v>
          </cell>
          <cell r="N243">
            <v>6.47</v>
          </cell>
          <cell r="O243">
            <v>2.75</v>
          </cell>
          <cell r="P243">
            <v>6.56</v>
          </cell>
          <cell r="Q243">
            <v>11.03</v>
          </cell>
          <cell r="R243" t="str">
            <v>Web</v>
          </cell>
          <cell r="S243" t="str">
            <v>PYC-16807</v>
          </cell>
          <cell r="T243" t="str">
            <v>VTT - TT Quản lý bán hàng</v>
          </cell>
          <cell r="U243" t="e">
            <v>#N/A</v>
          </cell>
          <cell r="V243" t="str">
            <v>Big Data</v>
          </cell>
          <cell r="W243" t="str">
            <v>PTDL</v>
          </cell>
          <cell r="X243" t="str">
            <v>x</v>
          </cell>
          <cell r="AA243" t="str">
            <v>Các chương trình PTDL (Customer 360)</v>
          </cell>
          <cell r="AB243" t="str">
            <v>Sản phẩm Điều hành số liệu</v>
          </cell>
          <cell r="AC243" t="str">
            <v>Hết hđ</v>
          </cell>
        </row>
        <row r="244">
          <cell r="A244" t="str">
            <v>CUSTOMER36-908</v>
          </cell>
          <cell r="B244" t="str">
            <v>Nâng cấp dashboard OTP</v>
          </cell>
          <cell r="C244" t="str">
            <v>Nguyễn Quang Minh</v>
          </cell>
          <cell r="D244" t="str">
            <v>VTT_DAC_QT01_20003_Customer360</v>
          </cell>
          <cell r="E244" t="str">
            <v>Done UAT</v>
          </cell>
          <cell r="F244" t="str">
            <v>GEM</v>
          </cell>
          <cell r="G244">
            <v>8.65</v>
          </cell>
          <cell r="H244">
            <v>0.39</v>
          </cell>
          <cell r="I244" t="str">
            <v>Source code + Test case + Tài liệu giải pháp</v>
          </cell>
          <cell r="J244">
            <v>45464</v>
          </cell>
          <cell r="K244">
            <v>45440.674791666665</v>
          </cell>
          <cell r="L244">
            <v>45453.572916666664</v>
          </cell>
          <cell r="M244" t="str">
            <v>PYC-15910</v>
          </cell>
          <cell r="N244">
            <v>2.13</v>
          </cell>
          <cell r="O244">
            <v>0.88</v>
          </cell>
          <cell r="P244">
            <v>2.2000000000000002</v>
          </cell>
          <cell r="Q244">
            <v>3.45</v>
          </cell>
          <cell r="R244" t="str">
            <v>Web</v>
          </cell>
          <cell r="S244" t="str">
            <v>PYC-15910</v>
          </cell>
          <cell r="T244" t="str">
            <v>VTT - TT Chuyển dịch số</v>
          </cell>
          <cell r="U244" t="e">
            <v>#N/A</v>
          </cell>
          <cell r="V244" t="str">
            <v>Big Data</v>
          </cell>
          <cell r="W244" t="str">
            <v>PTDL</v>
          </cell>
          <cell r="X244" t="str">
            <v>x</v>
          </cell>
          <cell r="AA244" t="str">
            <v>Các chương trình PTDL (Customer 360)</v>
          </cell>
          <cell r="AB244" t="str">
            <v>Sản phẩm Điều hành số liệu</v>
          </cell>
          <cell r="AC244" t="str">
            <v>Hết hđ</v>
          </cell>
        </row>
        <row r="245">
          <cell r="A245" t="str">
            <v>CPMVT-1499</v>
          </cell>
          <cell r="B245" t="str">
            <v>Nâng cấp hệ thống đáp ứng đăng ký giữ chỗ gói cước roaming phase 2</v>
          </cell>
          <cell r="C245" t="str">
            <v>phucnd12</v>
          </cell>
          <cell r="D245" t="str">
            <v>VTT_PMVT_QT06_16016_CPM_VT</v>
          </cell>
          <cell r="E245" t="str">
            <v>New</v>
          </cell>
          <cell r="F245" t="str">
            <v>HITEX</v>
          </cell>
          <cell r="G245">
            <v>8.11</v>
          </cell>
          <cell r="H245">
            <v>0.37</v>
          </cell>
          <cell r="I245" t="str">
            <v>Source code + Test case + Tài liệu giải pháp</v>
          </cell>
          <cell r="J245">
            <v>45455</v>
          </cell>
          <cell r="K245">
            <v>45448.470868055556</v>
          </cell>
          <cell r="M245" t="str">
            <v>PYC-15370</v>
          </cell>
          <cell r="N245">
            <v>1.48</v>
          </cell>
          <cell r="O245">
            <v>1.53</v>
          </cell>
          <cell r="P245">
            <v>2.77</v>
          </cell>
          <cell r="Q245">
            <v>2.33</v>
          </cell>
          <cell r="R245" t="str">
            <v>Service (Java core, Backend/Service,…)</v>
          </cell>
          <cell r="S245" t="str">
            <v>PYC-15370</v>
          </cell>
          <cell r="T245" t="str">
            <v>VTT - TT Di động</v>
          </cell>
          <cell r="U245" t="e">
            <v>#N/A</v>
          </cell>
          <cell r="V245" t="str">
            <v>QLDT</v>
          </cell>
          <cell r="W245" t="str">
            <v>CNTT</v>
          </cell>
          <cell r="X245" t="str">
            <v>x</v>
          </cell>
          <cell r="Y245" t="str">
            <v>x</v>
          </cell>
          <cell r="Z245" t="str">
            <v>Nâng cấp</v>
          </cell>
          <cell r="AA245" t="str">
            <v>Hệ thống back-end Selfcare (098)</v>
          </cell>
          <cell r="AB245" t="str">
            <v>Sản phẩm Công cụ khuyến mại cho khách hàng cuối</v>
          </cell>
          <cell r="AC245" t="str">
            <v>2107-ĐTTS/VTT-HITEXGLOBAL/2023</v>
          </cell>
          <cell r="AD245" t="str">
            <v>2107-ĐTTS/VTT-HITEXGLOBAL/2023</v>
          </cell>
          <cell r="AE245" t="str">
            <v>Nhóm việc nghiệp vụ quản lý, chăm sóc khách hàng</v>
          </cell>
        </row>
        <row r="246">
          <cell r="A246" t="str">
            <v>CPMVT-1461</v>
          </cell>
          <cell r="B246" t="str">
            <v>Tích hợp tập lệnh update thông tin loại chặn của thuê bao (Quản lý cuộc gọi QC - HT Call Management)</v>
          </cell>
          <cell r="C246" t="str">
            <v>linhnh35</v>
          </cell>
          <cell r="D246" t="str">
            <v>VTT_PMVT_QT06_16016_CPM_VT</v>
          </cell>
          <cell r="E246" t="str">
            <v>Done</v>
          </cell>
          <cell r="F246" t="str">
            <v>Biplus</v>
          </cell>
          <cell r="G246">
            <v>8.07</v>
          </cell>
          <cell r="H246">
            <v>0.37</v>
          </cell>
          <cell r="I246" t="str">
            <v>Source code + Test case + Tài liệu giải pháp</v>
          </cell>
          <cell r="J246">
            <v>45463</v>
          </cell>
          <cell r="K246">
            <v>45441.689722222225</v>
          </cell>
          <cell r="M246" t="str">
            <v>CPMVT-1573, PYC-15023</v>
          </cell>
          <cell r="R246" t="str">
            <v>Service (Java core, Backend/Service,…)</v>
          </cell>
          <cell r="S246" t="str">
            <v>PYC-15023</v>
          </cell>
          <cell r="T246" t="str">
            <v>VTT - P.QLCL dịch vụ và trải nghiệm khách hàng</v>
          </cell>
          <cell r="U246" t="e">
            <v>#N/A</v>
          </cell>
          <cell r="V246" t="str">
            <v>QLDT</v>
          </cell>
          <cell r="W246" t="str">
            <v>CNTT</v>
          </cell>
          <cell r="X246" t="str">
            <v>x</v>
          </cell>
          <cell r="Y246" t="str">
            <v>x</v>
          </cell>
          <cell r="Z246" t="str">
            <v>Nâng cấp</v>
          </cell>
          <cell r="AA246" t="str">
            <v>Hệ thống back-end Selfcare (098)</v>
          </cell>
          <cell r="AB246" t="str">
            <v>Sản phẩm Công cụ khuyến mại cho khách hàng cuối</v>
          </cell>
          <cell r="AC246" t="str">
            <v>1909-ĐTTS/VTT-BIPLUS/2023</v>
          </cell>
          <cell r="AD246" t="str">
            <v>1909-ĐTTS/VTT-BIPLUS/2023</v>
          </cell>
          <cell r="AE246" t="str">
            <v>Nhóm các sản phẩm hỗ trợ Khuyến mại (098, Data, Vtfree, Tư vấn bán hàng, Hệ thống hỗ trợ kiểm thử...), Seft Service</v>
          </cell>
        </row>
        <row r="247">
          <cell r="A247" t="str">
            <v>CPMVT-1458</v>
          </cell>
          <cell r="B247" t="str">
            <v>PYC xây dựng luồng nhắn tin xác nhận đăng ký gói trên IPCC</v>
          </cell>
          <cell r="C247" t="str">
            <v>minhqt</v>
          </cell>
          <cell r="D247" t="str">
            <v>VTT_PMVT_QT06_16016_CPM_VT</v>
          </cell>
          <cell r="E247" t="str">
            <v>Done</v>
          </cell>
          <cell r="F247" t="str">
            <v>Biplus</v>
          </cell>
          <cell r="G247">
            <v>40.14</v>
          </cell>
          <cell r="H247">
            <v>1.82</v>
          </cell>
          <cell r="I247" t="str">
            <v>Source code + Test case + Tài liệu giải pháp</v>
          </cell>
          <cell r="J247">
            <v>45463</v>
          </cell>
          <cell r="K247">
            <v>45441.654178240744</v>
          </cell>
          <cell r="L247">
            <v>45460.38958333333</v>
          </cell>
          <cell r="M247" t="str">
            <v>PYC-15322</v>
          </cell>
          <cell r="N247">
            <v>8</v>
          </cell>
          <cell r="O247">
            <v>2.14</v>
          </cell>
          <cell r="P247">
            <v>10</v>
          </cell>
          <cell r="Q247">
            <v>20</v>
          </cell>
          <cell r="R247" t="str">
            <v>Service (Java core, Backend/Service,…)</v>
          </cell>
          <cell r="S247" t="str">
            <v>PYC-15322</v>
          </cell>
          <cell r="T247" t="str">
            <v>VTT - TT Di động</v>
          </cell>
          <cell r="U247" t="e">
            <v>#N/A</v>
          </cell>
          <cell r="V247" t="str">
            <v>QLDT</v>
          </cell>
          <cell r="W247" t="str">
            <v>CNTT</v>
          </cell>
          <cell r="X247" t="str">
            <v>x</v>
          </cell>
          <cell r="Y247" t="str">
            <v>x</v>
          </cell>
          <cell r="Z247" t="str">
            <v>Nâng cấp</v>
          </cell>
          <cell r="AA247" t="str">
            <v>Hệ thống back-end Selfcare (098)</v>
          </cell>
          <cell r="AB247" t="str">
            <v>Sản phẩm Công cụ khuyến mại cho khách hàng cuối</v>
          </cell>
          <cell r="AC247" t="str">
            <v>1909-ĐTTS/VTT-BIPLUS/2023</v>
          </cell>
          <cell r="AD247" t="str">
            <v>1909-ĐTTS/VTT-BIPLUS/2023</v>
          </cell>
          <cell r="AE247" t="str">
            <v>Nhóm các sản phẩm hỗ trợ Khuyến mại (098, Data, Vtfree, Tư vấn bán hàng, Hệ thống hỗ trợ kiểm thử...), Seft Service</v>
          </cell>
        </row>
        <row r="248">
          <cell r="A248" t="str">
            <v>CPMVT-1457</v>
          </cell>
          <cell r="B248" t="str">
            <v>Nâng cấp hệ thống đáp ứng luồng nghiệp vụ đấu nối đa phiên</v>
          </cell>
          <cell r="C248" t="str">
            <v>caubx1</v>
          </cell>
          <cell r="D248" t="str">
            <v>VTT_PMVT_QT06_16016_CPM_VT</v>
          </cell>
          <cell r="E248" t="str">
            <v>Done</v>
          </cell>
          <cell r="F248" t="str">
            <v>Biplus</v>
          </cell>
          <cell r="G248">
            <v>13.32</v>
          </cell>
          <cell r="H248">
            <v>0.61</v>
          </cell>
          <cell r="I248" t="str">
            <v>Source code + Test case + Tài liệu giải pháp</v>
          </cell>
          <cell r="J248">
            <v>45463</v>
          </cell>
          <cell r="K248">
            <v>45441.645879629628</v>
          </cell>
          <cell r="M248" t="str">
            <v>CPMVT-1572, PYC-14736</v>
          </cell>
          <cell r="R248" t="str">
            <v>Service (Java core, Backend/Service,…)</v>
          </cell>
          <cell r="S248" t="str">
            <v>PYC-14736</v>
          </cell>
          <cell r="T248" t="str">
            <v>VTT - TT CĐBR</v>
          </cell>
          <cell r="U248" t="e">
            <v>#N/A</v>
          </cell>
          <cell r="V248" t="str">
            <v>QLDT</v>
          </cell>
          <cell r="W248" t="str">
            <v>CNTT</v>
          </cell>
          <cell r="X248" t="str">
            <v>x</v>
          </cell>
          <cell r="Y248" t="str">
            <v>x</v>
          </cell>
          <cell r="Z248" t="str">
            <v>Nâng cấp</v>
          </cell>
          <cell r="AA248" t="str">
            <v>Hệ thống back-end Selfcare (098)</v>
          </cell>
          <cell r="AB248" t="str">
            <v>Sản phẩm Công cụ khuyến mại cho khách hàng cuối</v>
          </cell>
          <cell r="AC248" t="str">
            <v>1909-ĐTTS/VTT-BIPLUS/2023</v>
          </cell>
          <cell r="AD248" t="str">
            <v>1909-ĐTTS/VTT-BIPLUS/2023</v>
          </cell>
          <cell r="AE248" t="str">
            <v>Nhóm các sản phẩm hỗ trợ Khuyến mại (098, Data, Vtfree, Tư vấn bán hàng, Hệ thống hỗ trợ kiểm thử...), Seft Service</v>
          </cell>
        </row>
        <row r="249">
          <cell r="A249" t="str">
            <v>CPMVT-1152</v>
          </cell>
          <cell r="B249" t="str">
            <v>Xây dựng luồng rollback giao dịch trừ cước</v>
          </cell>
          <cell r="C249" t="str">
            <v>phucnd12</v>
          </cell>
          <cell r="D249" t="str">
            <v>VTT_PMVT_QT06_16016_CPM_VT</v>
          </cell>
          <cell r="E249" t="str">
            <v>New</v>
          </cell>
          <cell r="F249" t="str">
            <v>HITEX</v>
          </cell>
          <cell r="G249">
            <v>13.51</v>
          </cell>
          <cell r="H249">
            <v>0.61</v>
          </cell>
          <cell r="I249" t="str">
            <v>Source code + Test case + Tài liệu giải pháp</v>
          </cell>
          <cell r="J249">
            <v>45462</v>
          </cell>
          <cell r="K249">
            <v>45384.592083333337</v>
          </cell>
          <cell r="M249" t="str">
            <v>PYC-16548</v>
          </cell>
          <cell r="N249">
            <v>3.08</v>
          </cell>
          <cell r="O249">
            <v>1.58</v>
          </cell>
          <cell r="P249">
            <v>3.78</v>
          </cell>
          <cell r="Q249">
            <v>5.07</v>
          </cell>
          <cell r="R249" t="str">
            <v>Service (Java core, Backend/Service,…)</v>
          </cell>
          <cell r="S249" t="str">
            <v>PYC-16548</v>
          </cell>
          <cell r="T249" t="str">
            <v>VTNet</v>
          </cell>
          <cell r="U249" t="e">
            <v>#N/A</v>
          </cell>
          <cell r="V249" t="str">
            <v>QLDT</v>
          </cell>
          <cell r="W249" t="str">
            <v>CNTT</v>
          </cell>
          <cell r="X249" t="str">
            <v>x</v>
          </cell>
          <cell r="Y249" t="str">
            <v>x</v>
          </cell>
          <cell r="Z249" t="str">
            <v>Nâng cấp</v>
          </cell>
          <cell r="AA249" t="str">
            <v>Hệ thống back-end Selfcare (098)</v>
          </cell>
          <cell r="AB249" t="str">
            <v>Sản phẩm Công cụ khuyến mại cho khách hàng cuối</v>
          </cell>
          <cell r="AC249" t="str">
            <v>2107-ĐTTS/VTT-HITEXGLOBAL/2023</v>
          </cell>
          <cell r="AD249" t="str">
            <v>2107-ĐTTS/VTT-HITEXGLOBAL/2023</v>
          </cell>
          <cell r="AE249" t="str">
            <v>Nhóm việc nghiệp vụ quản lý, chăm sóc khách hàng</v>
          </cell>
        </row>
        <row r="250">
          <cell r="A250" t="str">
            <v>CCAI-838</v>
          </cell>
          <cell r="B250" t="str">
            <v>Nghiên cứu giải quyết vấn đề thiên kiến phổ biến (Bias) trong mô hình gợi ý phim theo gói</v>
          </cell>
          <cell r="C250" t="str">
            <v>Phạm Anh Dũng</v>
          </cell>
          <cell r="D250" t="str">
            <v>VTT_DAC_QT06_21001_CCAI</v>
          </cell>
          <cell r="E250" t="str">
            <v>New</v>
          </cell>
          <cell r="F250" t="str">
            <v>SONAT</v>
          </cell>
          <cell r="G250">
            <v>88</v>
          </cell>
          <cell r="H250">
            <v>3</v>
          </cell>
          <cell r="I250" t="str">
            <v>Source code + Test case + Tài liệu giải pháp</v>
          </cell>
          <cell r="J250">
            <v>45465</v>
          </cell>
          <cell r="K250">
            <v>45447.584004629629</v>
          </cell>
          <cell r="M250" t="str">
            <v/>
          </cell>
          <cell r="R250" t="str">
            <v>Khác (hỗ trợ, tư vấn,…)</v>
          </cell>
          <cell r="S250">
            <v>0</v>
          </cell>
          <cell r="T250" t="e">
            <v>#N/A</v>
          </cell>
          <cell r="U250" t="e">
            <v>#N/A</v>
          </cell>
          <cell r="V250" t="str">
            <v>ADP-Telco New</v>
          </cell>
          <cell r="W250" t="str">
            <v>PTDL</v>
          </cell>
          <cell r="X250" t="str">
            <v>x</v>
          </cell>
          <cell r="AA250" t="str">
            <v>Các chương trình PTDL</v>
          </cell>
          <cell r="AB250" t="str">
            <v>Sản phẩm Điều hành số liệu</v>
          </cell>
          <cell r="AC250" t="str">
            <v>Hết hđ</v>
          </cell>
        </row>
        <row r="251">
          <cell r="A251" t="str">
            <v>CCAI-816</v>
          </cell>
          <cell r="B251" t="str">
            <v>Nâng cấp Insight Dashboard chức năng custom field</v>
          </cell>
          <cell r="C251" t="str">
            <v>Phạm Anh Dũng</v>
          </cell>
          <cell r="D251" t="str">
            <v>VTT_DAC_QT06_21001_CCAI</v>
          </cell>
          <cell r="E251" t="str">
            <v>New</v>
          </cell>
          <cell r="F251" t="str">
            <v>GEM</v>
          </cell>
          <cell r="G251">
            <v>76</v>
          </cell>
          <cell r="H251">
            <v>3.36</v>
          </cell>
          <cell r="I251" t="str">
            <v>Source code + Test case + Tài liệu giải pháp</v>
          </cell>
          <cell r="J251">
            <v>45432</v>
          </cell>
          <cell r="K251">
            <v>45446.577037037037</v>
          </cell>
          <cell r="M251" t="str">
            <v>CCAI-665, CCAI-827, PYC-11701</v>
          </cell>
          <cell r="N251">
            <v>15.97</v>
          </cell>
          <cell r="O251">
            <v>9.61</v>
          </cell>
          <cell r="P251">
            <v>21.38</v>
          </cell>
          <cell r="Q251">
            <v>29.04</v>
          </cell>
          <cell r="R251" t="str">
            <v>Tổng hợp dữ liệu (ETL, SQL, thủ tục …)</v>
          </cell>
          <cell r="S251" t="str">
            <v>PYC-11701</v>
          </cell>
          <cell r="T251" t="str">
            <v>VTT - TT CĐBR</v>
          </cell>
          <cell r="U251" t="e">
            <v>#N/A</v>
          </cell>
          <cell r="V251" t="str">
            <v>ADP-Telco New</v>
          </cell>
          <cell r="W251" t="str">
            <v>PTDL</v>
          </cell>
          <cell r="X251" t="str">
            <v>x</v>
          </cell>
          <cell r="AA251" t="str">
            <v>Các chương trình PTDL</v>
          </cell>
          <cell r="AB251" t="str">
            <v>Sản phẩm Điều hành số liệu</v>
          </cell>
          <cell r="AC251" t="str">
            <v>Hết hđ</v>
          </cell>
        </row>
        <row r="252">
          <cell r="A252" t="str">
            <v>CCAI-807</v>
          </cell>
          <cell r="B252" t="str">
            <v>Dựng luồng ETL tổng hợp metadata</v>
          </cell>
          <cell r="C252" t="str">
            <v>Phạm Anh Dũng</v>
          </cell>
          <cell r="D252" t="str">
            <v>VTT_DAC_QT06_21001_CCAI</v>
          </cell>
          <cell r="E252" t="str">
            <v>Done</v>
          </cell>
          <cell r="F252" t="str">
            <v>GEM</v>
          </cell>
          <cell r="G252">
            <v>22</v>
          </cell>
          <cell r="H252">
            <v>1</v>
          </cell>
          <cell r="I252" t="str">
            <v>Source code + Test case + Tài liệu giải pháp</v>
          </cell>
          <cell r="J252">
            <v>45432</v>
          </cell>
          <cell r="K252">
            <v>45446.569328703707</v>
          </cell>
          <cell r="L252">
            <v>45460.664583333331</v>
          </cell>
          <cell r="M252" t="str">
            <v>CCAI-663, CCAI-871, PYC-18267</v>
          </cell>
          <cell r="N252">
            <v>7.5</v>
          </cell>
          <cell r="O252">
            <v>0</v>
          </cell>
          <cell r="P252">
            <v>7.98</v>
          </cell>
          <cell r="Q252">
            <v>6.53</v>
          </cell>
          <cell r="R252" t="str">
            <v>Tổng hợp dữ liệu (ETL, SQL, thủ tục …)</v>
          </cell>
          <cell r="S252" t="str">
            <v>PYC-18267</v>
          </cell>
          <cell r="T252" t="str">
            <v>VTT - TT Dịch vụ Truyền hình</v>
          </cell>
          <cell r="U252" t="e">
            <v>#N/A</v>
          </cell>
          <cell r="V252" t="str">
            <v>ADP-Telco New</v>
          </cell>
          <cell r="W252" t="str">
            <v>PTDL</v>
          </cell>
          <cell r="X252" t="str">
            <v>x</v>
          </cell>
          <cell r="AA252" t="str">
            <v>Các chương trình PTDL</v>
          </cell>
          <cell r="AB252" t="str">
            <v>Sản phẩm Điều hành số liệu</v>
          </cell>
          <cell r="AC252" t="str">
            <v>Hết hđ</v>
          </cell>
        </row>
        <row r="253">
          <cell r="A253" t="str">
            <v>CC2-1966</v>
          </cell>
          <cell r="B253" t="str">
            <v>Kiểm thử nội bộ - nghiệm thu khách hàng: tính năng tra cước trên My Viettel va web portal_up lại 9194</v>
          </cell>
          <cell r="C253" t="str">
            <v>huongnt475</v>
          </cell>
          <cell r="D253" t="str">
            <v>VTT_PMVT_QT06_15052_CC_2.0</v>
          </cell>
          <cell r="E253" t="str">
            <v>Done</v>
          </cell>
          <cell r="F253" t="str">
            <v>VTIT</v>
          </cell>
          <cell r="G253">
            <v>1.5</v>
          </cell>
          <cell r="H253">
            <v>7.0000000000000007E-2</v>
          </cell>
          <cell r="I253" t="str">
            <v>Test case</v>
          </cell>
          <cell r="J253">
            <v>45460</v>
          </cell>
          <cell r="K253">
            <v>45460.381597222222</v>
          </cell>
          <cell r="M253" t="str">
            <v>PYC-16606</v>
          </cell>
          <cell r="R253" t="str">
            <v>Web</v>
          </cell>
          <cell r="S253" t="str">
            <v>PYC-16606</v>
          </cell>
          <cell r="T253" t="str">
            <v>VTT - TT Chuyển dịch số</v>
          </cell>
          <cell r="U253" t="e">
            <v>#N/A</v>
          </cell>
          <cell r="V253" t="str">
            <v>P.KT</v>
          </cell>
          <cell r="W253" t="str">
            <v>CNTT</v>
          </cell>
          <cell r="X253" t="str">
            <v>x</v>
          </cell>
          <cell r="Y253" t="str">
            <v>x</v>
          </cell>
          <cell r="Z253" t="str">
            <v>Nâng cấp</v>
          </cell>
          <cell r="AA253" t="str">
            <v>Hệ thống CC 2.0</v>
          </cell>
          <cell r="AB253" t="str">
            <v>Sản phẩm Tính cước và CSKH (BCCS)</v>
          </cell>
          <cell r="AC253" t="str">
            <v>0605-ĐTTS/VTT-VTIT/2024 (2)</v>
          </cell>
          <cell r="AD253" t="str">
            <v>0605-ĐTTS/VTT-VTIT/2024</v>
          </cell>
          <cell r="AE253" t="str">
            <v>Thực hiện kiểm thử dữ liệu</v>
          </cell>
        </row>
        <row r="254">
          <cell r="A254" t="str">
            <v>CC2-1963</v>
          </cell>
          <cell r="B254" t="str">
            <v>Kiểm thử nội bộ - nghiệm thu khách hàng: công cụ Xác nhận sử dụng thuê bao tại kênh tổng đài CSKH</v>
          </cell>
          <cell r="C254" t="str">
            <v>huongnt475</v>
          </cell>
          <cell r="D254" t="str">
            <v>VTT_PMVT_QT06_15052_CC_2.0</v>
          </cell>
          <cell r="E254" t="str">
            <v>In Progress</v>
          </cell>
          <cell r="F254" t="str">
            <v>VTIT</v>
          </cell>
          <cell r="G254">
            <v>3</v>
          </cell>
          <cell r="H254">
            <v>0.14000000000000001</v>
          </cell>
          <cell r="I254" t="str">
            <v>Test case</v>
          </cell>
          <cell r="J254">
            <v>45462</v>
          </cell>
          <cell r="K254">
            <v>45457.60596064815</v>
          </cell>
          <cell r="M254" t="str">
            <v>PYC-15686</v>
          </cell>
          <cell r="N254">
            <v>0</v>
          </cell>
          <cell r="O254">
            <v>3</v>
          </cell>
          <cell r="P254">
            <v>0</v>
          </cell>
          <cell r="Q254">
            <v>0</v>
          </cell>
          <cell r="R254" t="str">
            <v>Web</v>
          </cell>
          <cell r="S254" t="str">
            <v>PYC-15686</v>
          </cell>
          <cell r="T254" t="str">
            <v>VTT - TT Di động</v>
          </cell>
          <cell r="U254" t="e">
            <v>#N/A</v>
          </cell>
          <cell r="V254" t="str">
            <v>P.KT</v>
          </cell>
          <cell r="W254" t="str">
            <v>CNTT</v>
          </cell>
          <cell r="X254" t="str">
            <v>x</v>
          </cell>
          <cell r="Y254" t="str">
            <v>x</v>
          </cell>
          <cell r="Z254" t="str">
            <v>Nâng cấp</v>
          </cell>
          <cell r="AA254" t="str">
            <v>Hệ thống CC 2.0</v>
          </cell>
          <cell r="AB254" t="str">
            <v>Sản phẩm Tính cước và CSKH (BCCS)</v>
          </cell>
          <cell r="AC254" t="str">
            <v>0605-ĐTTS/VTT-VTIT/2024 (2)</v>
          </cell>
          <cell r="AD254" t="str">
            <v>0605-ĐTTS/VTT-VTIT/2024</v>
          </cell>
          <cell r="AE254" t="str">
            <v>Thực hiện kiểm thử dữ liệu</v>
          </cell>
        </row>
        <row r="255">
          <cell r="A255" t="str">
            <v>CC2-1955</v>
          </cell>
          <cell r="B255" t="str">
            <v>Kiểm thử nội bộ - nghiệm thu khách hàng: Hiển thị tọa độ kỹ thuật trên hệ thống tra cứu BCCS</v>
          </cell>
          <cell r="C255" t="str">
            <v>huongnt475</v>
          </cell>
          <cell r="D255" t="str">
            <v>VTT_PMVT_QT06_15052_CC_2.0</v>
          </cell>
          <cell r="E255" t="str">
            <v>Done</v>
          </cell>
          <cell r="F255" t="str">
            <v>VTIT</v>
          </cell>
          <cell r="G255">
            <v>1</v>
          </cell>
          <cell r="H255">
            <v>0.05</v>
          </cell>
          <cell r="I255" t="str">
            <v>Test case</v>
          </cell>
          <cell r="J255">
            <v>45450</v>
          </cell>
          <cell r="K255">
            <v>45454.50476851852</v>
          </cell>
          <cell r="L255">
            <v>45450.386805555558</v>
          </cell>
          <cell r="M255" t="str">
            <v>PYC-15390</v>
          </cell>
          <cell r="N255">
            <v>0</v>
          </cell>
          <cell r="O255">
            <v>1</v>
          </cell>
          <cell r="P255">
            <v>0</v>
          </cell>
          <cell r="Q255">
            <v>0</v>
          </cell>
          <cell r="R255" t="str">
            <v>Web</v>
          </cell>
          <cell r="S255" t="str">
            <v>PYC-15390</v>
          </cell>
          <cell r="T255" t="str">
            <v>VTT - TT CĐBR</v>
          </cell>
          <cell r="U255" t="e">
            <v>#N/A</v>
          </cell>
          <cell r="V255" t="str">
            <v>P.KT</v>
          </cell>
          <cell r="W255" t="str">
            <v>CNTT</v>
          </cell>
          <cell r="X255" t="str">
            <v>x</v>
          </cell>
          <cell r="Y255" t="str">
            <v>x</v>
          </cell>
          <cell r="Z255" t="str">
            <v>Nâng cấp</v>
          </cell>
          <cell r="AA255" t="str">
            <v>Hệ thống CC 2.0</v>
          </cell>
          <cell r="AB255" t="str">
            <v>Sản phẩm Tính cước và CSKH (BCCS)</v>
          </cell>
          <cell r="AC255" t="str">
            <v>0605-ĐTTS/VTT-VTIT/2024 (2)</v>
          </cell>
          <cell r="AD255" t="str">
            <v>0605-ĐTTS/VTT-VTIT/2024</v>
          </cell>
          <cell r="AE255" t="str">
            <v>Thực hiện kiểm thử dữ liệu</v>
          </cell>
        </row>
        <row r="256">
          <cell r="A256" t="str">
            <v>CC2-1953</v>
          </cell>
          <cell r="B256" t="str">
            <v>Kiểm thử nội bộ - nghiệm thu khách hàng: chức năng tra cứu, báo lỗi trên Vtracking 2.0 và đồng bộ về hệ thống BCCS_CC</v>
          </cell>
          <cell r="C256" t="str">
            <v>huongnt475</v>
          </cell>
          <cell r="D256" t="str">
            <v>VTT_PMVT_QT06_15052_CC_2.0</v>
          </cell>
          <cell r="E256" t="str">
            <v>Done</v>
          </cell>
          <cell r="F256" t="str">
            <v>VTIT</v>
          </cell>
          <cell r="G256">
            <v>3</v>
          </cell>
          <cell r="H256">
            <v>0.14000000000000001</v>
          </cell>
          <cell r="I256" t="str">
            <v>Test case</v>
          </cell>
          <cell r="J256">
            <v>45453</v>
          </cell>
          <cell r="K256">
            <v>45454.500150462962</v>
          </cell>
          <cell r="L256">
            <v>45453.50277777778</v>
          </cell>
          <cell r="M256" t="str">
            <v>PYC-15137</v>
          </cell>
          <cell r="N256">
            <v>0</v>
          </cell>
          <cell r="O256">
            <v>3</v>
          </cell>
          <cell r="P256">
            <v>0</v>
          </cell>
          <cell r="Q256">
            <v>0</v>
          </cell>
          <cell r="R256" t="str">
            <v>Web</v>
          </cell>
          <cell r="S256" t="str">
            <v>PYC-15137</v>
          </cell>
          <cell r="T256" t="str">
            <v>VTT - TT  Dịch vụ khách hàng</v>
          </cell>
          <cell r="U256" t="e">
            <v>#N/A</v>
          </cell>
          <cell r="V256" t="str">
            <v>P.KT</v>
          </cell>
          <cell r="W256" t="str">
            <v>CNTT</v>
          </cell>
          <cell r="X256" t="str">
            <v>x</v>
          </cell>
          <cell r="Y256" t="str">
            <v>x</v>
          </cell>
          <cell r="Z256" t="str">
            <v>Nâng cấp</v>
          </cell>
          <cell r="AA256" t="str">
            <v>Hệ thống CC 2.0</v>
          </cell>
          <cell r="AB256" t="str">
            <v>Sản phẩm Tính cước và CSKH (BCCS)</v>
          </cell>
          <cell r="AC256" t="str">
            <v>0605-ĐTTS/VTT-VTIT/2024 (2)</v>
          </cell>
          <cell r="AD256" t="str">
            <v>0605-ĐTTS/VTT-VTIT/2024</v>
          </cell>
          <cell r="AE256" t="str">
            <v>Thực hiện kiểm thử dữ liệu</v>
          </cell>
        </row>
        <row r="257">
          <cell r="A257" t="str">
            <v>CC2-1951</v>
          </cell>
          <cell r="B257" t="str">
            <v>Kiểm thử nội bộ - nghiệm thu khách hàng: cat chuyen cac chuc nang tu he thong PRIVELGE sang he thong Viettel++</v>
          </cell>
          <cell r="C257" t="str">
            <v>huongnt475</v>
          </cell>
          <cell r="D257" t="str">
            <v>VTT_PMVT_QT06_15052_CC_2.0</v>
          </cell>
          <cell r="E257" t="str">
            <v>In Progress</v>
          </cell>
          <cell r="F257" t="str">
            <v>VTIT</v>
          </cell>
          <cell r="G257">
            <v>4</v>
          </cell>
          <cell r="H257">
            <v>0.18</v>
          </cell>
          <cell r="I257" t="str">
            <v>Test case</v>
          </cell>
          <cell r="J257">
            <v>45450</v>
          </cell>
          <cell r="K257">
            <v>45454.496412037035</v>
          </cell>
          <cell r="M257" t="str">
            <v>PYC-14511</v>
          </cell>
          <cell r="N257">
            <v>0</v>
          </cell>
          <cell r="O257">
            <v>4</v>
          </cell>
          <cell r="P257">
            <v>0</v>
          </cell>
          <cell r="Q257">
            <v>0</v>
          </cell>
          <cell r="R257" t="str">
            <v>Web</v>
          </cell>
          <cell r="S257" t="str">
            <v>PYC-14511</v>
          </cell>
          <cell r="T257" t="str">
            <v>VTT - TT  Dịch vụ khách hàng</v>
          </cell>
          <cell r="U257" t="e">
            <v>#N/A</v>
          </cell>
          <cell r="V257" t="str">
            <v>P.KT</v>
          </cell>
          <cell r="W257" t="str">
            <v>CNTT</v>
          </cell>
          <cell r="X257" t="str">
            <v>x</v>
          </cell>
          <cell r="Y257" t="str">
            <v>x</v>
          </cell>
          <cell r="Z257" t="str">
            <v>Nâng cấp</v>
          </cell>
          <cell r="AA257" t="str">
            <v>Hệ thống CC 2.0</v>
          </cell>
          <cell r="AB257" t="str">
            <v>Sản phẩm Tính cước và CSKH (BCCS)</v>
          </cell>
          <cell r="AC257" t="str">
            <v>0605-ĐTTS/VTT-VTIT/2024 (2)</v>
          </cell>
          <cell r="AD257" t="str">
            <v>0605-ĐTTS/VTT-VTIT/2024</v>
          </cell>
          <cell r="AE257" t="str">
            <v>Thực hiện kiểm thử dữ liệu</v>
          </cell>
        </row>
        <row r="258">
          <cell r="A258" t="str">
            <v>CC2-1948</v>
          </cell>
          <cell r="B258" t="str">
            <v>Kiểm thử nội bộ - nghiệm thu khách hàng: chức năng đổi gói cước dịch vụ VBN SIP</v>
          </cell>
          <cell r="C258" t="str">
            <v>huongnt475</v>
          </cell>
          <cell r="D258" t="str">
            <v>VTT_PMVT_QT06_15052_CC_2.0</v>
          </cell>
          <cell r="E258" t="str">
            <v>Done</v>
          </cell>
          <cell r="F258" t="str">
            <v>VTIT</v>
          </cell>
          <cell r="G258">
            <v>1</v>
          </cell>
          <cell r="H258">
            <v>0.05</v>
          </cell>
          <cell r="I258" t="str">
            <v>Test case</v>
          </cell>
          <cell r="J258">
            <v>45453</v>
          </cell>
          <cell r="K258">
            <v>45454.471539351849</v>
          </cell>
          <cell r="M258" t="str">
            <v>PYC-15047</v>
          </cell>
          <cell r="N258">
            <v>0</v>
          </cell>
          <cell r="O258">
            <v>1</v>
          </cell>
          <cell r="P258">
            <v>0</v>
          </cell>
          <cell r="Q258">
            <v>0</v>
          </cell>
          <cell r="R258" t="str">
            <v>Web</v>
          </cell>
          <cell r="S258" t="str">
            <v>PYC-15047</v>
          </cell>
          <cell r="T258" t="str">
            <v>VTT - TT Di động</v>
          </cell>
          <cell r="U258" t="e">
            <v>#N/A</v>
          </cell>
          <cell r="V258" t="str">
            <v>P.KT</v>
          </cell>
          <cell r="W258" t="str">
            <v>CNTT</v>
          </cell>
          <cell r="X258" t="str">
            <v>x</v>
          </cell>
          <cell r="Y258" t="str">
            <v>x</v>
          </cell>
          <cell r="Z258" t="str">
            <v>Nâng cấp</v>
          </cell>
          <cell r="AA258" t="str">
            <v>Hệ thống CC 2.0</v>
          </cell>
          <cell r="AB258" t="str">
            <v>Sản phẩm Tính cước và CSKH (BCCS)</v>
          </cell>
          <cell r="AC258" t="str">
            <v>0605-ĐTTS/VTT-VTIT/2024 (2)</v>
          </cell>
          <cell r="AD258" t="str">
            <v>0605-ĐTTS/VTT-VTIT/2024</v>
          </cell>
          <cell r="AE258" t="str">
            <v>Thực hiện kiểm thử dữ liệu</v>
          </cell>
        </row>
        <row r="259">
          <cell r="A259" t="str">
            <v>CC2-1937</v>
          </cell>
          <cell r="B259" t="str">
            <v>Kiểm thử nội bộ - nghiệm thu khách hàng: chức năng tra cứu nợ cước trên Golive, nâng cấp chức năng danh mục Loại PA và Tra cứu cước TBTS</v>
          </cell>
          <cell r="C259" t="str">
            <v>huongnt475</v>
          </cell>
          <cell r="D259" t="str">
            <v>VTT_PMVT_QT06_15052_CC_2.0</v>
          </cell>
          <cell r="E259" t="str">
            <v>Done</v>
          </cell>
          <cell r="F259" t="str">
            <v>VTIT</v>
          </cell>
          <cell r="G259">
            <v>3</v>
          </cell>
          <cell r="H259">
            <v>0.14000000000000001</v>
          </cell>
          <cell r="I259" t="str">
            <v>Test case</v>
          </cell>
          <cell r="J259">
            <v>45448</v>
          </cell>
          <cell r="K259">
            <v>45453.622430555559</v>
          </cell>
          <cell r="L259">
            <v>45448.627083333333</v>
          </cell>
          <cell r="M259" t="str">
            <v>PYC-15138</v>
          </cell>
          <cell r="N259">
            <v>0</v>
          </cell>
          <cell r="O259">
            <v>3</v>
          </cell>
          <cell r="P259">
            <v>0</v>
          </cell>
          <cell r="Q259">
            <v>0</v>
          </cell>
          <cell r="R259" t="str">
            <v>Web</v>
          </cell>
          <cell r="S259" t="str">
            <v>PYC-15138</v>
          </cell>
          <cell r="T259" t="str">
            <v>VTT - TT  Dịch vụ khách hàng</v>
          </cell>
          <cell r="U259" t="e">
            <v>#N/A</v>
          </cell>
          <cell r="V259" t="str">
            <v>P.KT</v>
          </cell>
          <cell r="W259" t="str">
            <v>CNTT</v>
          </cell>
          <cell r="X259" t="str">
            <v>x</v>
          </cell>
          <cell r="Y259" t="str">
            <v>x</v>
          </cell>
          <cell r="Z259" t="str">
            <v>Nâng cấp</v>
          </cell>
          <cell r="AA259" t="str">
            <v>Hệ thống CC 2.0</v>
          </cell>
          <cell r="AB259" t="str">
            <v>Sản phẩm Tính cước và CSKH (BCCS)</v>
          </cell>
          <cell r="AC259" t="str">
            <v>0605-ĐTTS/VTT-VTIT/2024 (2)</v>
          </cell>
          <cell r="AD259" t="str">
            <v>0605-ĐTTS/VTT-VTIT/2024</v>
          </cell>
          <cell r="AE259" t="str">
            <v>Thực hiện kiểm thử dữ liệu</v>
          </cell>
        </row>
        <row r="260">
          <cell r="A260" t="str">
            <v>CC2-1911</v>
          </cell>
          <cell r="B260" t="str">
            <v>Kiểm thử nội bộ - nghiệm thu khách hàng: chức năng tự động push tin thông báo KH khi thay đổi lịch hẹn, thay đổi Hạn xử lý trên hệ thống BCCS_CC</v>
          </cell>
          <cell r="C260" t="str">
            <v>huongnt475</v>
          </cell>
          <cell r="D260" t="str">
            <v>VTT_PMVT_QT06_15052_CC_2.0</v>
          </cell>
          <cell r="E260" t="str">
            <v>Done</v>
          </cell>
          <cell r="F260" t="str">
            <v>VTIT</v>
          </cell>
          <cell r="G260">
            <v>3</v>
          </cell>
          <cell r="H260">
            <v>0.14000000000000001</v>
          </cell>
          <cell r="I260" t="str">
            <v>Test case</v>
          </cell>
          <cell r="J260">
            <v>45448</v>
          </cell>
          <cell r="K260">
            <v>45446.388518518521</v>
          </cell>
          <cell r="L260">
            <v>45436.613888888889</v>
          </cell>
          <cell r="M260" t="str">
            <v>PYC-15403</v>
          </cell>
          <cell r="N260">
            <v>0</v>
          </cell>
          <cell r="O260">
            <v>3</v>
          </cell>
          <cell r="P260">
            <v>0</v>
          </cell>
          <cell r="Q260">
            <v>0</v>
          </cell>
          <cell r="R260" t="str">
            <v>Web</v>
          </cell>
          <cell r="S260" t="str">
            <v>PYC-15403</v>
          </cell>
          <cell r="T260" t="str">
            <v>VTT - TT  Dịch vụ khách hàng</v>
          </cell>
          <cell r="U260" t="e">
            <v>#N/A</v>
          </cell>
          <cell r="V260" t="str">
            <v>P.KT</v>
          </cell>
          <cell r="W260" t="str">
            <v>CNTT</v>
          </cell>
          <cell r="X260" t="str">
            <v>x</v>
          </cell>
          <cell r="Y260" t="str">
            <v>x</v>
          </cell>
          <cell r="Z260" t="str">
            <v>Nâng cấp</v>
          </cell>
          <cell r="AA260" t="str">
            <v>Hệ thống CC 2.0</v>
          </cell>
          <cell r="AB260" t="str">
            <v>Sản phẩm Tính cước và CSKH (BCCS)</v>
          </cell>
          <cell r="AC260" t="str">
            <v>0605-ĐTTS/VTT-VTIT/2024 (2)</v>
          </cell>
          <cell r="AD260" t="str">
            <v>0605-ĐTTS/VTT-VTIT/2024</v>
          </cell>
          <cell r="AE260" t="str">
            <v>Thực hiện kiểm thử dữ liệu</v>
          </cell>
        </row>
        <row r="261">
          <cell r="A261" t="str">
            <v>CC2-1905</v>
          </cell>
          <cell r="B261" t="str">
            <v>Kiểm thử nội bộ - nghiệm thu khách hàng: luồng TOM - Lập lịch theo YC của KH trên màn hình ghi chú và XLPA và một số nội dung khác</v>
          </cell>
          <cell r="C261" t="str">
            <v>huongnt475</v>
          </cell>
          <cell r="D261" t="str">
            <v>VTT_PMVT_QT06_15052_CC_2.0</v>
          </cell>
          <cell r="E261" t="str">
            <v>Done</v>
          </cell>
          <cell r="F261" t="str">
            <v>VTIT</v>
          </cell>
          <cell r="G261">
            <v>1</v>
          </cell>
          <cell r="H261">
            <v>0.05</v>
          </cell>
          <cell r="I261" t="str">
            <v>Test case</v>
          </cell>
          <cell r="J261">
            <v>45436</v>
          </cell>
          <cell r="K261">
            <v>45442.50104166667</v>
          </cell>
          <cell r="L261">
            <v>45436.711111111108</v>
          </cell>
          <cell r="M261" t="str">
            <v>PYC-13880</v>
          </cell>
          <cell r="N261">
            <v>0</v>
          </cell>
          <cell r="O261">
            <v>1</v>
          </cell>
          <cell r="P261">
            <v>0</v>
          </cell>
          <cell r="Q261">
            <v>0</v>
          </cell>
          <cell r="R261" t="str">
            <v>Web</v>
          </cell>
          <cell r="S261" t="str">
            <v>PYC-13880</v>
          </cell>
          <cell r="T261" t="str">
            <v>VTT - P. Kỹ thuật</v>
          </cell>
          <cell r="U261" t="e">
            <v>#N/A</v>
          </cell>
          <cell r="V261" t="str">
            <v>P.KT</v>
          </cell>
          <cell r="W261" t="str">
            <v>CNTT</v>
          </cell>
          <cell r="X261" t="str">
            <v>x</v>
          </cell>
          <cell r="Y261" t="str">
            <v>x</v>
          </cell>
          <cell r="Z261" t="str">
            <v>Nâng cấp</v>
          </cell>
          <cell r="AA261" t="str">
            <v>Hệ thống CC 2.0</v>
          </cell>
          <cell r="AB261" t="str">
            <v>Sản phẩm Tính cước và CSKH (BCCS)</v>
          </cell>
          <cell r="AC261" t="str">
            <v>0605-ĐTTS/VTT-VTIT/2024 (2)</v>
          </cell>
          <cell r="AD261" t="str">
            <v>0605-ĐTTS/VTT-VTIT/2024</v>
          </cell>
          <cell r="AE261" t="str">
            <v>Thực hiện kiểm thử dữ liệu</v>
          </cell>
        </row>
        <row r="262">
          <cell r="A262" t="str">
            <v>CC2-1897</v>
          </cell>
          <cell r="B262" t="str">
            <v>Kiểm thử nội bộ, nghiệm thu khách hàng - Chức năng quản lý đầu số tin nhắn, quản lý cấu hình tin nhắn, xuất báo cáo đối tác</v>
          </cell>
          <cell r="C262" t="str">
            <v>huongnt475</v>
          </cell>
          <cell r="D262" t="str">
            <v>VTT_PMVT_QT06_15052_CC_2.0</v>
          </cell>
          <cell r="E262" t="str">
            <v>In Progress</v>
          </cell>
          <cell r="F262" t="str">
            <v>TTC</v>
          </cell>
          <cell r="G262">
            <v>3</v>
          </cell>
          <cell r="H262">
            <v>0.14000000000000001</v>
          </cell>
          <cell r="I262" t="str">
            <v>Test case</v>
          </cell>
          <cell r="J262">
            <v>45433</v>
          </cell>
          <cell r="K262">
            <v>45441.470902777779</v>
          </cell>
          <cell r="M262" t="str">
            <v>PYC-17234</v>
          </cell>
          <cell r="N262">
            <v>0</v>
          </cell>
          <cell r="O262">
            <v>3</v>
          </cell>
          <cell r="P262">
            <v>0</v>
          </cell>
          <cell r="Q262">
            <v>0</v>
          </cell>
          <cell r="R262" t="str">
            <v>Web</v>
          </cell>
          <cell r="S262" t="str">
            <v>PYC-17234</v>
          </cell>
          <cell r="T262" t="str">
            <v>VTT - TT  Dịch vụ khách hàng</v>
          </cell>
          <cell r="U262" t="e">
            <v>#N/A</v>
          </cell>
          <cell r="V262" t="str">
            <v>P.KT</v>
          </cell>
          <cell r="W262" t="str">
            <v>CNTT</v>
          </cell>
          <cell r="X262" t="str">
            <v>x</v>
          </cell>
          <cell r="AA262" t="str">
            <v>Hệ thống CC 2.0</v>
          </cell>
          <cell r="AB262" t="str">
            <v>Sản phẩm Tính cước và CSKH (BCCS)</v>
          </cell>
          <cell r="AC262" t="str">
            <v>Hết hđ</v>
          </cell>
        </row>
        <row r="263">
          <cell r="A263" t="str">
            <v>CC2-1887</v>
          </cell>
          <cell r="B263" t="str">
            <v xml:space="preserve">Kiểm thử nội bộ, nghiệm thu khách hàng - Chức năng tìm kiếm thể loại lỗi, import lỗi vi phạm, xem lỗi vi phạm </v>
          </cell>
          <cell r="C263" t="str">
            <v>huongnt475</v>
          </cell>
          <cell r="D263" t="str">
            <v>VTT_PMVT_QT06_15052_CC_2.0</v>
          </cell>
          <cell r="E263" t="str">
            <v>Done</v>
          </cell>
          <cell r="F263" t="str">
            <v>TTC</v>
          </cell>
          <cell r="G263">
            <v>5</v>
          </cell>
          <cell r="H263">
            <v>0.23</v>
          </cell>
          <cell r="I263" t="str">
            <v>Test case</v>
          </cell>
          <cell r="J263">
            <v>45439</v>
          </cell>
          <cell r="K263">
            <v>45436.368020833332</v>
          </cell>
          <cell r="L263">
            <v>45443.371527777781</v>
          </cell>
          <cell r="M263" t="str">
            <v>PYC-14667</v>
          </cell>
          <cell r="N263">
            <v>0</v>
          </cell>
          <cell r="O263">
            <v>5</v>
          </cell>
          <cell r="P263">
            <v>0</v>
          </cell>
          <cell r="Q263">
            <v>0</v>
          </cell>
          <cell r="R263" t="str">
            <v>Web</v>
          </cell>
          <cell r="S263" t="str">
            <v>PYC-14667</v>
          </cell>
          <cell r="T263" t="str">
            <v>VTT - TT Quản lý bán hàng</v>
          </cell>
          <cell r="U263" t="e">
            <v>#N/A</v>
          </cell>
          <cell r="V263" t="str">
            <v>P.KT</v>
          </cell>
          <cell r="W263" t="str">
            <v>CNTT</v>
          </cell>
          <cell r="X263" t="str">
            <v>x</v>
          </cell>
          <cell r="AA263" t="str">
            <v>Hệ thống CC 2.0</v>
          </cell>
          <cell r="AB263" t="str">
            <v>Sản phẩm Tính cước và CSKH (BCCS)</v>
          </cell>
          <cell r="AC263" t="str">
            <v>Hết hđ</v>
          </cell>
        </row>
        <row r="264">
          <cell r="A264" t="str">
            <v>CC2-1871</v>
          </cell>
          <cell r="B264" t="str">
            <v xml:space="preserve">Kiểm thử nội bộ - nghiệm thu khách hàng: Hiển thị chi tiết kết quả Happycall xác minh thông tin KH </v>
          </cell>
          <cell r="C264" t="str">
            <v>huongnt475</v>
          </cell>
          <cell r="D264" t="str">
            <v>VTT_PMVT_QT06_15052_CC_2.0</v>
          </cell>
          <cell r="E264" t="str">
            <v>Done</v>
          </cell>
          <cell r="F264" t="str">
            <v>VTIT</v>
          </cell>
          <cell r="G264">
            <v>1</v>
          </cell>
          <cell r="H264">
            <v>0.05</v>
          </cell>
          <cell r="I264" t="str">
            <v>Test case</v>
          </cell>
          <cell r="J264">
            <v>45436</v>
          </cell>
          <cell r="K264">
            <v>45434.368078703701</v>
          </cell>
          <cell r="L264">
            <v>45434.715277777781</v>
          </cell>
          <cell r="M264" t="str">
            <v>PYC-14310</v>
          </cell>
          <cell r="N264">
            <v>0</v>
          </cell>
          <cell r="O264">
            <v>1</v>
          </cell>
          <cell r="P264">
            <v>0</v>
          </cell>
          <cell r="Q264">
            <v>0</v>
          </cell>
          <cell r="R264" t="str">
            <v>Web</v>
          </cell>
          <cell r="S264" t="str">
            <v>PYC-14310</v>
          </cell>
          <cell r="T264" t="str">
            <v>VTT - TT Quản lý bán hàng</v>
          </cell>
          <cell r="U264" t="e">
            <v>#N/A</v>
          </cell>
          <cell r="V264" t="str">
            <v>P.KT</v>
          </cell>
          <cell r="W264" t="str">
            <v>CNTT</v>
          </cell>
          <cell r="X264" t="str">
            <v>x</v>
          </cell>
          <cell r="Y264" t="str">
            <v>x</v>
          </cell>
          <cell r="Z264" t="str">
            <v>Nâng cấp</v>
          </cell>
          <cell r="AA264" t="str">
            <v>Hệ thống CC 2.0</v>
          </cell>
          <cell r="AB264" t="str">
            <v>Sản phẩm Tính cước và CSKH (BCCS)</v>
          </cell>
          <cell r="AC264" t="str">
            <v>0605-ĐTTS/VTT-VTIT/2024 (2)</v>
          </cell>
          <cell r="AD264" t="str">
            <v>0605-ĐTTS/VTT-VTIT/2024</v>
          </cell>
          <cell r="AE264" t="str">
            <v>Thực hiện kiểm thử dữ liệu</v>
          </cell>
        </row>
        <row r="265">
          <cell r="A265" t="str">
            <v>CAMPAIGN1-423</v>
          </cell>
          <cell r="B265" t="str">
            <v>chỉnh sửa giao diện quản lý, thêm mới API</v>
          </cell>
          <cell r="C265" t="str">
            <v>Nghiêm Xuân Văn</v>
          </cell>
          <cell r="D265" t="str">
            <v>VTT_PMVT_QT06_16004_Campaign 1.0</v>
          </cell>
          <cell r="E265" t="str">
            <v>In Progress</v>
          </cell>
          <cell r="F265" t="str">
            <v>TechAsians</v>
          </cell>
          <cell r="G265">
            <v>40.47</v>
          </cell>
          <cell r="H265">
            <v>1.84</v>
          </cell>
          <cell r="I265" t="str">
            <v>Source code + Test case + Tài liệu giải pháp</v>
          </cell>
          <cell r="J265">
            <v>45464</v>
          </cell>
          <cell r="K265">
            <v>45461.773125</v>
          </cell>
          <cell r="M265" t="str">
            <v>CAMPAIGN1-422, PYC-16320</v>
          </cell>
          <cell r="N265">
            <v>9.49</v>
          </cell>
          <cell r="O265">
            <v>3.68</v>
          </cell>
          <cell r="P265">
            <v>11.36</v>
          </cell>
          <cell r="Q265">
            <v>15.94</v>
          </cell>
          <cell r="R265" t="str">
            <v>Service (Java core, Backend/Service,…)</v>
          </cell>
          <cell r="S265" t="str">
            <v>PYC-16320</v>
          </cell>
          <cell r="T265" t="str">
            <v>VTT - TT CNTT</v>
          </cell>
          <cell r="U265" t="e">
            <v>#N/A</v>
          </cell>
          <cell r="V265" t="str">
            <v>QLCD</v>
          </cell>
          <cell r="W265" t="str">
            <v>CNTT</v>
          </cell>
          <cell r="X265" t="str">
            <v>x</v>
          </cell>
          <cell r="Y265" t="str">
            <v>x</v>
          </cell>
          <cell r="Z265" t="str">
            <v>Bảo trì</v>
          </cell>
          <cell r="AA265" t="str">
            <v>Hệ thống công cụ khuyến mại (Campaign)</v>
          </cell>
          <cell r="AB265" t="str">
            <v>Sản phẩm Truyền thông, quảng cáo dịch vụ</v>
          </cell>
          <cell r="AC265" t="str">
            <v>0605-ĐTTS/VTT-TECHASIANS/2024 (2)</v>
          </cell>
          <cell r="AD265" t="str">
            <v>0605-ĐTTS/VTT-TECHASIANS/2024</v>
          </cell>
          <cell r="AE265" t="str">
            <v>Sản phẩm tính cước và chăm sóc khách hàng: nhóm nghiệp vụ tính cước, thanh toán cước, quản lý bán hàng, công cụ kênh bán, quản lý khách hàng</v>
          </cell>
        </row>
        <row r="266">
          <cell r="A266" t="str">
            <v>CAMPAIGN1-422</v>
          </cell>
          <cell r="B266" t="str">
            <v>chỉnh sửa chức năng phân quyền và tạo user cho API</v>
          </cell>
          <cell r="C266" t="str">
            <v>Nghiêm Xuân Văn</v>
          </cell>
          <cell r="D266" t="str">
            <v>VTT_PMVT_QT06_16004_Campaign 1.0</v>
          </cell>
          <cell r="E266" t="str">
            <v>In Progress</v>
          </cell>
          <cell r="F266" t="str">
            <v>TechAsians</v>
          </cell>
          <cell r="G266">
            <v>42.21</v>
          </cell>
          <cell r="H266">
            <v>1.92</v>
          </cell>
          <cell r="I266" t="str">
            <v>Source code + Test case + Tài liệu giải pháp</v>
          </cell>
          <cell r="J266">
            <v>45464</v>
          </cell>
          <cell r="K266">
            <v>45461.771018518521</v>
          </cell>
          <cell r="M266" t="str">
            <v>CAMPAIGN1-406, CAMPAIGN1-423, PYC-16320</v>
          </cell>
          <cell r="N266">
            <v>9.74</v>
          </cell>
          <cell r="O266">
            <v>3.84</v>
          </cell>
          <cell r="P266">
            <v>12.07</v>
          </cell>
          <cell r="Q266">
            <v>16.57</v>
          </cell>
          <cell r="R266" t="str">
            <v>Service (Java core, Backend/Service,…)</v>
          </cell>
          <cell r="S266" t="str">
            <v>PYC-16320</v>
          </cell>
          <cell r="T266" t="str">
            <v>VTT - TT CNTT</v>
          </cell>
          <cell r="U266" t="e">
            <v>#N/A</v>
          </cell>
          <cell r="V266" t="str">
            <v>QLCD</v>
          </cell>
          <cell r="W266" t="str">
            <v>CNTT</v>
          </cell>
          <cell r="X266" t="str">
            <v>x</v>
          </cell>
          <cell r="Y266" t="str">
            <v>x</v>
          </cell>
          <cell r="Z266" t="str">
            <v>Bảo trì</v>
          </cell>
          <cell r="AA266" t="str">
            <v>Hệ thống công cụ khuyến mại (Campaign)</v>
          </cell>
          <cell r="AB266" t="str">
            <v>Sản phẩm Truyền thông, quảng cáo dịch vụ</v>
          </cell>
          <cell r="AC266" t="str">
            <v>0605-ĐTTS/VTT-TECHASIANS/2024 (2)</v>
          </cell>
          <cell r="AD266" t="str">
            <v>0605-ĐTTS/VTT-TECHASIANS/2024</v>
          </cell>
          <cell r="AE266" t="str">
            <v>Sản phẩm tính cước và chăm sóc khách hàng: nhóm nghiệp vụ tính cước, thanh toán cước, quản lý bán hàng, công cụ kênh bán, quản lý khách hàng</v>
          </cell>
        </row>
        <row r="267">
          <cell r="A267" t="str">
            <v>CAMPAIGN1-406</v>
          </cell>
          <cell r="B267" t="str">
            <v>chỉnh sửa api campaign gateway</v>
          </cell>
          <cell r="C267" t="str">
            <v>Nghiêm Xuân Văn</v>
          </cell>
          <cell r="D267" t="str">
            <v>VTT_PMVT_QT06_16004_Campaign 1.0</v>
          </cell>
          <cell r="E267" t="str">
            <v>In Progress</v>
          </cell>
          <cell r="F267" t="str">
            <v>TechAsians</v>
          </cell>
          <cell r="G267">
            <v>42.27</v>
          </cell>
          <cell r="H267">
            <v>1.92</v>
          </cell>
          <cell r="I267" t="str">
            <v>Source code + Test case + Tài liệu giải pháp</v>
          </cell>
          <cell r="J267">
            <v>45464</v>
          </cell>
          <cell r="K267">
            <v>45448.399618055555</v>
          </cell>
          <cell r="M267" t="str">
            <v>CAMPAIGN1-422, PYC-16320</v>
          </cell>
          <cell r="N267">
            <v>9.61</v>
          </cell>
          <cell r="O267">
            <v>3.84</v>
          </cell>
          <cell r="P267">
            <v>12.71</v>
          </cell>
          <cell r="Q267">
            <v>16.100000000000001</v>
          </cell>
          <cell r="R267" t="str">
            <v>Service (Java core, Backend/Service,…)</v>
          </cell>
          <cell r="S267" t="str">
            <v>PYC-16320</v>
          </cell>
          <cell r="T267" t="str">
            <v>VTT - TT CNTT</v>
          </cell>
          <cell r="U267" t="e">
            <v>#N/A</v>
          </cell>
          <cell r="V267" t="str">
            <v>QLCD</v>
          </cell>
          <cell r="W267" t="str">
            <v>CNTT</v>
          </cell>
          <cell r="X267" t="str">
            <v>x</v>
          </cell>
          <cell r="Y267" t="str">
            <v>x</v>
          </cell>
          <cell r="Z267" t="str">
            <v>Bảo trì</v>
          </cell>
          <cell r="AA267" t="str">
            <v>Hệ thống công cụ khuyến mại (Campaign)</v>
          </cell>
          <cell r="AB267" t="str">
            <v>Sản phẩm Truyền thông, quảng cáo dịch vụ</v>
          </cell>
          <cell r="AC267" t="str">
            <v>0605-ĐTTS/VTT-TECHASIANS/2024 (2)</v>
          </cell>
          <cell r="AD267" t="str">
            <v>0605-ĐTTS/VTT-TECHASIANS/2024</v>
          </cell>
          <cell r="AE267" t="str">
            <v>Sản phẩm tính cước và chăm sóc khách hàng: nhóm nghiệp vụ tính cước, thanh toán cước, quản lý bán hàng, công cụ kênh bán, quản lý khách hàng</v>
          </cell>
        </row>
        <row r="268">
          <cell r="A268" t="str">
            <v>CA-1358</v>
          </cell>
          <cell r="B268" t="str">
            <v>Quản lý log hệ thống v2</v>
          </cell>
          <cell r="C268" t="str">
            <v>Trần Trung Thành</v>
          </cell>
          <cell r="D268" t="str">
            <v>VTT_PMVT_QT06_20009_CA</v>
          </cell>
          <cell r="E268" t="str">
            <v>Done</v>
          </cell>
          <cell r="F268" t="str">
            <v>TechAsians</v>
          </cell>
          <cell r="G268">
            <v>57.75</v>
          </cell>
          <cell r="H268">
            <v>2.63</v>
          </cell>
          <cell r="I268" t="str">
            <v>Source code + Test case + Tài liệu giải pháp</v>
          </cell>
          <cell r="J268">
            <v>45491</v>
          </cell>
          <cell r="K268">
            <v>45462.679282407407</v>
          </cell>
          <cell r="L268">
            <v>45463.686111111114</v>
          </cell>
          <cell r="M268" t="str">
            <v>PYC-18882</v>
          </cell>
          <cell r="N268">
            <v>9.73</v>
          </cell>
          <cell r="O268">
            <v>10.25</v>
          </cell>
          <cell r="P268">
            <v>18.46</v>
          </cell>
          <cell r="Q268">
            <v>19.309999999999999</v>
          </cell>
          <cell r="R268" t="str">
            <v>Web</v>
          </cell>
          <cell r="S268" t="str">
            <v>PYC-18882</v>
          </cell>
          <cell r="T268" t="str">
            <v>VTT - TT Giải pháp CNTT và Dịch vụ số</v>
          </cell>
          <cell r="U268" t="e">
            <v>#N/A</v>
          </cell>
          <cell r="V268" t="str">
            <v>CA</v>
          </cell>
          <cell r="W268" t="str">
            <v>CNTT</v>
          </cell>
          <cell r="X268" t="str">
            <v>x</v>
          </cell>
          <cell r="Y268" t="str">
            <v>x</v>
          </cell>
          <cell r="Z268" t="str">
            <v>Bảo trì</v>
          </cell>
          <cell r="AA268" t="str">
            <v>Hệ thống CA</v>
          </cell>
          <cell r="AB268" t="str">
            <v>Sản phẩm Chứng thư số (CA)</v>
          </cell>
          <cell r="AC268" t="str">
            <v>0605-ĐTTS/VTT-TECHASIANS/2024 (2)</v>
          </cell>
          <cell r="AD268" t="str">
            <v>0605-ĐTTS/VTT-TECHASIANS/2024</v>
          </cell>
          <cell r="AE268" t="str">
            <v>Phân hệ mobile hỗ trợ bán hàng</v>
          </cell>
        </row>
        <row r="269">
          <cell r="A269" t="str">
            <v>CA-1345</v>
          </cell>
          <cell r="B269" t="str">
            <v>Cấu hình và log hệ thống</v>
          </cell>
          <cell r="C269" t="str">
            <v>Trần Trung Thành</v>
          </cell>
          <cell r="D269" t="str">
            <v>VTT_PMVT_QT06_20009_CA</v>
          </cell>
          <cell r="E269" t="str">
            <v>Done</v>
          </cell>
          <cell r="F269" t="str">
            <v>TechAsians</v>
          </cell>
          <cell r="G269">
            <v>102.68</v>
          </cell>
          <cell r="H269">
            <v>4.67</v>
          </cell>
          <cell r="I269" t="str">
            <v>Source code + Test case + Tài liệu giải pháp</v>
          </cell>
          <cell r="J269">
            <v>45461</v>
          </cell>
          <cell r="K269">
            <v>45461.315995370373</v>
          </cell>
          <cell r="L269">
            <v>45463.674305555556</v>
          </cell>
          <cell r="M269" t="str">
            <v>PYC-18708</v>
          </cell>
          <cell r="N269">
            <v>22.06</v>
          </cell>
          <cell r="O269">
            <v>9.7899999999999991</v>
          </cell>
          <cell r="P269">
            <v>29.81</v>
          </cell>
          <cell r="Q269">
            <v>41.02</v>
          </cell>
          <cell r="R269" t="str">
            <v>Web</v>
          </cell>
          <cell r="S269" t="str">
            <v>PYC-18708</v>
          </cell>
          <cell r="T269" t="str">
            <v>VTT - TT Giải pháp CNTT và Dịch vụ số</v>
          </cell>
          <cell r="U269" t="e">
            <v>#N/A</v>
          </cell>
          <cell r="V269" t="str">
            <v>CA</v>
          </cell>
          <cell r="W269" t="str">
            <v>CNTT</v>
          </cell>
          <cell r="X269" t="str">
            <v>x</v>
          </cell>
          <cell r="Y269" t="str">
            <v>x</v>
          </cell>
          <cell r="Z269" t="str">
            <v>Bảo trì</v>
          </cell>
          <cell r="AA269" t="str">
            <v>Hệ thống CA</v>
          </cell>
          <cell r="AB269" t="str">
            <v>Sản phẩm Chứng thư số (CA)</v>
          </cell>
          <cell r="AC269" t="str">
            <v>0605-ĐTTS/VTT-TECHASIANS/2024 (2)</v>
          </cell>
          <cell r="AD269" t="str">
            <v>0605-ĐTTS/VTT-TECHASIANS/2024</v>
          </cell>
          <cell r="AE269" t="str">
            <v>Phân hệ mobile hỗ trợ bán hàng</v>
          </cell>
        </row>
        <row r="270">
          <cell r="A270" t="str">
            <v>CA-1289</v>
          </cell>
          <cell r="B270" t="str">
            <v>[SME] Nâng cấp ký hỗ trợ nhiều vị trí và ghi chú đồng thời</v>
          </cell>
          <cell r="C270" t="str">
            <v>Dương Ngọc Khánh</v>
          </cell>
          <cell r="D270" t="str">
            <v>VTT_PMVT_QT06_20009_CA</v>
          </cell>
          <cell r="E270" t="str">
            <v>Done</v>
          </cell>
          <cell r="F270" t="str">
            <v>TechAsians</v>
          </cell>
          <cell r="G270">
            <v>38.94</v>
          </cell>
          <cell r="H270">
            <v>1.77</v>
          </cell>
          <cell r="I270" t="str">
            <v>Source code + Test case + Tài liệu giải pháp</v>
          </cell>
          <cell r="J270">
            <v>45463</v>
          </cell>
          <cell r="K270">
            <v>45447.348182870373</v>
          </cell>
          <cell r="L270">
            <v>45457.574999999997</v>
          </cell>
          <cell r="M270" t="str">
            <v>PYC-14125</v>
          </cell>
          <cell r="N270">
            <v>8.4</v>
          </cell>
          <cell r="O270">
            <v>3.54</v>
          </cell>
          <cell r="P270">
            <v>11.1</v>
          </cell>
          <cell r="Q270">
            <v>15.9</v>
          </cell>
          <cell r="R270" t="str">
            <v>Web</v>
          </cell>
          <cell r="S270" t="str">
            <v>PYC-14125</v>
          </cell>
          <cell r="T270" t="str">
            <v>VTT - TT Giải pháp CNTT và Dịch vụ số</v>
          </cell>
          <cell r="U270" t="e">
            <v>#N/A</v>
          </cell>
          <cell r="V270" t="str">
            <v>CA</v>
          </cell>
          <cell r="W270" t="str">
            <v>CNTT</v>
          </cell>
          <cell r="X270" t="str">
            <v>x</v>
          </cell>
          <cell r="Y270" t="str">
            <v>x</v>
          </cell>
          <cell r="Z270" t="str">
            <v>Nâng cấp</v>
          </cell>
          <cell r="AA270" t="str">
            <v>Hệ thống CA</v>
          </cell>
          <cell r="AB270" t="str">
            <v>Sản phẩm Tiện ích cho doanh nghiệp vừa và nhỏ (SME)</v>
          </cell>
          <cell r="AC270" t="str">
            <v>0605-ĐTTS/VTT-TECHASIANS/2024 (3)</v>
          </cell>
          <cell r="AD270" t="str">
            <v>0605-ĐTTS/VTT-TECHASIANS/2024</v>
          </cell>
          <cell r="AE270" t="str">
            <v>Nhóm sản phẩm CA, Mobile CA</v>
          </cell>
        </row>
        <row r="271">
          <cell r="A271" t="str">
            <v>CA-1288</v>
          </cell>
          <cell r="B271" t="str">
            <v>[SME] Nâng cấp cấu hình mẫu chữ ký và thêm yêu cầu ký</v>
          </cell>
          <cell r="C271" t="str">
            <v>Dương Ngọc Khánh</v>
          </cell>
          <cell r="D271" t="str">
            <v>VTT_PMVT_QT06_20009_CA</v>
          </cell>
          <cell r="E271" t="str">
            <v>Done</v>
          </cell>
          <cell r="F271" t="str">
            <v>TechAsians</v>
          </cell>
          <cell r="G271">
            <v>34.76</v>
          </cell>
          <cell r="H271">
            <v>1.58</v>
          </cell>
          <cell r="I271" t="str">
            <v>Source code + Test case + Tài liệu giải pháp</v>
          </cell>
          <cell r="J271">
            <v>45463</v>
          </cell>
          <cell r="K271">
            <v>45447.346759259257</v>
          </cell>
          <cell r="L271">
            <v>45463.472222222219</v>
          </cell>
          <cell r="M271" t="str">
            <v>PYC-14125</v>
          </cell>
          <cell r="N271">
            <v>6.15</v>
          </cell>
          <cell r="O271">
            <v>3.16</v>
          </cell>
          <cell r="P271">
            <v>10.9</v>
          </cell>
          <cell r="Q271">
            <v>14.55</v>
          </cell>
          <cell r="R271" t="str">
            <v>Web</v>
          </cell>
          <cell r="S271" t="str">
            <v>PYC-14125</v>
          </cell>
          <cell r="T271" t="str">
            <v>VTT - TT Giải pháp CNTT và Dịch vụ số</v>
          </cell>
          <cell r="U271" t="e">
            <v>#N/A</v>
          </cell>
          <cell r="V271" t="str">
            <v>CA</v>
          </cell>
          <cell r="W271" t="str">
            <v>CNTT</v>
          </cell>
          <cell r="X271" t="str">
            <v>x</v>
          </cell>
          <cell r="Y271" t="str">
            <v>x</v>
          </cell>
          <cell r="Z271" t="str">
            <v>Nâng cấp</v>
          </cell>
          <cell r="AA271" t="str">
            <v>Hệ thống CA</v>
          </cell>
          <cell r="AB271" t="str">
            <v>Sản phẩm Tiện ích cho doanh nghiệp vừa và nhỏ (SME)</v>
          </cell>
          <cell r="AC271" t="str">
            <v>0605-ĐTTS/VTT-TECHASIANS/2024 (3)</v>
          </cell>
          <cell r="AD271" t="str">
            <v>0605-ĐTTS/VTT-TECHASIANS/2024</v>
          </cell>
          <cell r="AE271" t="str">
            <v>Nhóm sản phẩm CA, Mobile CA</v>
          </cell>
        </row>
        <row r="272">
          <cell r="A272" t="str">
            <v>CA-1147</v>
          </cell>
          <cell r="B272" t="str">
            <v>[Vtracking] Nâng cấp hoàn thiện hồ sơ MySign</v>
          </cell>
          <cell r="C272" t="str">
            <v>Nguyễn Quốc Duy</v>
          </cell>
          <cell r="D272" t="str">
            <v>VTT_PMVT_QT06_20009_CA</v>
          </cell>
          <cell r="E272" t="str">
            <v>Done</v>
          </cell>
          <cell r="F272" t="str">
            <v>TechAsians</v>
          </cell>
          <cell r="G272">
            <v>59.06</v>
          </cell>
          <cell r="H272">
            <v>2.68</v>
          </cell>
          <cell r="I272" t="str">
            <v>Source code + Test case + Tài liệu giải pháp</v>
          </cell>
          <cell r="J272">
            <v>45465</v>
          </cell>
          <cell r="K272">
            <v>45414.631319444445</v>
          </cell>
          <cell r="L272">
            <v>45455.37222222222</v>
          </cell>
          <cell r="M272" t="str">
            <v>PYC-14240</v>
          </cell>
          <cell r="N272">
            <v>9.4600000000000009</v>
          </cell>
          <cell r="O272">
            <v>8.5399999999999991</v>
          </cell>
          <cell r="P272">
            <v>19.8</v>
          </cell>
          <cell r="Q272">
            <v>21.26</v>
          </cell>
          <cell r="R272" t="str">
            <v>Service (Java core, Backend/Service,…)</v>
          </cell>
          <cell r="S272" t="str">
            <v>PYC-14240</v>
          </cell>
          <cell r="T272" t="str">
            <v>VTT - TT Giải pháp CNTT và Dịch vụ số</v>
          </cell>
          <cell r="U272" t="e">
            <v>#N/A</v>
          </cell>
          <cell r="V272" t="str">
            <v>CA</v>
          </cell>
          <cell r="W272" t="str">
            <v>CNTT</v>
          </cell>
          <cell r="X272" t="str">
            <v>x</v>
          </cell>
          <cell r="Y272" t="str">
            <v>x</v>
          </cell>
          <cell r="Z272" t="str">
            <v>Nâng cấp</v>
          </cell>
          <cell r="AA272" t="str">
            <v>Hệ thống CA</v>
          </cell>
          <cell r="AB272" t="str">
            <v>Sản phẩm Quản lý và giám sát phương tiện vận tải (Vtracking)</v>
          </cell>
          <cell r="AC272" t="str">
            <v>0605-ĐTTS/VTT-TECHASIANS/2024 (3)</v>
          </cell>
          <cell r="AD272" t="str">
            <v>0605-ĐTTS/VTT-TECHASIANS/2024</v>
          </cell>
          <cell r="AE272" t="str">
            <v>Nhóm sản phẩm CA, Mobile CA</v>
          </cell>
        </row>
        <row r="273">
          <cell r="A273" t="str">
            <v>CA-993</v>
          </cell>
          <cell r="B273" t="str">
            <v>[Vtracking] xây dựng chức năng xác minh khách hàng có phê duyệt</v>
          </cell>
          <cell r="C273" t="str">
            <v>Nguyễn Quốc Duy</v>
          </cell>
          <cell r="D273" t="str">
            <v>VTT_PMVT_QT06_20009_CA</v>
          </cell>
          <cell r="E273" t="str">
            <v>Done</v>
          </cell>
          <cell r="F273" t="str">
            <v>TechAsians</v>
          </cell>
          <cell r="G273">
            <v>24.64</v>
          </cell>
          <cell r="H273">
            <v>1.1200000000000001</v>
          </cell>
          <cell r="I273" t="str">
            <v>Source code + Test case + Tài liệu giải pháp</v>
          </cell>
          <cell r="J273">
            <v>45404</v>
          </cell>
          <cell r="K273">
            <v>45378.71607638889</v>
          </cell>
          <cell r="L273">
            <v>45433.675694444442</v>
          </cell>
          <cell r="M273" t="str">
            <v>PYC-12979</v>
          </cell>
          <cell r="N273">
            <v>4.16</v>
          </cell>
          <cell r="O273">
            <v>2.69</v>
          </cell>
          <cell r="P273">
            <v>9.0399999999999991</v>
          </cell>
          <cell r="Q273">
            <v>8.75</v>
          </cell>
          <cell r="R273" t="str">
            <v>Service (Java core, Backend/Service,…)</v>
          </cell>
          <cell r="S273" t="str">
            <v>PYC-12979</v>
          </cell>
          <cell r="T273" t="str">
            <v>VTT - TT Giải pháp CNTT và Dịch vụ số</v>
          </cell>
          <cell r="U273" t="e">
            <v>#N/A</v>
          </cell>
          <cell r="V273" t="str">
            <v>CA</v>
          </cell>
          <cell r="W273" t="str">
            <v>CNTT</v>
          </cell>
          <cell r="X273" t="str">
            <v>x</v>
          </cell>
          <cell r="Y273" t="str">
            <v>x</v>
          </cell>
          <cell r="Z273" t="str">
            <v>Nâng cấp</v>
          </cell>
          <cell r="AA273" t="str">
            <v>Hệ thống CA</v>
          </cell>
          <cell r="AB273" t="str">
            <v>Sản phẩm Quản lý và giám sát phương tiện vận tải (Vtracking)</v>
          </cell>
          <cell r="AC273" t="str">
            <v>0605-ĐTTS/VTT-TECHASIANS/2024 (3)</v>
          </cell>
          <cell r="AD273" t="str">
            <v>0605-ĐTTS/VTT-TECHASIANS/2024</v>
          </cell>
          <cell r="AE273" t="str">
            <v>Nhóm sản phẩm CA, Mobile CA</v>
          </cell>
        </row>
        <row r="274">
          <cell r="A274" t="str">
            <v>BCCS2-3891</v>
          </cell>
          <cell r="B274" t="str">
            <v>Kiểm thử nội bộ, nghiệm thu khách hàng hạn mức sử dụng trên My Viettel và web portal</v>
          </cell>
          <cell r="C274" t="str">
            <v>Đỗ Thị Linh</v>
          </cell>
          <cell r="D274" t="str">
            <v>VTT_PMVT_QT06_15004_BCCS2</v>
          </cell>
          <cell r="E274" t="str">
            <v>Done</v>
          </cell>
          <cell r="F274" t="str">
            <v>TTC</v>
          </cell>
          <cell r="G274">
            <v>2</v>
          </cell>
          <cell r="H274">
            <v>0.09</v>
          </cell>
          <cell r="I274" t="str">
            <v>Test case</v>
          </cell>
          <cell r="J274">
            <v>45460</v>
          </cell>
          <cell r="K274">
            <v>45460.710011574076</v>
          </cell>
          <cell r="L274">
            <v>45460.71875</v>
          </cell>
          <cell r="M274" t="str">
            <v>PYC-15316</v>
          </cell>
          <cell r="N274">
            <v>0</v>
          </cell>
          <cell r="O274">
            <v>2</v>
          </cell>
          <cell r="P274">
            <v>0</v>
          </cell>
          <cell r="Q274">
            <v>0</v>
          </cell>
          <cell r="R274" t="str">
            <v>Web</v>
          </cell>
          <cell r="S274" t="str">
            <v>PYC-15316</v>
          </cell>
          <cell r="T274" t="str">
            <v>VTT - TT CNTT</v>
          </cell>
          <cell r="U274" t="e">
            <v>#N/A</v>
          </cell>
          <cell r="V274" t="str">
            <v>P.KT</v>
          </cell>
          <cell r="W274" t="str">
            <v>CNTT</v>
          </cell>
          <cell r="X274" t="str">
            <v>x</v>
          </cell>
          <cell r="AA274" t="str">
            <v>Hệ thống BCCS2</v>
          </cell>
          <cell r="AB274" t="str">
            <v>Sản phẩm Tính cước và CSKH (BCCS)</v>
          </cell>
          <cell r="AC274" t="str">
            <v>Hết hđ</v>
          </cell>
        </row>
        <row r="275">
          <cell r="A275" t="str">
            <v>BCCS2-3889</v>
          </cell>
          <cell r="B275" t="str">
            <v>Kiểm thử nội bộ, nghiệm thu khách hàng hệ thống đáp ứng chính sách ưu đãi đăng ký gói Vas VBN cho thuê bao cho TB di động nhóm</v>
          </cell>
          <cell r="C275" t="str">
            <v>Đỗ Thị Linh</v>
          </cell>
          <cell r="D275" t="str">
            <v>VTT_PMVT_QT06_15004_BCCS2</v>
          </cell>
          <cell r="E275" t="str">
            <v>Done</v>
          </cell>
          <cell r="F275" t="str">
            <v>TTC</v>
          </cell>
          <cell r="G275">
            <v>4</v>
          </cell>
          <cell r="H275">
            <v>0.18</v>
          </cell>
          <cell r="I275" t="str">
            <v>Test case</v>
          </cell>
          <cell r="J275">
            <v>45460</v>
          </cell>
          <cell r="K275">
            <v>45460.696226851855</v>
          </cell>
          <cell r="L275">
            <v>45460.70208333333</v>
          </cell>
          <cell r="M275" t="str">
            <v>PYC-15462</v>
          </cell>
          <cell r="N275">
            <v>0</v>
          </cell>
          <cell r="O275">
            <v>4</v>
          </cell>
          <cell r="P275">
            <v>0</v>
          </cell>
          <cell r="Q275">
            <v>0</v>
          </cell>
          <cell r="R275" t="str">
            <v>Web</v>
          </cell>
          <cell r="S275" t="str">
            <v>PYC-15462</v>
          </cell>
          <cell r="T275" t="str">
            <v>VTT - TT Di động</v>
          </cell>
          <cell r="U275" t="e">
            <v>#N/A</v>
          </cell>
          <cell r="V275" t="str">
            <v>P.KT</v>
          </cell>
          <cell r="W275" t="str">
            <v>CNTT</v>
          </cell>
          <cell r="X275" t="str">
            <v>x</v>
          </cell>
          <cell r="AA275" t="str">
            <v>Hệ thống BCCS2</v>
          </cell>
          <cell r="AB275" t="str">
            <v>Sản phẩm Tính cước và CSKH (BCCS)</v>
          </cell>
          <cell r="AC275" t="str">
            <v>Hết hđ</v>
          </cell>
        </row>
        <row r="276">
          <cell r="A276" t="str">
            <v>BCCS2-3887</v>
          </cell>
          <cell r="B276" t="str">
            <v>Kiểm thử nội bộ, nghiệm thu khách hàng hệ thống BCCS, Payment, SMS195, USSD199 điều chỉnh chính sách nâng hạn mức sử dụng cho TBTS có cờ RMQTxx trên BCCS (cờ dịch vụ roaming)</v>
          </cell>
          <cell r="C276" t="str">
            <v>Đỗ Thị Linh</v>
          </cell>
          <cell r="D276" t="str">
            <v>VTT_PMVT_QT06_15004_BCCS2</v>
          </cell>
          <cell r="E276" t="str">
            <v>Done</v>
          </cell>
          <cell r="F276" t="str">
            <v>TTC</v>
          </cell>
          <cell r="G276">
            <v>2</v>
          </cell>
          <cell r="H276">
            <v>0.09</v>
          </cell>
          <cell r="I276" t="str">
            <v>Test case</v>
          </cell>
          <cell r="J276">
            <v>45460</v>
          </cell>
          <cell r="K276">
            <v>45460.664699074077</v>
          </cell>
          <cell r="L276">
            <v>45460.676388888889</v>
          </cell>
          <cell r="M276" t="str">
            <v>PYC-15211</v>
          </cell>
          <cell r="N276">
            <v>0</v>
          </cell>
          <cell r="O276">
            <v>2</v>
          </cell>
          <cell r="P276">
            <v>0</v>
          </cell>
          <cell r="Q276">
            <v>0</v>
          </cell>
          <cell r="R276" t="str">
            <v>Web</v>
          </cell>
          <cell r="S276" t="str">
            <v>PYC-15211</v>
          </cell>
          <cell r="T276" t="str">
            <v>VTT - TT Di động</v>
          </cell>
          <cell r="U276" t="e">
            <v>#N/A</v>
          </cell>
          <cell r="V276" t="str">
            <v>P.KT</v>
          </cell>
          <cell r="W276" t="str">
            <v>CNTT</v>
          </cell>
          <cell r="X276" t="str">
            <v>x</v>
          </cell>
          <cell r="Y276" t="str">
            <v>x</v>
          </cell>
          <cell r="Z276" t="str">
            <v>Nâng cấp</v>
          </cell>
          <cell r="AA276" t="str">
            <v>Hệ thống BCCS2</v>
          </cell>
          <cell r="AB276" t="str">
            <v>Sản phẩm MyViettel</v>
          </cell>
          <cell r="AC276" t="str">
            <v>2107-ĐTTS/VTT-TTC/2023</v>
          </cell>
          <cell r="AD276" t="str">
            <v>2107-ĐTTS/VTT-TTC/2023</v>
          </cell>
          <cell r="AE276" t="str">
            <v>Nhóm việc kiểm thử và kiểm thử tự động cho công cụ quản lý khách hàng và kênh bán</v>
          </cell>
        </row>
        <row r="277">
          <cell r="A277" t="str">
            <v>BCCS2-3884</v>
          </cell>
          <cell r="B277" t="str">
            <v>Kiểm thử nội bộ, nghiệm thu khách hàng API luồng Safe Mobile Net</v>
          </cell>
          <cell r="C277" t="str">
            <v>Đỗ Thị Linh</v>
          </cell>
          <cell r="D277" t="str">
            <v>VTT_PMVT_QT06_15004_BCCS2</v>
          </cell>
          <cell r="E277" t="str">
            <v>Done</v>
          </cell>
          <cell r="F277" t="str">
            <v>TTC</v>
          </cell>
          <cell r="G277">
            <v>3</v>
          </cell>
          <cell r="H277">
            <v>0.14000000000000001</v>
          </cell>
          <cell r="I277" t="str">
            <v>Test case</v>
          </cell>
          <cell r="J277">
            <v>45460</v>
          </cell>
          <cell r="K277">
            <v>45460.640439814815</v>
          </cell>
          <cell r="L277">
            <v>45460.661805555559</v>
          </cell>
          <cell r="M277" t="str">
            <v>PYC-16398</v>
          </cell>
          <cell r="N277">
            <v>0</v>
          </cell>
          <cell r="O277">
            <v>3</v>
          </cell>
          <cell r="P277">
            <v>0</v>
          </cell>
          <cell r="Q277">
            <v>0</v>
          </cell>
          <cell r="R277" t="str">
            <v>Web</v>
          </cell>
          <cell r="S277" t="str">
            <v>PYC-16398</v>
          </cell>
          <cell r="T277" t="str">
            <v>VTT - TT Giải pháp CNTT và Dịch vụ số</v>
          </cell>
          <cell r="U277" t="e">
            <v>#N/A</v>
          </cell>
          <cell r="V277" t="str">
            <v>P.KT</v>
          </cell>
          <cell r="W277" t="str">
            <v>CNTT</v>
          </cell>
          <cell r="X277" t="str">
            <v>x</v>
          </cell>
          <cell r="AA277" t="str">
            <v>Hệ thống BCCS2</v>
          </cell>
          <cell r="AB277" t="str">
            <v>Sản phẩm Tính cước và CSKH (BCCS)</v>
          </cell>
          <cell r="AC277" t="str">
            <v>Hết hđ</v>
          </cell>
        </row>
        <row r="278">
          <cell r="A278" t="str">
            <v>BCCS2-3877</v>
          </cell>
          <cell r="B278" t="str">
            <v>Kiểm thử nội bộ, kiểm thử nghiệm thu luồng miễn phí thiết bị cam cố định</v>
          </cell>
          <cell r="C278" t="str">
            <v>Vũ Thị Hà Giang</v>
          </cell>
          <cell r="D278" t="str">
            <v>VTT_PMVT_QT06_15004_BCCS2</v>
          </cell>
          <cell r="E278" t="str">
            <v>Done</v>
          </cell>
          <cell r="F278" t="str">
            <v>TTC</v>
          </cell>
          <cell r="G278">
            <v>4</v>
          </cell>
          <cell r="H278">
            <v>0.18</v>
          </cell>
          <cell r="I278" t="str">
            <v>Test case</v>
          </cell>
          <cell r="J278">
            <v>45454</v>
          </cell>
          <cell r="K278">
            <v>45460.621145833335</v>
          </cell>
          <cell r="L278">
            <v>45456.62222222222</v>
          </cell>
          <cell r="M278" t="str">
            <v>PYC-14944</v>
          </cell>
          <cell r="N278">
            <v>0</v>
          </cell>
          <cell r="O278">
            <v>4</v>
          </cell>
          <cell r="P278">
            <v>0</v>
          </cell>
          <cell r="Q278">
            <v>0</v>
          </cell>
          <cell r="R278" t="str">
            <v>Web</v>
          </cell>
          <cell r="S278" t="str">
            <v>PYC-14944</v>
          </cell>
          <cell r="T278" t="str">
            <v>VTT - TT Giải pháp CNTT và Dịch vụ số</v>
          </cell>
          <cell r="U278" t="e">
            <v>#N/A</v>
          </cell>
          <cell r="V278" t="str">
            <v>P.KT</v>
          </cell>
          <cell r="W278" t="str">
            <v>CNTT</v>
          </cell>
          <cell r="X278" t="str">
            <v>x</v>
          </cell>
          <cell r="AA278" t="str">
            <v>Hệ thống BCCS2</v>
          </cell>
          <cell r="AB278" t="str">
            <v>Sản phẩm Tính cước và CSKH (BCCS)</v>
          </cell>
          <cell r="AC278" t="str">
            <v>Hết hđ</v>
          </cell>
        </row>
        <row r="279">
          <cell r="A279" t="str">
            <v>BCCS2-3875</v>
          </cell>
          <cell r="B279" t="str">
            <v>Kiểm thử nội bộ nghiệm thu khách hàng API số liên quan của DV Cố định trên Callbot Cố định</v>
          </cell>
          <cell r="C279" t="str">
            <v>Vũ Thị Hà Giang</v>
          </cell>
          <cell r="D279" t="str">
            <v>VTT_PMVT_QT06_15004_BCCS2</v>
          </cell>
          <cell r="E279" t="str">
            <v>Done</v>
          </cell>
          <cell r="F279" t="str">
            <v>ITSOL</v>
          </cell>
          <cell r="G279">
            <v>1</v>
          </cell>
          <cell r="H279">
            <v>0.05</v>
          </cell>
          <cell r="I279" t="str">
            <v>Test case</v>
          </cell>
          <cell r="J279">
            <v>45450</v>
          </cell>
          <cell r="K279">
            <v>45460.59946759259</v>
          </cell>
          <cell r="L279">
            <v>45450.602777777778</v>
          </cell>
          <cell r="M279" t="str">
            <v>PYC-16874</v>
          </cell>
          <cell r="N279">
            <v>0</v>
          </cell>
          <cell r="O279">
            <v>1</v>
          </cell>
          <cell r="P279">
            <v>0</v>
          </cell>
          <cell r="Q279">
            <v>0</v>
          </cell>
          <cell r="R279" t="str">
            <v>Web</v>
          </cell>
          <cell r="S279" t="str">
            <v>PYC-16874</v>
          </cell>
          <cell r="T279" t="str">
            <v>VTT - TT  Dịch vụ khách hàng</v>
          </cell>
          <cell r="U279" t="e">
            <v>#N/A</v>
          </cell>
          <cell r="V279" t="str">
            <v>P.KT</v>
          </cell>
          <cell r="W279" t="str">
            <v>CNTT</v>
          </cell>
          <cell r="X279" t="str">
            <v>x</v>
          </cell>
          <cell r="AA279" t="str">
            <v>Hệ thống BCCS2</v>
          </cell>
          <cell r="AB279" t="str">
            <v>Sản phẩm Tính cước và CSKH (BCCS)</v>
          </cell>
          <cell r="AC279" t="str">
            <v>Hết hđ</v>
          </cell>
        </row>
        <row r="280">
          <cell r="A280" t="str">
            <v>BCCS2-3873</v>
          </cell>
          <cell r="B280" t="str">
            <v>Kiểm thử nội bộ nghiệm thu khách hàng chức năng phê duyệt trên BCCS</v>
          </cell>
          <cell r="C280" t="str">
            <v>Vũ Thị Hà Giang</v>
          </cell>
          <cell r="D280" t="str">
            <v>VTT_PMVT_QT06_15004_BCCS2</v>
          </cell>
          <cell r="E280" t="str">
            <v>Done</v>
          </cell>
          <cell r="F280" t="str">
            <v>ITSOL</v>
          </cell>
          <cell r="G280">
            <v>4</v>
          </cell>
          <cell r="H280">
            <v>0.18</v>
          </cell>
          <cell r="I280" t="str">
            <v>Test case</v>
          </cell>
          <cell r="J280">
            <v>45460</v>
          </cell>
          <cell r="K280">
            <v>45460.576863425929</v>
          </cell>
          <cell r="L280">
            <v>45463.57916666667</v>
          </cell>
          <cell r="M280" t="str">
            <v>PYC-15268</v>
          </cell>
          <cell r="N280">
            <v>0</v>
          </cell>
          <cell r="O280">
            <v>4</v>
          </cell>
          <cell r="P280">
            <v>0</v>
          </cell>
          <cell r="Q280">
            <v>0</v>
          </cell>
          <cell r="R280" t="str">
            <v>Mobile</v>
          </cell>
          <cell r="S280" t="str">
            <v>PYC-15268</v>
          </cell>
          <cell r="T280" t="str">
            <v>VTT - TT Giải pháp CNTT và Dịch vụ số</v>
          </cell>
          <cell r="U280" t="e">
            <v>#N/A</v>
          </cell>
          <cell r="V280" t="str">
            <v>P.KT</v>
          </cell>
          <cell r="W280" t="str">
            <v>CNTT</v>
          </cell>
          <cell r="X280" t="str">
            <v>x</v>
          </cell>
          <cell r="AA280" t="str">
            <v>Hệ thống BCCS2</v>
          </cell>
          <cell r="AB280" t="str">
            <v>Sản phẩm Tính cước và CSKH (BCCS)</v>
          </cell>
          <cell r="AC280" t="str">
            <v>Hết hđ</v>
          </cell>
        </row>
        <row r="281">
          <cell r="A281" t="str">
            <v>BCCS2-3871</v>
          </cell>
          <cell r="B281" t="str">
            <v>[Selfcare] Kiểm thử nội bộ, nghiệm thu khách hàng - tích hợp sau bán hợp đồng SME</v>
          </cell>
          <cell r="C281" t="str">
            <v>Vũ Thị Hà Giang</v>
          </cell>
          <cell r="D281" t="str">
            <v>VTT_PMVT_QT06_15004_BCCS2</v>
          </cell>
          <cell r="E281" t="str">
            <v>Done</v>
          </cell>
          <cell r="F281" t="str">
            <v>ALADIN</v>
          </cell>
          <cell r="G281">
            <v>1.5</v>
          </cell>
          <cell r="H281">
            <v>7.0000000000000007E-2</v>
          </cell>
          <cell r="I281" t="str">
            <v>Test case</v>
          </cell>
          <cell r="J281">
            <v>45464</v>
          </cell>
          <cell r="K281">
            <v>45460.473310185182</v>
          </cell>
          <cell r="L281">
            <v>45455.476388888892</v>
          </cell>
          <cell r="M281" t="str">
            <v>PYC-16297</v>
          </cell>
          <cell r="N281">
            <v>0</v>
          </cell>
          <cell r="O281">
            <v>1.5</v>
          </cell>
          <cell r="P281">
            <v>0</v>
          </cell>
          <cell r="Q281">
            <v>0</v>
          </cell>
          <cell r="R281" t="str">
            <v>Service (Java core, Backend/Service,…)</v>
          </cell>
          <cell r="S281" t="str">
            <v>PYC-16297</v>
          </cell>
          <cell r="T281" t="str">
            <v>VTT - TT Giải pháp CNTT và Dịch vụ số</v>
          </cell>
          <cell r="U281" t="e">
            <v>#N/A</v>
          </cell>
          <cell r="V281" t="str">
            <v>P.KT</v>
          </cell>
          <cell r="W281" t="str">
            <v>CNTT</v>
          </cell>
          <cell r="X281" t="str">
            <v>x</v>
          </cell>
          <cell r="Y281" t="str">
            <v>x</v>
          </cell>
          <cell r="Z281" t="str">
            <v>Nâng cấp</v>
          </cell>
          <cell r="AA281" t="str">
            <v>Hệ thống BCCS2</v>
          </cell>
          <cell r="AB281" t="str">
            <v>Sản phẩm Công cụ khuyến mại cho khách hàng cuối</v>
          </cell>
          <cell r="AC281" t="str">
            <v>2007-ĐTTS/VTT-ALADIN/2023</v>
          </cell>
          <cell r="AD281" t="str">
            <v>2007-ĐTTS/VTT-ALADIN/2023</v>
          </cell>
          <cell r="AE281" t="str">
            <v>Nhóm việc thuê ngoài tối ưu công cụ kiểm thử, kịch bản kiểm thử, khai báo, kiểm soát dữ liệu</v>
          </cell>
        </row>
        <row r="282">
          <cell r="A282" t="str">
            <v>BCCS2-3835</v>
          </cell>
          <cell r="B282" t="str">
            <v>[SME] nâng cấp máy bán hàng tự động (Tháng 6/2024)</v>
          </cell>
          <cell r="C282" t="str">
            <v>Đỗ Trí Đức</v>
          </cell>
          <cell r="D282" t="str">
            <v>VTT_PMVT_QT06_15004_BCCS2</v>
          </cell>
          <cell r="E282" t="str">
            <v>Done</v>
          </cell>
          <cell r="F282" t="str">
            <v>TechAsians</v>
          </cell>
          <cell r="G282">
            <v>5.33</v>
          </cell>
          <cell r="H282">
            <v>0.24</v>
          </cell>
          <cell r="I282" t="str">
            <v>Source code + Test case + Tài liệu giải pháp</v>
          </cell>
          <cell r="J282">
            <v>45464</v>
          </cell>
          <cell r="K282">
            <v>45457.641759259262</v>
          </cell>
          <cell r="L282">
            <v>45460.64166666667</v>
          </cell>
          <cell r="M282" t="str">
            <v>PYC-16722</v>
          </cell>
          <cell r="N282">
            <v>1.1299999999999999</v>
          </cell>
          <cell r="O282">
            <v>0.38</v>
          </cell>
          <cell r="P282">
            <v>1.58</v>
          </cell>
          <cell r="Q282">
            <v>2.25</v>
          </cell>
          <cell r="R282" t="str">
            <v>Service (Java core, Backend/Service,…)</v>
          </cell>
          <cell r="S282" t="str">
            <v>PYC-16722</v>
          </cell>
          <cell r="T282" t="str">
            <v>VTT - TT Quản lý bán hàng</v>
          </cell>
          <cell r="U282" t="e">
            <v>#N/A</v>
          </cell>
          <cell r="V282" t="str">
            <v>QLKH</v>
          </cell>
          <cell r="W282" t="str">
            <v>CNTT</v>
          </cell>
          <cell r="X282" t="str">
            <v>x</v>
          </cell>
          <cell r="Y282" t="str">
            <v>x</v>
          </cell>
          <cell r="Z282" t="str">
            <v>Nâng cấp</v>
          </cell>
          <cell r="AA282" t="str">
            <v>Hệ thống BCCS2</v>
          </cell>
          <cell r="AB282" t="str">
            <v>Sản phẩm Tiện ích cho doanh nghiệp vừa và nhỏ (SME)</v>
          </cell>
          <cell r="AC282" t="str">
            <v>0605-ĐTTS/VTT-TECHASIANS/2024 (3)</v>
          </cell>
          <cell r="AD282" t="str">
            <v>0605-ĐTTS/VTT-TECHASIANS/2024</v>
          </cell>
          <cell r="AE282" t="str">
            <v>Nhóm sản phẩm hỗ trợ khách hàng doanh nghiệp</v>
          </cell>
        </row>
        <row r="283">
          <cell r="A283" t="str">
            <v>BCCS2-3792</v>
          </cell>
          <cell r="B283" t="str">
            <v>[SME] Nâng cấp hệ thống đáp ứng luồng nghiệp vụ đấu nối đa phiên (Tháng 6/2024)</v>
          </cell>
          <cell r="C283" t="str">
            <v>Đỗ Trí Đức</v>
          </cell>
          <cell r="D283" t="str">
            <v>VTT_PMVT_QT06_15004_BCCS2</v>
          </cell>
          <cell r="E283" t="str">
            <v>Done</v>
          </cell>
          <cell r="F283" t="str">
            <v>TechAsians</v>
          </cell>
          <cell r="G283">
            <v>5.29</v>
          </cell>
          <cell r="H283">
            <v>0.24</v>
          </cell>
          <cell r="I283" t="str">
            <v>Source code + Test case + Tài liệu giải pháp</v>
          </cell>
          <cell r="J283">
            <v>45464</v>
          </cell>
          <cell r="K283">
            <v>45456.707719907405</v>
          </cell>
          <cell r="L283">
            <v>45457.345138888886</v>
          </cell>
          <cell r="M283" t="str">
            <v>PYC-14735</v>
          </cell>
          <cell r="N283">
            <v>1.28</v>
          </cell>
          <cell r="O283">
            <v>0.38</v>
          </cell>
          <cell r="P283">
            <v>1.61</v>
          </cell>
          <cell r="Q283">
            <v>2.0299999999999998</v>
          </cell>
          <cell r="R283" t="str">
            <v>Web</v>
          </cell>
          <cell r="S283" t="str">
            <v>PYC-14735</v>
          </cell>
          <cell r="T283" t="str">
            <v>VTT - TT CĐBR</v>
          </cell>
          <cell r="U283" t="e">
            <v>#N/A</v>
          </cell>
          <cell r="V283" t="str">
            <v>QLKH</v>
          </cell>
          <cell r="W283" t="str">
            <v>CNTT</v>
          </cell>
          <cell r="X283" t="str">
            <v>x</v>
          </cell>
          <cell r="Y283" t="str">
            <v>x</v>
          </cell>
          <cell r="Z283" t="str">
            <v>Nâng cấp</v>
          </cell>
          <cell r="AA283" t="str">
            <v>Hệ thống BCCS2</v>
          </cell>
          <cell r="AB283" t="str">
            <v>Sản phẩm Tiện ích cho doanh nghiệp vừa và nhỏ (SME)</v>
          </cell>
          <cell r="AC283" t="str">
            <v>0605-ĐTTS/VTT-TECHASIANS/2024 (3)</v>
          </cell>
          <cell r="AD283" t="str">
            <v>0605-ĐTTS/VTT-TECHASIANS/2024</v>
          </cell>
          <cell r="AE283" t="str">
            <v>Nhóm sản phẩm hỗ trợ khách hàng doanh nghiệp</v>
          </cell>
        </row>
        <row r="284">
          <cell r="A284" t="str">
            <v>BCCS2-3779</v>
          </cell>
          <cell r="B284" t="str">
            <v>[Selfcare] Kiểm thử nội bộ, nghiệm thu khách hàng - luồng đổi gói cước CA</v>
          </cell>
          <cell r="C284" t="str">
            <v>Vũ Thị Hà Giang</v>
          </cell>
          <cell r="D284" t="str">
            <v>VTT_PMVT_QT06_15004_BCCS2</v>
          </cell>
          <cell r="E284" t="str">
            <v>Done</v>
          </cell>
          <cell r="F284" t="str">
            <v>ALADIN</v>
          </cell>
          <cell r="G284">
            <v>3</v>
          </cell>
          <cell r="H284">
            <v>0.14000000000000001</v>
          </cell>
          <cell r="I284" t="str">
            <v>Test case</v>
          </cell>
          <cell r="J284">
            <v>45464</v>
          </cell>
          <cell r="K284">
            <v>45456.378738425927</v>
          </cell>
          <cell r="L284">
            <v>45457.381944444445</v>
          </cell>
          <cell r="M284" t="str">
            <v>PYC-15985</v>
          </cell>
          <cell r="N284">
            <v>0</v>
          </cell>
          <cell r="O284">
            <v>3</v>
          </cell>
          <cell r="P284">
            <v>0</v>
          </cell>
          <cell r="Q284">
            <v>0</v>
          </cell>
          <cell r="R284" t="str">
            <v>Service (Java core, Backend/Service,…)</v>
          </cell>
          <cell r="S284" t="str">
            <v>PYC-15985</v>
          </cell>
          <cell r="T284" t="str">
            <v>VTT - TT Giải pháp CNTT và Dịch vụ số</v>
          </cell>
          <cell r="U284" t="e">
            <v>#N/A</v>
          </cell>
          <cell r="V284" t="str">
            <v>P.KT</v>
          </cell>
          <cell r="W284" t="str">
            <v>CNTT</v>
          </cell>
          <cell r="X284" t="str">
            <v>x</v>
          </cell>
          <cell r="Y284" t="str">
            <v>x</v>
          </cell>
          <cell r="Z284" t="str">
            <v>Nâng cấp</v>
          </cell>
          <cell r="AA284" t="str">
            <v>Hệ thống BCCS2</v>
          </cell>
          <cell r="AB284" t="str">
            <v>Sản phẩm Công cụ khuyến mại cho khách hàng cuối</v>
          </cell>
          <cell r="AC284" t="str">
            <v>2007-ĐTTS/VTT-ALADIN/2023</v>
          </cell>
          <cell r="AD284" t="str">
            <v>2007-ĐTTS/VTT-ALADIN/2023</v>
          </cell>
          <cell r="AE284" t="str">
            <v>Nhóm việc thuê ngoài tối ưu công cụ kiểm thử, kịch bản kiểm thử, khai báo, kiểm soát dữ liệu</v>
          </cell>
        </row>
        <row r="285">
          <cell r="A285" t="str">
            <v>BCCS2-3769</v>
          </cell>
          <cell r="B285" t="str">
            <v>Kiểm thử nội bộ, nghiệm thu khách hàng landing 5G</v>
          </cell>
          <cell r="C285" t="str">
            <v>Đỗ Thị Linh</v>
          </cell>
          <cell r="D285" t="str">
            <v>VTT_PMVT_QT06_15004_BCCS2</v>
          </cell>
          <cell r="E285" t="str">
            <v>Done</v>
          </cell>
          <cell r="F285" t="str">
            <v>TTC</v>
          </cell>
          <cell r="G285">
            <v>3</v>
          </cell>
          <cell r="H285">
            <v>0.14000000000000001</v>
          </cell>
          <cell r="I285" t="str">
            <v>Test case</v>
          </cell>
          <cell r="J285">
            <v>45455</v>
          </cell>
          <cell r="K285">
            <v>45455.57534722222</v>
          </cell>
          <cell r="L285">
            <v>45455.580555555556</v>
          </cell>
          <cell r="M285" t="str">
            <v>PYC-17409</v>
          </cell>
          <cell r="N285">
            <v>0</v>
          </cell>
          <cell r="O285">
            <v>3</v>
          </cell>
          <cell r="P285">
            <v>0</v>
          </cell>
          <cell r="Q285">
            <v>0</v>
          </cell>
          <cell r="R285" t="str">
            <v>Web</v>
          </cell>
          <cell r="S285" t="str">
            <v>PYC-17409</v>
          </cell>
          <cell r="T285" t="str">
            <v>VTT - TT Chuyển dịch số</v>
          </cell>
          <cell r="U285" t="e">
            <v>#N/A</v>
          </cell>
          <cell r="V285" t="str">
            <v>P.KT</v>
          </cell>
          <cell r="W285" t="str">
            <v>CNTT</v>
          </cell>
          <cell r="X285" t="str">
            <v>x</v>
          </cell>
          <cell r="Y285" t="str">
            <v>x</v>
          </cell>
          <cell r="Z285" t="str">
            <v>Nâng cấp</v>
          </cell>
          <cell r="AA285" t="str">
            <v>Hệ thống BCCS2</v>
          </cell>
          <cell r="AB285" t="str">
            <v>Sản phẩm MyViettel</v>
          </cell>
          <cell r="AC285" t="str">
            <v>2107-ĐTTS/VTT-TTC/2023</v>
          </cell>
          <cell r="AD285" t="str">
            <v>2107-ĐTTS/VTT-TTC/2023</v>
          </cell>
          <cell r="AE285" t="str">
            <v>Nhóm việc kiểm thử và kiểm thử tự động cho công cụ quản lý khách hàng và kênh bán</v>
          </cell>
        </row>
        <row r="286">
          <cell r="A286" t="str">
            <v>BCCS2-3767</v>
          </cell>
          <cell r="B286" t="str">
            <v>Kiểm thử nội bộ nghiệm thu khách hàng tính năng Quản lý thiết bị trên app MySign</v>
          </cell>
          <cell r="C286" t="str">
            <v>Vũ Thị Hà Giang</v>
          </cell>
          <cell r="D286" t="str">
            <v>VTT_PMVT_QT06_15004_BCCS2</v>
          </cell>
          <cell r="E286" t="str">
            <v>Done</v>
          </cell>
          <cell r="F286" t="str">
            <v>ITSOL</v>
          </cell>
          <cell r="G286">
            <v>3</v>
          </cell>
          <cell r="H286">
            <v>0.14000000000000001</v>
          </cell>
          <cell r="I286" t="str">
            <v>Test case</v>
          </cell>
          <cell r="J286">
            <v>45433</v>
          </cell>
          <cell r="K286">
            <v>45455.477673611109</v>
          </cell>
          <cell r="L286">
            <v>45435.479861111111</v>
          </cell>
          <cell r="M286" t="str">
            <v>PYC-15291</v>
          </cell>
          <cell r="N286">
            <v>0</v>
          </cell>
          <cell r="O286">
            <v>3</v>
          </cell>
          <cell r="P286">
            <v>0</v>
          </cell>
          <cell r="Q286">
            <v>0</v>
          </cell>
          <cell r="R286" t="str">
            <v>Web</v>
          </cell>
          <cell r="S286" t="str">
            <v>PYC-15291</v>
          </cell>
          <cell r="T286" t="str">
            <v>VTT - TT Giải pháp CNTT và Dịch vụ số</v>
          </cell>
          <cell r="U286" t="e">
            <v>#N/A</v>
          </cell>
          <cell r="V286" t="str">
            <v>P.KT</v>
          </cell>
          <cell r="W286" t="str">
            <v>CNTT</v>
          </cell>
          <cell r="X286" t="str">
            <v>x</v>
          </cell>
          <cell r="AA286" t="str">
            <v>Hệ thống BCCS2</v>
          </cell>
          <cell r="AB286" t="str">
            <v>Sản phẩm Tính cước và CSKH (BCCS)</v>
          </cell>
          <cell r="AC286" t="str">
            <v>Hết hđ</v>
          </cell>
        </row>
        <row r="287">
          <cell r="A287" t="str">
            <v>BCCS2-3756</v>
          </cell>
          <cell r="B287" t="str">
            <v>Kiểm thử nội bộ nghiệm thu khách hàng chức năng phê duyệt trên BCCS</v>
          </cell>
          <cell r="C287" t="str">
            <v>Vũ Thị Hà Giang</v>
          </cell>
          <cell r="D287" t="str">
            <v>VTT_PMVT_QT06_15004_BCCS2</v>
          </cell>
          <cell r="E287" t="str">
            <v>Done</v>
          </cell>
          <cell r="F287" t="str">
            <v>ITSOL</v>
          </cell>
          <cell r="G287">
            <v>3</v>
          </cell>
          <cell r="H287">
            <v>0.14000000000000001</v>
          </cell>
          <cell r="I287" t="str">
            <v>Test case</v>
          </cell>
          <cell r="J287">
            <v>45446</v>
          </cell>
          <cell r="K287">
            <v>45454.639270833337</v>
          </cell>
          <cell r="L287">
            <v>45448.658333333333</v>
          </cell>
          <cell r="M287" t="str">
            <v>PYC-15266</v>
          </cell>
          <cell r="N287">
            <v>0</v>
          </cell>
          <cell r="O287">
            <v>3</v>
          </cell>
          <cell r="P287">
            <v>0</v>
          </cell>
          <cell r="Q287">
            <v>0</v>
          </cell>
          <cell r="R287" t="str">
            <v>Web</v>
          </cell>
          <cell r="S287" t="str">
            <v>PYC-15266</v>
          </cell>
          <cell r="T287" t="str">
            <v>VTT - TT Giải pháp CNTT và Dịch vụ số</v>
          </cell>
          <cell r="U287" t="e">
            <v>#N/A</v>
          </cell>
          <cell r="V287" t="str">
            <v>P.KT</v>
          </cell>
          <cell r="W287" t="str">
            <v>CNTT</v>
          </cell>
          <cell r="X287" t="str">
            <v>x</v>
          </cell>
          <cell r="AA287" t="str">
            <v>Hệ thống BCCS2</v>
          </cell>
          <cell r="AB287" t="str">
            <v>Sản phẩm Tính cước và CSKH (BCCS)</v>
          </cell>
          <cell r="AC287" t="str">
            <v>Hết hđ</v>
          </cell>
        </row>
        <row r="288">
          <cell r="A288" t="str">
            <v>BCCS2-3754</v>
          </cell>
          <cell r="B288" t="str">
            <v>Kiểm thử nội bộ nghiệm thu khách hàng chức năng sau bán Mua thêm hóa đơn điện tử_hub sme</v>
          </cell>
          <cell r="C288" t="str">
            <v>Vũ Thị Hà Giang</v>
          </cell>
          <cell r="D288" t="str">
            <v>VTT_PMVT_QT06_15004_BCCS2</v>
          </cell>
          <cell r="E288" t="str">
            <v>Done</v>
          </cell>
          <cell r="F288" t="str">
            <v>ITSOL</v>
          </cell>
          <cell r="G288">
            <v>3</v>
          </cell>
          <cell r="H288">
            <v>0.14000000000000001</v>
          </cell>
          <cell r="I288" t="str">
            <v>Test case</v>
          </cell>
          <cell r="J288">
            <v>45441</v>
          </cell>
          <cell r="K288">
            <v>45454.626319444447</v>
          </cell>
          <cell r="L288">
            <v>45443.634027777778</v>
          </cell>
          <cell r="M288" t="str">
            <v>PYC-15820</v>
          </cell>
          <cell r="N288">
            <v>0</v>
          </cell>
          <cell r="O288">
            <v>3</v>
          </cell>
          <cell r="P288">
            <v>0</v>
          </cell>
          <cell r="Q288">
            <v>0</v>
          </cell>
          <cell r="R288" t="str">
            <v>Web</v>
          </cell>
          <cell r="S288" t="str">
            <v>PYC-15820</v>
          </cell>
          <cell r="T288" t="str">
            <v>VTT - TT Giải pháp CNTT và Dịch vụ số</v>
          </cell>
          <cell r="U288" t="e">
            <v>#N/A</v>
          </cell>
          <cell r="V288" t="str">
            <v>P.KT</v>
          </cell>
          <cell r="W288" t="str">
            <v>CNTT</v>
          </cell>
          <cell r="X288" t="str">
            <v>x</v>
          </cell>
          <cell r="AA288" t="str">
            <v>Hệ thống BCCS2</v>
          </cell>
          <cell r="AB288" t="str">
            <v>Sản phẩm Tính cước và CSKH (BCCS)</v>
          </cell>
          <cell r="AC288" t="str">
            <v>Hết hđ</v>
          </cell>
        </row>
        <row r="289">
          <cell r="A289" t="str">
            <v>BCCS2-3753</v>
          </cell>
          <cell r="B289" t="str">
            <v>[myviettel] nâng cấp chức năng đổi khuyến mại chọn hiệu lực tương lai(Tháng 06/2024)</v>
          </cell>
          <cell r="C289" t="str">
            <v>Trần Thị Hồng</v>
          </cell>
          <cell r="D289" t="str">
            <v>VTT_PMVT_QT06_15004_BCCS2</v>
          </cell>
          <cell r="E289" t="str">
            <v>Done</v>
          </cell>
          <cell r="F289" t="str">
            <v>TechAsians</v>
          </cell>
          <cell r="G289">
            <v>6.79</v>
          </cell>
          <cell r="H289">
            <v>0.31</v>
          </cell>
          <cell r="I289" t="str">
            <v>Source code + Test case + Tài liệu giải pháp</v>
          </cell>
          <cell r="J289">
            <v>45464</v>
          </cell>
          <cell r="K289">
            <v>45454.415324074071</v>
          </cell>
          <cell r="L289">
            <v>45464.473611111112</v>
          </cell>
          <cell r="M289" t="str">
            <v>PYC-17369, BCCS2-3624</v>
          </cell>
          <cell r="N289">
            <v>1.46</v>
          </cell>
          <cell r="O289">
            <v>0.63</v>
          </cell>
          <cell r="P289">
            <v>2.57</v>
          </cell>
          <cell r="Q289">
            <v>2.14</v>
          </cell>
          <cell r="R289" t="str">
            <v>Service (Java core, Backend/Service,…)</v>
          </cell>
          <cell r="S289" t="str">
            <v>PYC-17369</v>
          </cell>
          <cell r="T289" t="str">
            <v>VTT - TT Di động</v>
          </cell>
          <cell r="U289" t="e">
            <v>#N/A</v>
          </cell>
          <cell r="V289" t="str">
            <v>QLKH</v>
          </cell>
          <cell r="W289" t="str">
            <v>CNTT</v>
          </cell>
          <cell r="X289" t="str">
            <v>x</v>
          </cell>
          <cell r="Y289" t="str">
            <v>x</v>
          </cell>
          <cell r="Z289" t="str">
            <v>Nâng cấp</v>
          </cell>
          <cell r="AA289" t="str">
            <v>Hệ thống BCCS2</v>
          </cell>
          <cell r="AB289" t="str">
            <v>Sản phẩm MyViettel</v>
          </cell>
          <cell r="AC289" t="str">
            <v>0605-ĐTTS/VTT-TECHASIANS/2024 (2)</v>
          </cell>
          <cell r="AD289" t="str">
            <v>0605-ĐTTS/VTT-TECHASIANS/2024</v>
          </cell>
          <cell r="AE289" t="str">
            <v>Sản phẩm tính cước và chăm sóc khách hàng: nhóm nghiệp vụ tính cước, thanh toán cước, quản lý bán hàng, công cụ kênh bán, quản lý khách hàng</v>
          </cell>
        </row>
        <row r="290">
          <cell r="A290" t="str">
            <v>BCCS2-3736</v>
          </cell>
          <cell r="B290" t="str">
            <v>Kiểm thử nội bộ, kiểm thử nghiệm thu sửa luật chặn tiêu tiền thừa Stracking</v>
          </cell>
          <cell r="C290" t="str">
            <v>Vũ Thị Hà Giang</v>
          </cell>
          <cell r="D290" t="str">
            <v>VTT_PMVT_QT06_15004_BCCS2</v>
          </cell>
          <cell r="E290" t="str">
            <v>Done</v>
          </cell>
          <cell r="F290" t="str">
            <v>TTC</v>
          </cell>
          <cell r="G290">
            <v>2</v>
          </cell>
          <cell r="H290">
            <v>0.09</v>
          </cell>
          <cell r="I290" t="str">
            <v>Test case</v>
          </cell>
          <cell r="J290">
            <v>45435</v>
          </cell>
          <cell r="K290">
            <v>45453.374189814815</v>
          </cell>
          <cell r="L290">
            <v>45436.375</v>
          </cell>
          <cell r="M290" t="str">
            <v>PYC-15451</v>
          </cell>
          <cell r="N290">
            <v>0</v>
          </cell>
          <cell r="O290">
            <v>2</v>
          </cell>
          <cell r="P290">
            <v>0</v>
          </cell>
          <cell r="Q290">
            <v>0</v>
          </cell>
          <cell r="R290" t="str">
            <v>Web</v>
          </cell>
          <cell r="S290" t="str">
            <v>PYC-15451</v>
          </cell>
          <cell r="T290" t="str">
            <v>VTT - TT Giải pháp CNTT và Dịch vụ số</v>
          </cell>
          <cell r="U290" t="e">
            <v>#N/A</v>
          </cell>
          <cell r="V290" t="str">
            <v>P.KT</v>
          </cell>
          <cell r="W290" t="str">
            <v>CNTT</v>
          </cell>
          <cell r="X290" t="str">
            <v>x</v>
          </cell>
          <cell r="Y290" t="str">
            <v>x</v>
          </cell>
          <cell r="Z290" t="str">
            <v>Nâng cấp</v>
          </cell>
          <cell r="AA290" t="str">
            <v>Hệ thống BCCS2</v>
          </cell>
          <cell r="AB290" t="str">
            <v>Sản phẩm MyViettel</v>
          </cell>
          <cell r="AC290" t="str">
            <v>2107-ĐTTS/VTT-TTC/2023</v>
          </cell>
          <cell r="AD290" t="str">
            <v>2107-ĐTTS/VTT-TTC/2023</v>
          </cell>
          <cell r="AE290" t="str">
            <v>Nhóm việc kiểm thử và kiểm thử tự động cho công cụ quản lý khách hàng và kênh bán</v>
          </cell>
        </row>
        <row r="291">
          <cell r="A291" t="str">
            <v>BCCS2-3732</v>
          </cell>
          <cell r="B291" t="str">
            <v>Kiểm thử nội bộ, kiểm thử nghiệm thu luồng tách/gộp hợp đồng và đấu nối cố định mới</v>
          </cell>
          <cell r="C291" t="str">
            <v>Vũ Thị Hà Giang</v>
          </cell>
          <cell r="D291" t="str">
            <v>VTT_PMVT_QT06_15004_BCCS2</v>
          </cell>
          <cell r="E291" t="str">
            <v>Done</v>
          </cell>
          <cell r="F291" t="str">
            <v>TTC</v>
          </cell>
          <cell r="G291">
            <v>4</v>
          </cell>
          <cell r="H291">
            <v>0.18</v>
          </cell>
          <cell r="I291" t="str">
            <v>Test case</v>
          </cell>
          <cell r="J291">
            <v>45440</v>
          </cell>
          <cell r="K291">
            <v>45450.590763888889</v>
          </cell>
          <cell r="L291">
            <v>45443.591666666667</v>
          </cell>
          <cell r="M291" t="str">
            <v>PYC-14198</v>
          </cell>
          <cell r="N291">
            <v>0</v>
          </cell>
          <cell r="O291">
            <v>4</v>
          </cell>
          <cell r="P291">
            <v>0</v>
          </cell>
          <cell r="Q291">
            <v>0</v>
          </cell>
          <cell r="R291" t="str">
            <v>Web</v>
          </cell>
          <cell r="S291" t="str">
            <v>PYC-14198</v>
          </cell>
          <cell r="T291" t="str">
            <v>VTT - TT Quản lý bán hàng</v>
          </cell>
          <cell r="U291" t="e">
            <v>#N/A</v>
          </cell>
          <cell r="V291" t="str">
            <v>P.KT</v>
          </cell>
          <cell r="W291" t="str">
            <v>CNTT</v>
          </cell>
          <cell r="X291" t="str">
            <v>x</v>
          </cell>
          <cell r="Y291" t="str">
            <v>x</v>
          </cell>
          <cell r="Z291" t="str">
            <v>Nâng cấp</v>
          </cell>
          <cell r="AA291" t="str">
            <v>Hệ thống BCCS2</v>
          </cell>
          <cell r="AB291" t="str">
            <v>Sản phẩm MyViettel</v>
          </cell>
          <cell r="AC291" t="str">
            <v>2107-ĐTTS/VTT-TTC/2023</v>
          </cell>
          <cell r="AD291" t="str">
            <v>2107-ĐTTS/VTT-TTC/2023</v>
          </cell>
          <cell r="AE291" t="str">
            <v>Nhóm việc kiểm thử và kiểm thử tự động cho công cụ quản lý khách hàng và kênh bán</v>
          </cell>
        </row>
        <row r="292">
          <cell r="A292" t="str">
            <v>BCCS2-3729</v>
          </cell>
          <cell r="B292" t="str">
            <v>Kiểm thử nội bộ, kiểm thử nghiệm thu luồng thu thập thông tin hạ tầng_phase 2</v>
          </cell>
          <cell r="C292" t="str">
            <v>Vũ Thị Hà Giang</v>
          </cell>
          <cell r="D292" t="str">
            <v>VTT_PMVT_QT06_15004_BCCS2</v>
          </cell>
          <cell r="E292" t="str">
            <v>Done</v>
          </cell>
          <cell r="F292" t="str">
            <v>TTC</v>
          </cell>
          <cell r="G292">
            <v>4</v>
          </cell>
          <cell r="H292">
            <v>0.18</v>
          </cell>
          <cell r="I292" t="str">
            <v>Test case</v>
          </cell>
          <cell r="J292">
            <v>45443</v>
          </cell>
          <cell r="K292">
            <v>45450.45516203704</v>
          </cell>
          <cell r="L292">
            <v>45448.455555555556</v>
          </cell>
          <cell r="M292" t="str">
            <v>PYC-15205</v>
          </cell>
          <cell r="N292">
            <v>0</v>
          </cell>
          <cell r="O292">
            <v>4</v>
          </cell>
          <cell r="P292">
            <v>0</v>
          </cell>
          <cell r="Q292">
            <v>0</v>
          </cell>
          <cell r="R292" t="str">
            <v>Web</v>
          </cell>
          <cell r="S292" t="str">
            <v>PYC-15205</v>
          </cell>
          <cell r="T292" t="str">
            <v>VTT - TT CĐBR</v>
          </cell>
          <cell r="U292" t="e">
            <v>#N/A</v>
          </cell>
          <cell r="V292" t="str">
            <v>P.KT</v>
          </cell>
          <cell r="W292" t="str">
            <v>CNTT</v>
          </cell>
          <cell r="X292" t="str">
            <v>x</v>
          </cell>
          <cell r="Y292" t="str">
            <v>x</v>
          </cell>
          <cell r="Z292" t="str">
            <v>Nâng cấp</v>
          </cell>
          <cell r="AA292" t="str">
            <v>Hệ thống BCCS2</v>
          </cell>
          <cell r="AB292" t="str">
            <v>Sản phẩm MyViettel</v>
          </cell>
          <cell r="AC292" t="str">
            <v>2107-ĐTTS/VTT-TTC/2023</v>
          </cell>
          <cell r="AD292" t="str">
            <v>2107-ĐTTS/VTT-TTC/2023</v>
          </cell>
          <cell r="AE292" t="str">
            <v>Nhóm việc kiểm thử và kiểm thử tự động cho công cụ quản lý khách hàng và kênh bán</v>
          </cell>
        </row>
        <row r="293">
          <cell r="A293" t="str">
            <v>BCCS2-3718</v>
          </cell>
          <cell r="B293" t="str">
            <v>(Vtracking) Nâng cấp luồng đổi gói cước CA( tháng 06/2024)</v>
          </cell>
          <cell r="C293" t="str">
            <v>Nguyễn Thị Thu Thủy</v>
          </cell>
          <cell r="D293" t="str">
            <v>VTT_PMVT_QT06_15004_BCCS2</v>
          </cell>
          <cell r="E293" t="str">
            <v>Done</v>
          </cell>
          <cell r="F293" t="str">
            <v>TechAsians</v>
          </cell>
          <cell r="G293">
            <v>5.3</v>
          </cell>
          <cell r="H293">
            <v>0.24</v>
          </cell>
          <cell r="I293" t="str">
            <v>Source code + Test case + Tài liệu giải pháp</v>
          </cell>
          <cell r="J293">
            <v>45464</v>
          </cell>
          <cell r="K293">
            <v>45449.635706018518</v>
          </cell>
          <cell r="L293">
            <v>45462.486111111109</v>
          </cell>
          <cell r="M293" t="str">
            <v>PYC-15985</v>
          </cell>
          <cell r="N293">
            <v>1.24</v>
          </cell>
          <cell r="O293">
            <v>0.5</v>
          </cell>
          <cell r="P293">
            <v>1.61</v>
          </cell>
          <cell r="Q293">
            <v>1.95</v>
          </cell>
          <cell r="R293" t="str">
            <v>Service (Java core, Backend/Service,…)</v>
          </cell>
          <cell r="S293" t="str">
            <v>PYC-15985</v>
          </cell>
          <cell r="T293" t="str">
            <v>VTT - TT Giải pháp CNTT và Dịch vụ số</v>
          </cell>
          <cell r="U293" t="e">
            <v>#N/A</v>
          </cell>
          <cell r="V293" t="str">
            <v>QLKH</v>
          </cell>
          <cell r="W293" t="str">
            <v>CNTT</v>
          </cell>
          <cell r="X293" t="str">
            <v>x</v>
          </cell>
          <cell r="Y293" t="str">
            <v>x</v>
          </cell>
          <cell r="Z293" t="str">
            <v>Nâng cấp</v>
          </cell>
          <cell r="AA293" t="str">
            <v>Hệ thống BCCS2</v>
          </cell>
          <cell r="AB293" t="str">
            <v>Sản phẩm Quản lý và giám sát phương tiện vận tải (Vtracking)</v>
          </cell>
          <cell r="AC293" t="str">
            <v>0605-ĐTTS/VTT-TECHASIANS/2024 (3)</v>
          </cell>
          <cell r="AD293" t="str">
            <v>0605-ĐTTS/VTT-TECHASIANS/2024</v>
          </cell>
          <cell r="AE293" t="str">
            <v>Nhóm sản phẩm hỗ trợ khách hàng doanh nghiệp</v>
          </cell>
        </row>
        <row r="294">
          <cell r="A294" t="str">
            <v>BCCS2-3707</v>
          </cell>
          <cell r="B294" t="str">
            <v>[Quản lý khách hàng]PYC Xây dựng chức năng tra cứu thông tin thuê bao các dịch vụ SME( tháng 06/2024)</v>
          </cell>
          <cell r="C294" t="str">
            <v>Nguyễn Thị Thu Thủy</v>
          </cell>
          <cell r="D294" t="str">
            <v>VTT_PMVT_QT06_15004_BCCS2</v>
          </cell>
          <cell r="E294" t="str">
            <v>Done</v>
          </cell>
          <cell r="F294" t="str">
            <v>TTC</v>
          </cell>
          <cell r="G294">
            <v>53.46</v>
          </cell>
          <cell r="H294">
            <v>2.4300000000000002</v>
          </cell>
          <cell r="I294" t="str">
            <v>Source code + Test case + Tài liệu giải pháp</v>
          </cell>
          <cell r="J294">
            <v>45464</v>
          </cell>
          <cell r="K294">
            <v>45447.64770833333</v>
          </cell>
          <cell r="L294">
            <v>45462.475694444445</v>
          </cell>
          <cell r="M294" t="str">
            <v>PYC-16422</v>
          </cell>
          <cell r="N294">
            <v>100.6</v>
          </cell>
          <cell r="O294">
            <v>36</v>
          </cell>
          <cell r="P294">
            <v>117.2</v>
          </cell>
          <cell r="Q294">
            <v>173.9</v>
          </cell>
          <cell r="R294" t="str">
            <v>Service (Java core, Backend/Service,…)</v>
          </cell>
          <cell r="S294" t="str">
            <v>PYC-16422</v>
          </cell>
          <cell r="T294" t="str">
            <v>VTT - TT Giải pháp CNTT và Dịch vụ số</v>
          </cell>
          <cell r="U294" t="e">
            <v>#N/A</v>
          </cell>
          <cell r="V294" t="str">
            <v>QLKH</v>
          </cell>
          <cell r="W294" t="str">
            <v>CNTT</v>
          </cell>
          <cell r="X294" t="str">
            <v>x</v>
          </cell>
          <cell r="AA294" t="str">
            <v>Hệ thống BCCS2</v>
          </cell>
          <cell r="AB294" t="str">
            <v>Sản phẩm Tính cước và CSKH (BCCS)</v>
          </cell>
          <cell r="AC294" t="str">
            <v>Hết hđ</v>
          </cell>
        </row>
        <row r="295">
          <cell r="A295" t="str">
            <v>BCCS2-3652</v>
          </cell>
          <cell r="B295" t="str">
            <v>[Quản lý khách hàng]Chức năng phê duyệt đơn hàng SME( tháng 06/2024)</v>
          </cell>
          <cell r="C295" t="str">
            <v>Nguyễn Thị Thu Thủy</v>
          </cell>
          <cell r="D295" t="str">
            <v>VTT_PMVT_QT06_15004_BCCS2</v>
          </cell>
          <cell r="E295" t="str">
            <v>Done</v>
          </cell>
          <cell r="F295" t="str">
            <v>TTC</v>
          </cell>
          <cell r="G295">
            <v>13.28</v>
          </cell>
          <cell r="H295">
            <v>0.6</v>
          </cell>
          <cell r="I295" t="str">
            <v>Source code + Test case + Tài liệu giải pháp</v>
          </cell>
          <cell r="J295">
            <v>45464</v>
          </cell>
          <cell r="K295">
            <v>45442.585601851853</v>
          </cell>
          <cell r="L295">
            <v>45462.746527777781</v>
          </cell>
          <cell r="M295" t="str">
            <v>PYC-15266</v>
          </cell>
          <cell r="N295">
            <v>2.99</v>
          </cell>
          <cell r="O295">
            <v>1.1299999999999999</v>
          </cell>
          <cell r="P295">
            <v>3.91</v>
          </cell>
          <cell r="Q295">
            <v>5.25</v>
          </cell>
          <cell r="R295" t="str">
            <v>Service (Java core, Backend/Service,…)</v>
          </cell>
          <cell r="S295" t="str">
            <v>PYC-15266</v>
          </cell>
          <cell r="T295" t="str">
            <v>VTT - TT Giải pháp CNTT và Dịch vụ số</v>
          </cell>
          <cell r="U295" t="e">
            <v>#N/A</v>
          </cell>
          <cell r="V295" t="str">
            <v>QLKH</v>
          </cell>
          <cell r="W295" t="str">
            <v>CNTT</v>
          </cell>
          <cell r="X295" t="str">
            <v>x</v>
          </cell>
          <cell r="AA295" t="str">
            <v>Hệ thống BCCS2</v>
          </cell>
          <cell r="AB295" t="str">
            <v>Sản phẩm Tính cước và CSKH (BCCS)</v>
          </cell>
          <cell r="AC295" t="str">
            <v>Hết hđ</v>
          </cell>
        </row>
        <row r="296">
          <cell r="A296" t="str">
            <v>BCCS2-3624</v>
          </cell>
          <cell r="B296" t="str">
            <v>[Quản lý Khách hàng]PYC-14844_CM_chỉnh sửa nghiệp vụ bán hàng bundle Camera FTTH_luồng đấu nối miễn phí thiết bị(Tháng 06/2024)</v>
          </cell>
          <cell r="C296" t="str">
            <v>Trần Thị Hồng</v>
          </cell>
          <cell r="D296" t="str">
            <v>VTT_PMVT_QT06_15004_BCCS2</v>
          </cell>
          <cell r="E296" t="str">
            <v>Done</v>
          </cell>
          <cell r="F296" t="str">
            <v>TechAsians</v>
          </cell>
          <cell r="G296">
            <v>27.55</v>
          </cell>
          <cell r="H296">
            <v>1.25</v>
          </cell>
          <cell r="I296" t="str">
            <v>Source code + Test case + Tài liệu giải pháp</v>
          </cell>
          <cell r="J296">
            <v>45464</v>
          </cell>
          <cell r="K296">
            <v>45441.684398148151</v>
          </cell>
          <cell r="L296">
            <v>45464.727083333331</v>
          </cell>
          <cell r="M296" t="str">
            <v>BCCS2-3753, BCCS2-3734, PYC-14944</v>
          </cell>
          <cell r="N296">
            <v>6.64</v>
          </cell>
          <cell r="O296">
            <v>2.5</v>
          </cell>
          <cell r="P296">
            <v>8.5500000000000007</v>
          </cell>
          <cell r="Q296">
            <v>9.86</v>
          </cell>
          <cell r="R296" t="str">
            <v>Service (Java core, Backend/Service,…)</v>
          </cell>
          <cell r="S296" t="str">
            <v>PYC-14944</v>
          </cell>
          <cell r="T296" t="str">
            <v>VTT - TT Giải pháp CNTT và Dịch vụ số</v>
          </cell>
          <cell r="U296" t="e">
            <v>#N/A</v>
          </cell>
          <cell r="V296" t="str">
            <v>QLKH</v>
          </cell>
          <cell r="W296" t="str">
            <v>CNTT</v>
          </cell>
          <cell r="X296" t="str">
            <v>x</v>
          </cell>
          <cell r="Y296" t="str">
            <v>x</v>
          </cell>
          <cell r="Z296" t="str">
            <v>Bảo trì</v>
          </cell>
          <cell r="AA296" t="str">
            <v>Hệ thống BCCS2</v>
          </cell>
          <cell r="AB296" t="str">
            <v>Sản phẩm Tính cước và CSKH (BCCS)</v>
          </cell>
          <cell r="AC296" t="str">
            <v>0605-ĐTTS/VTT-TECHASIANS/2024 (2)</v>
          </cell>
          <cell r="AD296" t="str">
            <v>0605-ĐTTS/VTT-TECHASIANS/2024</v>
          </cell>
          <cell r="AE296" t="str">
            <v>Sản phẩm tính cước và chăm sóc khách hàng: nhóm nghiệp vụ tính cước, thanh toán cước, quản lý bán hàng, công cụ kênh bán, quản lý khách hàng</v>
          </cell>
        </row>
        <row r="297">
          <cell r="A297" t="str">
            <v>BCCS2-3611</v>
          </cell>
          <cell r="B297" t="str">
            <v>Kiểm thử nội bộ nghiệm thu khách hàng luồng lock home wifi vendor Huawei</v>
          </cell>
          <cell r="C297" t="str">
            <v>Vũ Thị Hà Giang</v>
          </cell>
          <cell r="D297" t="str">
            <v>VTT_PMVT_QT06_15004_BCCS2</v>
          </cell>
          <cell r="E297" t="str">
            <v>Done</v>
          </cell>
          <cell r="F297" t="str">
            <v>ITSOL</v>
          </cell>
          <cell r="G297">
            <v>3</v>
          </cell>
          <cell r="H297">
            <v>0.14000000000000001</v>
          </cell>
          <cell r="I297" t="str">
            <v>Test case</v>
          </cell>
          <cell r="J297">
            <v>45436</v>
          </cell>
          <cell r="K297">
            <v>45440.59270833333</v>
          </cell>
          <cell r="L297">
            <v>45440.614583333336</v>
          </cell>
          <cell r="M297" t="str">
            <v>PYC-15236</v>
          </cell>
          <cell r="N297">
            <v>0</v>
          </cell>
          <cell r="O297">
            <v>3</v>
          </cell>
          <cell r="P297">
            <v>0</v>
          </cell>
          <cell r="Q297">
            <v>0</v>
          </cell>
          <cell r="R297" t="str">
            <v>Web</v>
          </cell>
          <cell r="S297" t="str">
            <v>PYC-15236</v>
          </cell>
          <cell r="T297" t="str">
            <v>VTT - P. Kỹ thuật</v>
          </cell>
          <cell r="U297" t="e">
            <v>#N/A</v>
          </cell>
          <cell r="V297" t="str">
            <v>P.KT</v>
          </cell>
          <cell r="W297" t="str">
            <v>CNTT</v>
          </cell>
          <cell r="X297" t="str">
            <v>x</v>
          </cell>
          <cell r="AA297" t="str">
            <v>Hệ thống BCCS2</v>
          </cell>
          <cell r="AB297" t="str">
            <v>Sản phẩm Tính cước và CSKH (BCCS)</v>
          </cell>
          <cell r="AC297" t="str">
            <v>Hết hđ</v>
          </cell>
        </row>
        <row r="298">
          <cell r="A298" t="str">
            <v>BCCS2-3609</v>
          </cell>
          <cell r="B298" t="str">
            <v>Kiểm thử nội bộ nghiệm, thu khách hàng luồng tổng hợp cước nóng trả sau, fix lỗi cao tải tổng hợp đối với các hợp đồng có nhiều hợp đồng/thuê bao</v>
          </cell>
          <cell r="C298" t="str">
            <v>Đỗ Thị Linh</v>
          </cell>
          <cell r="D298" t="str">
            <v>VTT_PMVT_QT06_15004_BCCS2</v>
          </cell>
          <cell r="E298" t="str">
            <v>Done</v>
          </cell>
          <cell r="F298" t="str">
            <v>TTC</v>
          </cell>
          <cell r="G298">
            <v>4</v>
          </cell>
          <cell r="H298">
            <v>0.18</v>
          </cell>
          <cell r="I298" t="str">
            <v>Test case</v>
          </cell>
          <cell r="J298">
            <v>45439</v>
          </cell>
          <cell r="K298">
            <v>45440.571527777778</v>
          </cell>
          <cell r="L298">
            <v>45439.57916666667</v>
          </cell>
          <cell r="M298" t="str">
            <v>PYC-12973</v>
          </cell>
          <cell r="N298">
            <v>0</v>
          </cell>
          <cell r="O298">
            <v>4</v>
          </cell>
          <cell r="P298">
            <v>0</v>
          </cell>
          <cell r="Q298">
            <v>0</v>
          </cell>
          <cell r="R298" t="str">
            <v>Web</v>
          </cell>
          <cell r="S298" t="str">
            <v>PYC-12973</v>
          </cell>
          <cell r="T298" t="str">
            <v>VTT - TT Quản lý bán hàng</v>
          </cell>
          <cell r="U298" t="e">
            <v>#N/A</v>
          </cell>
          <cell r="V298" t="str">
            <v>P.KT</v>
          </cell>
          <cell r="W298" t="str">
            <v>CNTT</v>
          </cell>
          <cell r="X298" t="str">
            <v>x</v>
          </cell>
          <cell r="Y298" t="str">
            <v>x</v>
          </cell>
          <cell r="Z298" t="str">
            <v>Nâng cấp</v>
          </cell>
          <cell r="AA298" t="str">
            <v>Hệ thống BCCS2</v>
          </cell>
          <cell r="AB298" t="str">
            <v>Sản phẩm MyViettel</v>
          </cell>
          <cell r="AC298" t="str">
            <v>2107-ĐTTS/VTT-TTC/2023</v>
          </cell>
          <cell r="AD298" t="str">
            <v>2107-ĐTTS/VTT-TTC/2023</v>
          </cell>
          <cell r="AE298" t="str">
            <v>Nhóm việc kiểm thử và kiểm thử tự động cho công cụ quản lý khách hàng và kênh bán</v>
          </cell>
        </row>
        <row r="299">
          <cell r="A299" t="str">
            <v>BCCS2-3607</v>
          </cell>
          <cell r="B299" t="str">
            <v>(mBCCS) Kiểm thử nội bộ nghiệm, thu khách hàng - chức năng sau bán vBHXH trên HUB SME</v>
          </cell>
          <cell r="C299" t="str">
            <v>Vũ Thị Hà Giang</v>
          </cell>
          <cell r="D299" t="str">
            <v>VTT_PMVT_QT06_15004_BCCS2</v>
          </cell>
          <cell r="E299" t="str">
            <v>Done</v>
          </cell>
          <cell r="F299" t="str">
            <v>ALADIN</v>
          </cell>
          <cell r="G299">
            <v>4</v>
          </cell>
          <cell r="H299">
            <v>0.18</v>
          </cell>
          <cell r="I299" t="str">
            <v>Test case</v>
          </cell>
          <cell r="J299">
            <v>45464</v>
          </cell>
          <cell r="K299">
            <v>45440.438981481479</v>
          </cell>
          <cell r="L299">
            <v>45435.44027777778</v>
          </cell>
          <cell r="M299" t="str">
            <v>PYC-15997</v>
          </cell>
          <cell r="N299">
            <v>0</v>
          </cell>
          <cell r="O299">
            <v>4</v>
          </cell>
          <cell r="P299">
            <v>0</v>
          </cell>
          <cell r="Q299">
            <v>0</v>
          </cell>
          <cell r="R299" t="str">
            <v>Web</v>
          </cell>
          <cell r="S299" t="str">
            <v>PYC-15997</v>
          </cell>
          <cell r="T299" t="str">
            <v>VTT - TT Giải pháp CNTT và Dịch vụ số</v>
          </cell>
          <cell r="U299" t="e">
            <v>#N/A</v>
          </cell>
          <cell r="V299" t="str">
            <v>P.KT</v>
          </cell>
          <cell r="W299" t="str">
            <v>CNTT</v>
          </cell>
          <cell r="X299" t="str">
            <v>x</v>
          </cell>
          <cell r="Y299" t="str">
            <v>x</v>
          </cell>
          <cell r="Z299" t="str">
            <v>Nâng cấp</v>
          </cell>
          <cell r="AA299" t="str">
            <v>Hệ thống BCCS2</v>
          </cell>
          <cell r="AB299" t="str">
            <v>Sản phẩm Tính cước và CSKH phiên bản di động (mBCCS)</v>
          </cell>
          <cell r="AC299" t="str">
            <v>2007-ĐTTS/VTT-ALADIN/2023</v>
          </cell>
          <cell r="AD299" t="str">
            <v>2007-ĐTTS/VTT-ALADIN/2023</v>
          </cell>
          <cell r="AE299" t="str">
            <v>Nhóm việc thuê ngoài tối ưu công cụ kiểm thử, kịch bản kiểm thử, khai báo, kiểm soát dữ liệu</v>
          </cell>
        </row>
        <row r="300">
          <cell r="A300" t="str">
            <v>BCCS2-3604</v>
          </cell>
          <cell r="B300" t="str">
            <v>(mBCCS) Kiểm thử nội bộ, nghiệm thu khách hàng -Bổ sung tọa độ kỹ thuật</v>
          </cell>
          <cell r="C300" t="str">
            <v>Vũ Thị Hà Giang</v>
          </cell>
          <cell r="D300" t="str">
            <v>VTT_PMVT_QT06_15004_BCCS2</v>
          </cell>
          <cell r="E300" t="str">
            <v>Done</v>
          </cell>
          <cell r="F300" t="str">
            <v>ALADIN</v>
          </cell>
          <cell r="G300">
            <v>1</v>
          </cell>
          <cell r="H300">
            <v>0.05</v>
          </cell>
          <cell r="I300" t="str">
            <v>Test case</v>
          </cell>
          <cell r="J300">
            <v>45464</v>
          </cell>
          <cell r="K300">
            <v>45440.407638888886</v>
          </cell>
          <cell r="L300">
            <v>45434.410416666666</v>
          </cell>
          <cell r="M300" t="str">
            <v>PYC-15389</v>
          </cell>
          <cell r="N300">
            <v>0</v>
          </cell>
          <cell r="O300">
            <v>1</v>
          </cell>
          <cell r="P300">
            <v>0</v>
          </cell>
          <cell r="Q300">
            <v>0</v>
          </cell>
          <cell r="R300" t="str">
            <v>Web</v>
          </cell>
          <cell r="S300" t="str">
            <v>PYC-15389</v>
          </cell>
          <cell r="T300" t="str">
            <v>VTT - TT CĐBR</v>
          </cell>
          <cell r="U300" t="e">
            <v>#N/A</v>
          </cell>
          <cell r="V300" t="str">
            <v>P.KT</v>
          </cell>
          <cell r="W300" t="str">
            <v>CNTT</v>
          </cell>
          <cell r="X300" t="str">
            <v>x</v>
          </cell>
          <cell r="Y300" t="str">
            <v>x</v>
          </cell>
          <cell r="Z300" t="str">
            <v>Nâng cấp</v>
          </cell>
          <cell r="AA300" t="str">
            <v>Hệ thống BCCS2</v>
          </cell>
          <cell r="AB300" t="str">
            <v>Sản phẩm Tính cước và CSKH phiên bản di động (mBCCS)</v>
          </cell>
          <cell r="AC300" t="str">
            <v>2007-ĐTTS/VTT-ALADIN/2023</v>
          </cell>
          <cell r="AD300" t="str">
            <v>2007-ĐTTS/VTT-ALADIN/2023</v>
          </cell>
          <cell r="AE300" t="str">
            <v>Nhóm việc thuê ngoài tối ưu công cụ kiểm thử, kịch bản kiểm thử, khai báo, kiểm soát dữ liệu</v>
          </cell>
        </row>
        <row r="301">
          <cell r="A301" t="str">
            <v>BCCS2-3603</v>
          </cell>
          <cell r="B301" t="str">
            <v>[Quản lý khách hàng] 16715 - CM - PYC chỉnh sửa landing 5G (Tháng 6/2024)</v>
          </cell>
          <cell r="C301" t="str">
            <v>Đỗ Trí Đức</v>
          </cell>
          <cell r="D301" t="str">
            <v>VTT_PMVT_QT06_15004_BCCS2</v>
          </cell>
          <cell r="E301" t="str">
            <v>Done</v>
          </cell>
          <cell r="F301" t="str">
            <v>TechAsians</v>
          </cell>
          <cell r="G301">
            <v>14.86</v>
          </cell>
          <cell r="H301">
            <v>0.68</v>
          </cell>
          <cell r="I301" t="str">
            <v>Source code + Test case + Tài liệu giải pháp</v>
          </cell>
          <cell r="J301">
            <v>45464</v>
          </cell>
          <cell r="K301">
            <v>45440.39261574074</v>
          </cell>
          <cell r="L301">
            <v>45457.630555555559</v>
          </cell>
          <cell r="M301" t="str">
            <v>PYC-17409</v>
          </cell>
          <cell r="N301">
            <v>3.6</v>
          </cell>
          <cell r="O301">
            <v>1.25</v>
          </cell>
          <cell r="P301">
            <v>4.3899999999999997</v>
          </cell>
          <cell r="Q301">
            <v>5.63</v>
          </cell>
          <cell r="R301" t="str">
            <v>Service (Java core, Backend/Service,…)</v>
          </cell>
          <cell r="S301" t="str">
            <v>PYC-17409</v>
          </cell>
          <cell r="T301" t="str">
            <v>VTT - TT Chuyển dịch số</v>
          </cell>
          <cell r="U301" t="e">
            <v>#N/A</v>
          </cell>
          <cell r="V301" t="str">
            <v>QLKH</v>
          </cell>
          <cell r="W301" t="str">
            <v>CNTT</v>
          </cell>
          <cell r="X301" t="str">
            <v>x</v>
          </cell>
          <cell r="Y301" t="str">
            <v>x</v>
          </cell>
          <cell r="Z301" t="str">
            <v>Bảo trì</v>
          </cell>
          <cell r="AA301" t="str">
            <v>Hệ thống BCCS2</v>
          </cell>
          <cell r="AB301" t="str">
            <v>Sản phẩm Tính cước và CSKH (BCCS)</v>
          </cell>
          <cell r="AC301" t="str">
            <v>0605-ĐTTS/VTT-TECHASIANS/2024 (1)</v>
          </cell>
          <cell r="AD301" t="str">
            <v>0605-ĐTTS/VTT-TECHASIANS/2024</v>
          </cell>
          <cell r="AE301" t="str">
            <v>Sản phẩm lõi BCCS: Nhóm nghiệp vụ tính cước, thanh toán cước, quản lý bán hàng, công cụ kênh bán, quản lý khách hàng</v>
          </cell>
        </row>
        <row r="302">
          <cell r="A302" t="str">
            <v>BCCS2-3602</v>
          </cell>
          <cell r="B302" t="str">
            <v>(Vtracking) Cung cấp API số liên quan của DV Cố định trên Callbot Cố định (Tháng 6/2024)</v>
          </cell>
          <cell r="C302" t="str">
            <v>Đỗ Trí Đức</v>
          </cell>
          <cell r="D302" t="str">
            <v>VTT_PMVT_QT06_15004_BCCS2</v>
          </cell>
          <cell r="E302" t="str">
            <v>Done</v>
          </cell>
          <cell r="F302" t="str">
            <v>TechAsians</v>
          </cell>
          <cell r="G302">
            <v>5.33</v>
          </cell>
          <cell r="H302">
            <v>0.24</v>
          </cell>
          <cell r="I302" t="str">
            <v>Source code + Test case + Tài liệu giải pháp</v>
          </cell>
          <cell r="J302">
            <v>45464</v>
          </cell>
          <cell r="K302">
            <v>45439.717326388891</v>
          </cell>
          <cell r="L302">
            <v>45456.818055555559</v>
          </cell>
          <cell r="M302" t="str">
            <v>PYC-16874</v>
          </cell>
          <cell r="N302">
            <v>1.1299999999999999</v>
          </cell>
          <cell r="O302">
            <v>0.38</v>
          </cell>
          <cell r="P302">
            <v>1.58</v>
          </cell>
          <cell r="Q302">
            <v>2.25</v>
          </cell>
          <cell r="R302" t="str">
            <v>Service (Java core, Backend/Service,…)</v>
          </cell>
          <cell r="S302" t="str">
            <v>PYC-16874</v>
          </cell>
          <cell r="T302" t="str">
            <v>VTT - TT  Dịch vụ khách hàng</v>
          </cell>
          <cell r="U302" t="e">
            <v>#N/A</v>
          </cell>
          <cell r="V302" t="str">
            <v>QLKH</v>
          </cell>
          <cell r="W302" t="str">
            <v>CNTT</v>
          </cell>
          <cell r="X302" t="str">
            <v>x</v>
          </cell>
          <cell r="Y302" t="str">
            <v>x</v>
          </cell>
          <cell r="Z302" t="str">
            <v>Nâng cấp</v>
          </cell>
          <cell r="AA302" t="str">
            <v>Hệ thống BCCS2</v>
          </cell>
          <cell r="AB302" t="str">
            <v>Sản phẩm Quản lý và giám sát phương tiện vận tải (Vtracking)</v>
          </cell>
          <cell r="AC302" t="str">
            <v>0605-ĐTTS/VTT-TECHASIANS/2024 (3)</v>
          </cell>
          <cell r="AD302" t="str">
            <v>0605-ĐTTS/VTT-TECHASIANS/2024</v>
          </cell>
          <cell r="AE302" t="str">
            <v>Nhóm sản phẩm hỗ trợ khách hàng doanh nghiệp</v>
          </cell>
        </row>
        <row r="303">
          <cell r="A303" t="str">
            <v>BCCS2-3601</v>
          </cell>
          <cell r="B303" t="str">
            <v>[Quản lý khách hàng] 16376_CM - PYC chỉnh sửa tính năng xác nhận thuê bao sử dụng trên My Viettel và web portal_up lại 14676 (Tháng 6/2024)</v>
          </cell>
          <cell r="C303" t="str">
            <v>Đỗ Trí Đức</v>
          </cell>
          <cell r="D303" t="str">
            <v>VTT_PMVT_QT06_15004_BCCS2</v>
          </cell>
          <cell r="E303" t="str">
            <v>Done</v>
          </cell>
          <cell r="F303" t="str">
            <v>TechAsians</v>
          </cell>
          <cell r="G303">
            <v>34.19</v>
          </cell>
          <cell r="H303">
            <v>1.56</v>
          </cell>
          <cell r="I303" t="str">
            <v>Source code + Test case + Tài liệu giải pháp</v>
          </cell>
          <cell r="J303">
            <v>45464</v>
          </cell>
          <cell r="K303">
            <v>45439.715937499997</v>
          </cell>
          <cell r="L303">
            <v>45456.814583333333</v>
          </cell>
          <cell r="M303" t="str">
            <v>PYC-16393</v>
          </cell>
          <cell r="N303">
            <v>7.63</v>
          </cell>
          <cell r="O303">
            <v>3</v>
          </cell>
          <cell r="P303">
            <v>10.49</v>
          </cell>
          <cell r="Q303">
            <v>13.08</v>
          </cell>
          <cell r="R303" t="str">
            <v>Service (Java core, Backend/Service,…)</v>
          </cell>
          <cell r="S303" t="str">
            <v>PYC-16393</v>
          </cell>
          <cell r="T303" t="str">
            <v>VTT - TT CNTT</v>
          </cell>
          <cell r="U303" t="e">
            <v>#N/A</v>
          </cell>
          <cell r="V303" t="str">
            <v>QLKH</v>
          </cell>
          <cell r="W303" t="str">
            <v>CNTT</v>
          </cell>
          <cell r="X303" t="str">
            <v>x</v>
          </cell>
          <cell r="Y303" t="str">
            <v>x</v>
          </cell>
          <cell r="Z303" t="str">
            <v>Bảo trì</v>
          </cell>
          <cell r="AA303" t="str">
            <v>Hệ thống BCCS2</v>
          </cell>
          <cell r="AB303" t="str">
            <v>Sản phẩm Tính cước và CSKH (BCCS)</v>
          </cell>
          <cell r="AC303" t="str">
            <v>0605-ĐTTS/VTT-TECHASIANS/2024 (3)</v>
          </cell>
          <cell r="AD303" t="str">
            <v>0605-ĐTTS/VTT-TECHASIANS/2024</v>
          </cell>
          <cell r="AE303" t="str">
            <v>Nhóm sản phẩm hỗ trợ khách hàng doanh nghiệp</v>
          </cell>
        </row>
        <row r="304">
          <cell r="A304" t="str">
            <v>BCCS2-3600</v>
          </cell>
          <cell r="B304" t="str">
            <v>[Quản lý khách hàng] 16201_CM- PYC đưa dữ liệu TB Di động lên HUB SME (Tháng 6/2024)</v>
          </cell>
          <cell r="C304" t="str">
            <v>Đỗ Trí Đức</v>
          </cell>
          <cell r="D304" t="str">
            <v>VTT_PMVT_QT06_15004_BCCS2</v>
          </cell>
          <cell r="E304" t="str">
            <v>Done</v>
          </cell>
          <cell r="F304" t="str">
            <v>TechAsians</v>
          </cell>
          <cell r="G304">
            <v>15.31</v>
          </cell>
          <cell r="H304">
            <v>0.7</v>
          </cell>
          <cell r="I304" t="str">
            <v>Source code + Test case + Tài liệu giải pháp</v>
          </cell>
          <cell r="J304">
            <v>45464</v>
          </cell>
          <cell r="K304">
            <v>45439.714837962965</v>
          </cell>
          <cell r="L304">
            <v>45457.370138888888</v>
          </cell>
          <cell r="M304" t="str">
            <v>PYC-16402</v>
          </cell>
          <cell r="N304">
            <v>3.34</v>
          </cell>
          <cell r="O304">
            <v>1.38</v>
          </cell>
          <cell r="P304">
            <v>4.41</v>
          </cell>
          <cell r="Q304">
            <v>6.19</v>
          </cell>
          <cell r="R304" t="str">
            <v>Service (Java core, Backend/Service,…)</v>
          </cell>
          <cell r="S304" t="str">
            <v>PYC-16402</v>
          </cell>
          <cell r="T304" t="str">
            <v>VTT - TT Giải pháp CNTT và Dịch vụ số</v>
          </cell>
          <cell r="U304" t="e">
            <v>#N/A</v>
          </cell>
          <cell r="V304" t="str">
            <v>QLKH</v>
          </cell>
          <cell r="W304" t="str">
            <v>CNTT</v>
          </cell>
          <cell r="X304" t="str">
            <v>x</v>
          </cell>
          <cell r="Y304" t="str">
            <v>x</v>
          </cell>
          <cell r="Z304" t="str">
            <v>Nâng cấp</v>
          </cell>
          <cell r="AA304" t="str">
            <v>Hệ thống BCCS2</v>
          </cell>
          <cell r="AB304" t="str">
            <v>Sản phẩm Tính cước và CSKH (BCCS)</v>
          </cell>
          <cell r="AC304" t="str">
            <v>0605-ĐTTS/VTT-TECHASIANS/2024 (1)</v>
          </cell>
          <cell r="AD304" t="str">
            <v>0605-ĐTTS/VTT-TECHASIANS/2024</v>
          </cell>
          <cell r="AE304" t="str">
            <v>Sản phẩm lõi BCCS: Nhóm nghiệp vụ tính cước, thanh toán cước, quản lý bán hàng, công cụ kênh bán, quản lý khách hàng</v>
          </cell>
        </row>
        <row r="305">
          <cell r="A305" t="str">
            <v>BCCS2-3599</v>
          </cell>
          <cell r="B305" t="str">
            <v>[CA] xây dựng công cụ Xác nhận sử dụng thuê bao tại kênh tổng đài CSKH (Tháng 6/2024)</v>
          </cell>
          <cell r="C305" t="str">
            <v>Đỗ Trí Đức</v>
          </cell>
          <cell r="D305" t="str">
            <v>VTT_PMVT_QT06_15004_BCCS2</v>
          </cell>
          <cell r="E305" t="str">
            <v>Done</v>
          </cell>
          <cell r="F305" t="str">
            <v>TechAsians</v>
          </cell>
          <cell r="G305">
            <v>26.9</v>
          </cell>
          <cell r="H305">
            <v>1.21</v>
          </cell>
          <cell r="I305" t="str">
            <v>Source code + Test case + Tài liệu giải pháp</v>
          </cell>
          <cell r="J305">
            <v>45464</v>
          </cell>
          <cell r="K305">
            <v>45439.712638888886</v>
          </cell>
          <cell r="L305">
            <v>45456.806250000001</v>
          </cell>
          <cell r="M305" t="str">
            <v>PYC-15687</v>
          </cell>
          <cell r="N305">
            <v>5.85</v>
          </cell>
          <cell r="O305">
            <v>2.38</v>
          </cell>
          <cell r="P305">
            <v>8.33</v>
          </cell>
          <cell r="Q305">
            <v>10.35</v>
          </cell>
          <cell r="R305" t="str">
            <v>Service (Java core, Backend/Service,…)</v>
          </cell>
          <cell r="S305" t="str">
            <v>PYC-15687</v>
          </cell>
          <cell r="T305" t="str">
            <v>VTT - TT Di động</v>
          </cell>
          <cell r="U305" t="e">
            <v>#N/A</v>
          </cell>
          <cell r="V305" t="str">
            <v>QLKH</v>
          </cell>
          <cell r="W305" t="str">
            <v>CNTT</v>
          </cell>
          <cell r="X305" t="str">
            <v>x</v>
          </cell>
          <cell r="Y305" t="str">
            <v>x</v>
          </cell>
          <cell r="Z305" t="str">
            <v>Nâng cấp</v>
          </cell>
          <cell r="AA305" t="str">
            <v>Hệ thống BCCS2</v>
          </cell>
          <cell r="AB305" t="str">
            <v>Sản phẩm Chứng thư số (CA)</v>
          </cell>
          <cell r="AC305" t="str">
            <v>0605-ĐTTS/VTT-TECHASIANS/2024 (3)</v>
          </cell>
          <cell r="AD305" t="str">
            <v>0605-ĐTTS/VTT-TECHASIANS/2024</v>
          </cell>
          <cell r="AE305" t="str">
            <v>Nhóm sản phẩm hỗ trợ khách hàng doanh nghiệp</v>
          </cell>
        </row>
        <row r="306">
          <cell r="A306" t="str">
            <v>BCCS2-3588</v>
          </cell>
          <cell r="B306" t="str">
            <v>(Vtracking) cung cấp API đấu nối Safe Mobile Net(Tháng 06/2024)</v>
          </cell>
          <cell r="C306" t="str">
            <v>Trần Thị Hồng</v>
          </cell>
          <cell r="D306" t="str">
            <v>VTT_PMVT_QT06_15004_BCCS2</v>
          </cell>
          <cell r="E306" t="str">
            <v>Done</v>
          </cell>
          <cell r="F306" t="str">
            <v>TechAsians</v>
          </cell>
          <cell r="G306">
            <v>15.84</v>
          </cell>
          <cell r="H306">
            <v>0.72</v>
          </cell>
          <cell r="I306" t="str">
            <v>Source code + Test case + Tài liệu giải pháp</v>
          </cell>
          <cell r="J306">
            <v>45464</v>
          </cell>
          <cell r="K306">
            <v>45439.481296296297</v>
          </cell>
          <cell r="L306">
            <v>45464.390972222223</v>
          </cell>
          <cell r="M306" t="str">
            <v>PYC-16398</v>
          </cell>
          <cell r="N306">
            <v>3.6</v>
          </cell>
          <cell r="O306">
            <v>1.44</v>
          </cell>
          <cell r="P306">
            <v>4.4000000000000004</v>
          </cell>
          <cell r="Q306">
            <v>6.4</v>
          </cell>
          <cell r="R306" t="str">
            <v>Service (Java core, Backend/Service,…)</v>
          </cell>
          <cell r="S306" t="str">
            <v>PYC-16398</v>
          </cell>
          <cell r="T306" t="str">
            <v>VTT - TT Giải pháp CNTT và Dịch vụ số</v>
          </cell>
          <cell r="U306" t="e">
            <v>#N/A</v>
          </cell>
          <cell r="V306" t="str">
            <v>QLKH</v>
          </cell>
          <cell r="W306" t="str">
            <v>CNTT</v>
          </cell>
          <cell r="X306" t="str">
            <v>x</v>
          </cell>
          <cell r="Y306" t="str">
            <v>x</v>
          </cell>
          <cell r="Z306" t="str">
            <v>Nâng cấp</v>
          </cell>
          <cell r="AA306" t="str">
            <v>Hệ thống BCCS2</v>
          </cell>
          <cell r="AB306" t="str">
            <v>Sản phẩm Quản lý và giám sát phương tiện vận tải (Vtracking)</v>
          </cell>
          <cell r="AC306" t="str">
            <v>0605-ĐTTS/VTT-TECHASIANS/2024 (3)</v>
          </cell>
          <cell r="AD306" t="str">
            <v>0605-ĐTTS/VTT-TECHASIANS/2024</v>
          </cell>
          <cell r="AE306" t="str">
            <v>Nhóm sản phẩm hỗ trợ khách hàng doanh nghiệp</v>
          </cell>
        </row>
        <row r="307">
          <cell r="A307" t="str">
            <v>BCCS2-3557</v>
          </cell>
          <cell r="B307" t="str">
            <v>Kiểm thử nghiệm thu các giao tiếp cung cấp cho my Viettel và order</v>
          </cell>
          <cell r="C307" t="str">
            <v>Vũ Thị Hà Giang</v>
          </cell>
          <cell r="D307" t="str">
            <v>VTT_PMVT_QT06_15004_BCCS2</v>
          </cell>
          <cell r="E307" t="str">
            <v>Done</v>
          </cell>
          <cell r="F307" t="str">
            <v>VTIT</v>
          </cell>
          <cell r="G307">
            <v>4</v>
          </cell>
          <cell r="H307">
            <v>0.18</v>
          </cell>
          <cell r="I307" t="str">
            <v>Test case</v>
          </cell>
          <cell r="J307">
            <v>45433</v>
          </cell>
          <cell r="K307">
            <v>45434.713645833333</v>
          </cell>
          <cell r="L307">
            <v>45434.715277777781</v>
          </cell>
          <cell r="M307" t="str">
            <v>PYC-14996</v>
          </cell>
          <cell r="N307">
            <v>0</v>
          </cell>
          <cell r="O307">
            <v>4</v>
          </cell>
          <cell r="P307">
            <v>0</v>
          </cell>
          <cell r="Q307">
            <v>0</v>
          </cell>
          <cell r="R307" t="str">
            <v>Web</v>
          </cell>
          <cell r="S307" t="str">
            <v>PYC-14996</v>
          </cell>
          <cell r="T307" t="str">
            <v>VTT - TT Chuyển dịch số</v>
          </cell>
          <cell r="U307" t="e">
            <v>#N/A</v>
          </cell>
          <cell r="V307" t="str">
            <v>P.KT</v>
          </cell>
          <cell r="W307" t="str">
            <v>CNTT</v>
          </cell>
          <cell r="X307" t="str">
            <v>x</v>
          </cell>
          <cell r="Y307" t="str">
            <v>x</v>
          </cell>
          <cell r="Z307" t="str">
            <v>Nâng cấp</v>
          </cell>
          <cell r="AA307" t="str">
            <v>Hệ thống BCCS2</v>
          </cell>
          <cell r="AB307" t="str">
            <v>Sản phẩm Tính cước và CSKH (BCCS)</v>
          </cell>
          <cell r="AC307" t="str">
            <v>0605-ĐTTS/VTT-VTIT/2024 (2)</v>
          </cell>
          <cell r="AD307" t="str">
            <v>0605-ĐTTS/VTT-VTIT/2024</v>
          </cell>
          <cell r="AE307" t="str">
            <v>Thực hiện kiểm thử dữ liệu</v>
          </cell>
        </row>
        <row r="308">
          <cell r="A308" t="str">
            <v>BCCS2-3432</v>
          </cell>
          <cell r="B308" t="str">
            <v>[Quản lý khách hàng] Sau bán VBHXH-Luồng mua thêm( tháng 06/2024)</v>
          </cell>
          <cell r="C308" t="str">
            <v>Nguyễn Thị Thu Thủy</v>
          </cell>
          <cell r="D308" t="str">
            <v>VTT_PMVT_QT06_15004_BCCS2</v>
          </cell>
          <cell r="E308" t="str">
            <v>Done</v>
          </cell>
          <cell r="F308" t="str">
            <v>TTC</v>
          </cell>
          <cell r="G308">
            <v>14.85</v>
          </cell>
          <cell r="H308">
            <v>0.68</v>
          </cell>
          <cell r="I308" t="str">
            <v>Source code + Test case + Tài liệu giải pháp</v>
          </cell>
          <cell r="J308">
            <v>45464</v>
          </cell>
          <cell r="K308">
            <v>45427.720046296294</v>
          </cell>
          <cell r="L308">
            <v>45461.698611111111</v>
          </cell>
          <cell r="M308" t="str">
            <v>PYC-15997</v>
          </cell>
          <cell r="N308">
            <v>2.2000000000000002</v>
          </cell>
          <cell r="O308">
            <v>1.25</v>
          </cell>
          <cell r="P308">
            <v>6.94</v>
          </cell>
          <cell r="Q308">
            <v>4.46</v>
          </cell>
          <cell r="R308" t="str">
            <v>Service (Java core, Backend/Service,…)</v>
          </cell>
          <cell r="S308" t="str">
            <v>PYC-15997</v>
          </cell>
          <cell r="T308" t="str">
            <v>VTT - TT Giải pháp CNTT và Dịch vụ số</v>
          </cell>
          <cell r="U308" t="e">
            <v>#N/A</v>
          </cell>
          <cell r="V308" t="str">
            <v>QLKH</v>
          </cell>
          <cell r="W308" t="str">
            <v>CNTT</v>
          </cell>
          <cell r="X308" t="str">
            <v>x</v>
          </cell>
          <cell r="AA308" t="str">
            <v>Hệ thống BCCS2</v>
          </cell>
          <cell r="AB308" t="str">
            <v>Sản phẩm Tính cước và CSKH (BCCS)</v>
          </cell>
          <cell r="AC308" t="str">
            <v>Hết hđ</v>
          </cell>
        </row>
        <row r="309">
          <cell r="A309" t="str">
            <v>BCCS2-3415</v>
          </cell>
          <cell r="B309" t="str">
            <v>[Quản lý khách hàng] 14853_CM_PYC chỉnh sửa hệ thống đáp ứng chính sách ưu đãi đăng ký gói Vas VBN cho thuê bao cho TB di động nhóm Corporate++ (Tháng 6/2025)</v>
          </cell>
          <cell r="C309" t="str">
            <v>Đỗ Trí Đức</v>
          </cell>
          <cell r="D309" t="str">
            <v>VTT_PMVT_QT06_15004_BCCS2</v>
          </cell>
          <cell r="E309" t="str">
            <v>Done</v>
          </cell>
          <cell r="F309" t="str">
            <v>TechAsians</v>
          </cell>
          <cell r="G309">
            <v>32.229999999999997</v>
          </cell>
          <cell r="H309">
            <v>1.47</v>
          </cell>
          <cell r="I309" t="str">
            <v>Source code + Test case + Tài liệu giải pháp</v>
          </cell>
          <cell r="J309">
            <v>45464</v>
          </cell>
          <cell r="K309">
            <v>45427.334108796298</v>
          </cell>
          <cell r="L309">
            <v>45456.76666666667</v>
          </cell>
          <cell r="M309" t="str">
            <v>PYC-15462</v>
          </cell>
          <cell r="N309">
            <v>7.1</v>
          </cell>
          <cell r="O309">
            <v>2.88</v>
          </cell>
          <cell r="P309">
            <v>9.69</v>
          </cell>
          <cell r="Q309">
            <v>12.57</v>
          </cell>
          <cell r="R309" t="str">
            <v>Web</v>
          </cell>
          <cell r="S309" t="str">
            <v>PYC-15462</v>
          </cell>
          <cell r="T309" t="str">
            <v>VTT - TT Di động</v>
          </cell>
          <cell r="U309" t="e">
            <v>#N/A</v>
          </cell>
          <cell r="V309" t="str">
            <v>QLKH</v>
          </cell>
          <cell r="W309" t="str">
            <v>CNTT</v>
          </cell>
          <cell r="X309" t="str">
            <v>x</v>
          </cell>
          <cell r="Y309" t="str">
            <v>x</v>
          </cell>
          <cell r="Z309" t="str">
            <v>Bảo trì</v>
          </cell>
          <cell r="AA309" t="str">
            <v>Hệ thống BCCS2</v>
          </cell>
          <cell r="AB309" t="str">
            <v>Sản phẩm Tính cước và CSKH (BCCS)</v>
          </cell>
          <cell r="AC309" t="str">
            <v>0605-ĐTTS/VTT-TECHASIANS/2024 (3)</v>
          </cell>
          <cell r="AD309" t="str">
            <v>0605-ĐTTS/VTT-TECHASIANS/2024</v>
          </cell>
          <cell r="AE309" t="str">
            <v>Nhóm sản phẩm hỗ trợ khách hàng doanh nghiệp</v>
          </cell>
        </row>
        <row r="310">
          <cell r="A310" t="str">
            <v>BCCS2-3347</v>
          </cell>
          <cell r="B310" t="str">
            <v>[Quản lý khách hàng]Nâng cấp thu thập thông tin hạ tầng( tháng 06/2024)</v>
          </cell>
          <cell r="C310" t="str">
            <v>Nguyễn Thị Thu Thủy</v>
          </cell>
          <cell r="D310" t="str">
            <v>VTT_PMVT_QT06_15004_BCCS2</v>
          </cell>
          <cell r="E310" t="str">
            <v>Done</v>
          </cell>
          <cell r="F310" t="str">
            <v>TTC</v>
          </cell>
          <cell r="G310">
            <v>10.82</v>
          </cell>
          <cell r="H310">
            <v>0.49</v>
          </cell>
          <cell r="I310" t="str">
            <v>Source code + Test case + Tài liệu giải pháp</v>
          </cell>
          <cell r="J310">
            <v>45464</v>
          </cell>
          <cell r="K310">
            <v>45418.359583333331</v>
          </cell>
          <cell r="L310">
            <v>45462.743750000001</v>
          </cell>
          <cell r="M310" t="str">
            <v>PYC-15205</v>
          </cell>
          <cell r="N310">
            <v>2.25</v>
          </cell>
          <cell r="O310">
            <v>0.88</v>
          </cell>
          <cell r="P310">
            <v>3.48</v>
          </cell>
          <cell r="Q310">
            <v>4.22</v>
          </cell>
          <cell r="R310" t="str">
            <v>Service (Java core, Backend/Service,…)</v>
          </cell>
          <cell r="S310" t="str">
            <v>PYC-15205</v>
          </cell>
          <cell r="T310" t="str">
            <v>VTT - TT CĐBR</v>
          </cell>
          <cell r="U310" t="e">
            <v>#N/A</v>
          </cell>
          <cell r="V310" t="str">
            <v>QLKH</v>
          </cell>
          <cell r="W310" t="str">
            <v>CNTT</v>
          </cell>
          <cell r="X310" t="str">
            <v>x</v>
          </cell>
          <cell r="AA310" t="str">
            <v>Hệ thống BCCS2</v>
          </cell>
          <cell r="AB310" t="str">
            <v>Sản phẩm Tính cước và CSKH (BCCS)</v>
          </cell>
          <cell r="AC310" t="str">
            <v>Hết hđ</v>
          </cell>
        </row>
        <row r="311">
          <cell r="A311" t="str">
            <v>BCCS2-3310</v>
          </cell>
          <cell r="B311" t="str">
            <v>[Quản lý khách hàng] Sau bán hóa đơn điện tử-Luồng mua thêm( tháng 06/2024)</v>
          </cell>
          <cell r="C311" t="str">
            <v>Nguyễn Thị Thu Thủy</v>
          </cell>
          <cell r="D311" t="str">
            <v>VTT_PMVT_QT06_15004_BCCS2</v>
          </cell>
          <cell r="E311" t="str">
            <v>Done</v>
          </cell>
          <cell r="F311" t="str">
            <v>TTC</v>
          </cell>
          <cell r="G311">
            <v>18.95</v>
          </cell>
          <cell r="H311">
            <v>0.86</v>
          </cell>
          <cell r="I311" t="str">
            <v>Source code + Test case + Tài liệu giải pháp</v>
          </cell>
          <cell r="J311">
            <v>45464</v>
          </cell>
          <cell r="K311">
            <v>45415.747187499997</v>
          </cell>
          <cell r="L311">
            <v>45462.469444444447</v>
          </cell>
          <cell r="M311" t="str">
            <v>BCCS2-2885, PYC-15820</v>
          </cell>
          <cell r="N311">
            <v>3.18</v>
          </cell>
          <cell r="O311">
            <v>1.25</v>
          </cell>
          <cell r="P311">
            <v>7.49</v>
          </cell>
          <cell r="Q311">
            <v>7.04</v>
          </cell>
          <cell r="R311" t="str">
            <v>Service (Java core, Backend/Service,…)</v>
          </cell>
          <cell r="S311" t="str">
            <v>PYC-15820</v>
          </cell>
          <cell r="T311" t="str">
            <v>VTT - TT Giải pháp CNTT và Dịch vụ số</v>
          </cell>
          <cell r="U311" t="e">
            <v>#N/A</v>
          </cell>
          <cell r="V311" t="str">
            <v>QLKH</v>
          </cell>
          <cell r="W311" t="str">
            <v>CNTT</v>
          </cell>
          <cell r="X311" t="str">
            <v>x</v>
          </cell>
          <cell r="AA311" t="str">
            <v>Hệ thống BCCS2</v>
          </cell>
          <cell r="AB311" t="str">
            <v>Sản phẩm Tính cước và CSKH (BCCS)</v>
          </cell>
          <cell r="AC311" t="str">
            <v>Hết hđ</v>
          </cell>
        </row>
        <row r="312">
          <cell r="A312" t="str">
            <v>BCCS-2693</v>
          </cell>
          <cell r="B312" t="str">
            <v>Kiểm thử nội bộ, nghiệm thu khách hàng - Cho phép bán hàng cho đối tác 2</v>
          </cell>
          <cell r="C312" t="str">
            <v>Trần Thị Quí</v>
          </cell>
          <cell r="D312" t="str">
            <v>VTT_PMVT_QT06_18009_BCCS</v>
          </cell>
          <cell r="E312" t="str">
            <v>Done</v>
          </cell>
          <cell r="F312" t="str">
            <v>TTC</v>
          </cell>
          <cell r="G312">
            <v>5.54</v>
          </cell>
          <cell r="H312">
            <v>0.25</v>
          </cell>
          <cell r="I312" t="str">
            <v>Test case</v>
          </cell>
          <cell r="J312">
            <v>45460</v>
          </cell>
          <cell r="K312">
            <v>45460.740208333336</v>
          </cell>
          <cell r="L312">
            <v>45460.741666666669</v>
          </cell>
          <cell r="M312" t="str">
            <v>PYC-17106</v>
          </cell>
          <cell r="N312">
            <v>0</v>
          </cell>
          <cell r="O312">
            <v>0</v>
          </cell>
          <cell r="P312">
            <v>5.54</v>
          </cell>
          <cell r="Q312">
            <v>0</v>
          </cell>
          <cell r="R312" t="str">
            <v>Web</v>
          </cell>
          <cell r="S312" t="str">
            <v>PYC-17106</v>
          </cell>
          <cell r="T312" t="str">
            <v>VTG - HALOTEL (TANZANIA)</v>
          </cell>
          <cell r="U312" t="e">
            <v>#N/A</v>
          </cell>
          <cell r="V312" t="str">
            <v>P.KT</v>
          </cell>
          <cell r="W312" t="str">
            <v>CNTT</v>
          </cell>
          <cell r="X312" t="str">
            <v>x</v>
          </cell>
          <cell r="Y312" t="str">
            <v>x</v>
          </cell>
          <cell r="Z312" t="str">
            <v>Nâng cấp</v>
          </cell>
          <cell r="AA312" t="str">
            <v>Hệ thống BCCS</v>
          </cell>
          <cell r="AB312" t="str">
            <v>Sản phẩm MyViettel</v>
          </cell>
          <cell r="AC312" t="str">
            <v>2107-ĐTTS/VTT-TTC/2023</v>
          </cell>
          <cell r="AD312" t="str">
            <v>2107-ĐTTS/VTT-TTC/2023</v>
          </cell>
          <cell r="AE312" t="str">
            <v>Nhóm việc kiểm thử và kiểm thử tự động cho công cụ quản lý khách hàng và kênh bán</v>
          </cell>
        </row>
        <row r="313">
          <cell r="A313" t="str">
            <v>BCCS-2681</v>
          </cell>
          <cell r="B313" t="str">
            <v>Kiểm thử nội bộ, nghiệm thu khách hàng - Tiếp nhận phản ánh</v>
          </cell>
          <cell r="C313" t="str">
            <v>Trần Thị Quí</v>
          </cell>
          <cell r="D313" t="str">
            <v>VTT_PMVT_QT06_18009_BCCS</v>
          </cell>
          <cell r="E313" t="str">
            <v>Done</v>
          </cell>
          <cell r="F313" t="str">
            <v>ALADIN</v>
          </cell>
          <cell r="G313">
            <v>3</v>
          </cell>
          <cell r="H313">
            <v>0.15</v>
          </cell>
          <cell r="I313" t="str">
            <v>Test case</v>
          </cell>
          <cell r="J313">
            <v>45455</v>
          </cell>
          <cell r="K313">
            <v>45460.46365740741</v>
          </cell>
          <cell r="L313">
            <v>45460.46597222222</v>
          </cell>
          <cell r="M313" t="str">
            <v>PYC-13503, BCCS-2679</v>
          </cell>
          <cell r="N313">
            <v>0</v>
          </cell>
          <cell r="O313">
            <v>3</v>
          </cell>
          <cell r="P313">
            <v>0</v>
          </cell>
          <cell r="Q313">
            <v>0</v>
          </cell>
          <cell r="R313" t="str">
            <v>Web</v>
          </cell>
          <cell r="S313" t="str">
            <v>PYC-13503</v>
          </cell>
          <cell r="T313" t="str">
            <v>VTG - MYTEL (MYANMAR)</v>
          </cell>
          <cell r="U313" t="e">
            <v>#N/A</v>
          </cell>
          <cell r="V313" t="str">
            <v>P.KT</v>
          </cell>
          <cell r="W313" t="str">
            <v>CNTT</v>
          </cell>
          <cell r="X313" t="str">
            <v>x</v>
          </cell>
          <cell r="Y313" t="str">
            <v>x</v>
          </cell>
          <cell r="Z313" t="str">
            <v>Bảo trì</v>
          </cell>
          <cell r="AA313" t="str">
            <v>Hệ thống BCCS</v>
          </cell>
          <cell r="AB313" t="str">
            <v>Sản phẩm Tính cước và CSKH (BCCS)</v>
          </cell>
          <cell r="AC313" t="str">
            <v>2007-ĐTTS/VTT-ALADIN/2023</v>
          </cell>
          <cell r="AD313" t="str">
            <v>2007-ĐTTS/VTT-ALADIN/2023</v>
          </cell>
          <cell r="AE313" t="str">
            <v>Nhóm việc thuê ngoài tối ưu công cụ kiểm thử, kịch bản kiểm thử, khai báo, kiểm soát dữ liệu</v>
          </cell>
        </row>
        <row r="314">
          <cell r="A314" t="str">
            <v>BCCS-2679</v>
          </cell>
          <cell r="B314" t="str">
            <v>[QTDN] Kiểm thử nội bộ, nghiệm thu khách hàng -  Report prepaid billing</v>
          </cell>
          <cell r="C314" t="str">
            <v>Trần Thị Quí</v>
          </cell>
          <cell r="D314" t="str">
            <v>VTT_PMVT_QT06_18009_BCCS</v>
          </cell>
          <cell r="E314" t="str">
            <v>Done</v>
          </cell>
          <cell r="F314" t="str">
            <v>ALADIN</v>
          </cell>
          <cell r="G314">
            <v>4</v>
          </cell>
          <cell r="H314">
            <v>0.17</v>
          </cell>
          <cell r="I314" t="str">
            <v>Test case</v>
          </cell>
          <cell r="J314">
            <v>45455</v>
          </cell>
          <cell r="K314">
            <v>45460.46166666667</v>
          </cell>
          <cell r="L314">
            <v>45460.463194444441</v>
          </cell>
          <cell r="M314" t="str">
            <v>BCCS-2677, BCCS-2681, PYC-13865</v>
          </cell>
          <cell r="N314">
            <v>0</v>
          </cell>
          <cell r="O314">
            <v>4</v>
          </cell>
          <cell r="P314">
            <v>0</v>
          </cell>
          <cell r="Q314">
            <v>0</v>
          </cell>
          <cell r="R314" t="str">
            <v>Web</v>
          </cell>
          <cell r="S314" t="str">
            <v>PYC-13865</v>
          </cell>
          <cell r="T314" t="str">
            <v>VTG - MYTEL (MYANMAR)</v>
          </cell>
          <cell r="U314" t="e">
            <v>#N/A</v>
          </cell>
          <cell r="V314" t="str">
            <v>P.KT</v>
          </cell>
          <cell r="W314" t="str">
            <v>CNTT</v>
          </cell>
          <cell r="X314" t="str">
            <v>x</v>
          </cell>
          <cell r="Y314" t="str">
            <v>x</v>
          </cell>
          <cell r="Z314" t="str">
            <v>Nâng cấp</v>
          </cell>
          <cell r="AA314" t="str">
            <v>Hệ thống BCCS</v>
          </cell>
          <cell r="AB314" t="str">
            <v>Sản phẩm Quản trị doanh nghiệp</v>
          </cell>
          <cell r="AC314" t="str">
            <v>2007-ĐTTS/VTT-ALADIN/2023</v>
          </cell>
          <cell r="AD314" t="str">
            <v>2007-ĐTTS/VTT-ALADIN/2023</v>
          </cell>
          <cell r="AE314" t="str">
            <v>Nhóm việc thuê ngoài tối ưu công cụ kiểm thử, kịch bản kiểm thử, khai báo, kiểm soát dữ liệu</v>
          </cell>
        </row>
        <row r="315">
          <cell r="A315" t="str">
            <v>BCCS-2677</v>
          </cell>
          <cell r="B315" t="str">
            <v>[QTDN] Kiểm thử nội bộ, nghiệm thu khách hàng -  Quản lý trạm BTS địa bàn</v>
          </cell>
          <cell r="C315" t="str">
            <v>Trần Thị Quí</v>
          </cell>
          <cell r="D315" t="str">
            <v>VTT_PMVT_QT06_18009_BCCS</v>
          </cell>
          <cell r="E315" t="str">
            <v>Done</v>
          </cell>
          <cell r="F315" t="str">
            <v>ALADIN</v>
          </cell>
          <cell r="G315">
            <v>4</v>
          </cell>
          <cell r="H315">
            <v>0.18</v>
          </cell>
          <cell r="I315" t="str">
            <v>Test case</v>
          </cell>
          <cell r="J315">
            <v>45455</v>
          </cell>
          <cell r="K315">
            <v>45460.460300925923</v>
          </cell>
          <cell r="L315">
            <v>45460.461111111108</v>
          </cell>
          <cell r="M315" t="str">
            <v>BCCS-2625, BCCS-2679, PYC-17617</v>
          </cell>
          <cell r="N315">
            <v>0</v>
          </cell>
          <cell r="O315">
            <v>4</v>
          </cell>
          <cell r="P315">
            <v>0</v>
          </cell>
          <cell r="Q315">
            <v>0</v>
          </cell>
          <cell r="R315" t="str">
            <v>Web</v>
          </cell>
          <cell r="S315" t="str">
            <v>PYC-17617</v>
          </cell>
          <cell r="T315" t="str">
            <v>VTG - UNITEL (LAOS)</v>
          </cell>
          <cell r="U315" t="e">
            <v>#N/A</v>
          </cell>
          <cell r="V315" t="str">
            <v>P.KT</v>
          </cell>
          <cell r="W315" t="str">
            <v>CNTT</v>
          </cell>
          <cell r="X315" t="str">
            <v>x</v>
          </cell>
          <cell r="Y315" t="str">
            <v>x</v>
          </cell>
          <cell r="Z315" t="str">
            <v>Nâng cấp</v>
          </cell>
          <cell r="AA315" t="str">
            <v>Hệ thống BCCS</v>
          </cell>
          <cell r="AB315" t="str">
            <v>Sản phẩm Quản trị doanh nghiệp</v>
          </cell>
          <cell r="AC315" t="str">
            <v>2007-ĐTTS/VTT-ALADIN/2023</v>
          </cell>
          <cell r="AD315" t="str">
            <v>2007-ĐTTS/VTT-ALADIN/2023</v>
          </cell>
          <cell r="AE315" t="str">
            <v>Nhóm việc thuê ngoài tối ưu công cụ kiểm thử, kịch bản kiểm thử, khai báo, kiểm soát dữ liệu</v>
          </cell>
        </row>
        <row r="316">
          <cell r="A316" t="str">
            <v>BCCS-2665</v>
          </cell>
          <cell r="B316" t="str">
            <v>Kiểm thử nội bộ, nghiệm thu khách hàng - Gọi hệ thống khảo sát</v>
          </cell>
          <cell r="C316" t="str">
            <v>Trần Thị Quí</v>
          </cell>
          <cell r="D316" t="str">
            <v>VTT_PMVT_QT06_18009_BCCS</v>
          </cell>
          <cell r="E316" t="str">
            <v>Done</v>
          </cell>
          <cell r="F316" t="str">
            <v>TTC</v>
          </cell>
          <cell r="G316">
            <v>3</v>
          </cell>
          <cell r="H316">
            <v>0.14000000000000001</v>
          </cell>
          <cell r="I316" t="str">
            <v>Test case</v>
          </cell>
          <cell r="J316">
            <v>45457</v>
          </cell>
          <cell r="K316">
            <v>45457.63585648148</v>
          </cell>
          <cell r="L316">
            <v>45457.638194444444</v>
          </cell>
          <cell r="M316" t="str">
            <v>PYC-17844</v>
          </cell>
          <cell r="N316">
            <v>0</v>
          </cell>
          <cell r="O316">
            <v>0</v>
          </cell>
          <cell r="P316" t="str">
            <v>3d</v>
          </cell>
          <cell r="Q316">
            <v>0</v>
          </cell>
          <cell r="R316" t="str">
            <v>Service (Java core, Backend/Service,…)</v>
          </cell>
          <cell r="S316" t="str">
            <v>PYC-17844</v>
          </cell>
          <cell r="T316" t="str">
            <v>VTG - NATCOM (HAITI)</v>
          </cell>
          <cell r="U316" t="e">
            <v>#N/A</v>
          </cell>
          <cell r="V316" t="str">
            <v>P.KT</v>
          </cell>
          <cell r="W316" t="str">
            <v>CNTT</v>
          </cell>
          <cell r="X316" t="str">
            <v>x</v>
          </cell>
          <cell r="Y316" t="str">
            <v>x</v>
          </cell>
          <cell r="Z316" t="str">
            <v>Nâng cấp</v>
          </cell>
          <cell r="AA316" t="str">
            <v>Hệ thống BCCS</v>
          </cell>
          <cell r="AB316" t="str">
            <v>Sản phẩm MyViettel</v>
          </cell>
          <cell r="AC316" t="str">
            <v>2107-ĐTTS/VTT-TTC/2023</v>
          </cell>
          <cell r="AD316" t="str">
            <v>2107-ĐTTS/VTT-TTC/2023</v>
          </cell>
          <cell r="AE316" t="str">
            <v>Nhóm việc kiểm thử và kiểm thử tự động cho công cụ quản lý khách hàng và kênh bán</v>
          </cell>
        </row>
        <row r="317">
          <cell r="A317" t="str">
            <v>BCCS-2625</v>
          </cell>
          <cell r="B317" t="str">
            <v>[QTDN] Kiểm thử nội bộ, nghiệm thu khách hàng -  Chặn/mở thuê bao di động với lí do Spam cuộc gọi</v>
          </cell>
          <cell r="C317" t="str">
            <v>Trần Thị Quí</v>
          </cell>
          <cell r="D317" t="str">
            <v>VTT_PMVT_QT06_18009_BCCS</v>
          </cell>
          <cell r="E317" t="str">
            <v>Done</v>
          </cell>
          <cell r="F317" t="str">
            <v>ALADIN</v>
          </cell>
          <cell r="G317">
            <v>4</v>
          </cell>
          <cell r="H317">
            <v>0.18</v>
          </cell>
          <cell r="I317" t="str">
            <v>Test case</v>
          </cell>
          <cell r="J317">
            <v>45455</v>
          </cell>
          <cell r="K317">
            <v>45456.401701388888</v>
          </cell>
          <cell r="L317">
            <v>45456.402777777781</v>
          </cell>
          <cell r="M317" t="str">
            <v>BCCS-2623, BCCS-2677, PYC-16164</v>
          </cell>
          <cell r="N317">
            <v>0</v>
          </cell>
          <cell r="O317">
            <v>4</v>
          </cell>
          <cell r="P317">
            <v>0</v>
          </cell>
          <cell r="Q317">
            <v>0</v>
          </cell>
          <cell r="R317" t="str">
            <v>Web</v>
          </cell>
          <cell r="S317" t="str">
            <v>PYC-16164</v>
          </cell>
          <cell r="T317" t="str">
            <v>VTG - UNITEL (LAOS)</v>
          </cell>
          <cell r="U317" t="e">
            <v>#N/A</v>
          </cell>
          <cell r="V317" t="str">
            <v>P.KT</v>
          </cell>
          <cell r="W317" t="str">
            <v>CNTT</v>
          </cell>
          <cell r="X317" t="str">
            <v>x</v>
          </cell>
          <cell r="Y317" t="str">
            <v>x</v>
          </cell>
          <cell r="Z317" t="str">
            <v>Nâng cấp</v>
          </cell>
          <cell r="AA317" t="str">
            <v>Hệ thống BCCS</v>
          </cell>
          <cell r="AB317" t="str">
            <v>Sản phẩm Quản trị doanh nghiệp</v>
          </cell>
          <cell r="AC317" t="str">
            <v>2007-ĐTTS/VTT-ALADIN/2023</v>
          </cell>
          <cell r="AD317" t="str">
            <v>2007-ĐTTS/VTT-ALADIN/2023</v>
          </cell>
          <cell r="AE317" t="str">
            <v>Nhóm việc thuê ngoài tối ưu công cụ kiểm thử, kịch bản kiểm thử, khai báo, kiểm soát dữ liệu</v>
          </cell>
        </row>
        <row r="318">
          <cell r="A318" t="str">
            <v>BCCS-2623</v>
          </cell>
          <cell r="B318" t="str">
            <v>[QTDN] Kiểm thử nội bộ, nghiệm thu khách hàng -  Cho phép đổi gói cước nhưng vẫn chọn được chương tình khuyến mãi cũ</v>
          </cell>
          <cell r="C318" t="str">
            <v>Trần Thị Quí</v>
          </cell>
          <cell r="D318" t="str">
            <v>VTT_PMVT_QT06_18009_BCCS</v>
          </cell>
          <cell r="E318" t="str">
            <v>Done</v>
          </cell>
          <cell r="F318" t="str">
            <v>ALADIN</v>
          </cell>
          <cell r="G318">
            <v>4</v>
          </cell>
          <cell r="H318">
            <v>0.18</v>
          </cell>
          <cell r="I318" t="str">
            <v>Test case</v>
          </cell>
          <cell r="J318">
            <v>45455</v>
          </cell>
          <cell r="K318">
            <v>45456.397951388892</v>
          </cell>
          <cell r="L318">
            <v>45456.4</v>
          </cell>
          <cell r="M318" t="str">
            <v>BCCS-2613, BCCS-2625, PYC-14439</v>
          </cell>
          <cell r="N318">
            <v>0</v>
          </cell>
          <cell r="O318">
            <v>4</v>
          </cell>
          <cell r="P318">
            <v>0</v>
          </cell>
          <cell r="Q318">
            <v>0</v>
          </cell>
          <cell r="R318" t="str">
            <v>Web</v>
          </cell>
          <cell r="S318" t="str">
            <v>PYC-14439</v>
          </cell>
          <cell r="T318" t="str">
            <v>VTG - MYTEL (MYANMAR)</v>
          </cell>
          <cell r="U318" t="e">
            <v>#N/A</v>
          </cell>
          <cell r="V318" t="str">
            <v>P.KT</v>
          </cell>
          <cell r="W318" t="str">
            <v>CNTT</v>
          </cell>
          <cell r="X318" t="str">
            <v>x</v>
          </cell>
          <cell r="Y318" t="str">
            <v>x</v>
          </cell>
          <cell r="Z318" t="str">
            <v>Nâng cấp</v>
          </cell>
          <cell r="AA318" t="str">
            <v>Hệ thống BCCS</v>
          </cell>
          <cell r="AB318" t="str">
            <v>Sản phẩm Quản trị doanh nghiệp</v>
          </cell>
          <cell r="AC318" t="str">
            <v>2007-ĐTTS/VTT-ALADIN/2023</v>
          </cell>
          <cell r="AD318" t="str">
            <v>2007-ĐTTS/VTT-ALADIN/2023</v>
          </cell>
          <cell r="AE318" t="str">
            <v>Nhóm việc thuê ngoài tối ưu công cụ kiểm thử, kịch bản kiểm thử, khai báo, kiểm soát dữ liệu</v>
          </cell>
        </row>
        <row r="319">
          <cell r="A319" t="str">
            <v>BCCS-2613</v>
          </cell>
          <cell r="B319" t="str">
            <v>[QTDN] Kiểm thử nội bộ, nghiệm thu khách hàng - Thêm quyền</v>
          </cell>
          <cell r="C319" t="str">
            <v>Trần Thị Quí</v>
          </cell>
          <cell r="D319" t="str">
            <v>VTT_PMVT_QT06_18009_BCCS</v>
          </cell>
          <cell r="E319" t="str">
            <v>Done</v>
          </cell>
          <cell r="F319" t="str">
            <v>ALADIN</v>
          </cell>
          <cell r="G319">
            <v>3.5</v>
          </cell>
          <cell r="H319">
            <v>0.16</v>
          </cell>
          <cell r="I319" t="str">
            <v>Test case</v>
          </cell>
          <cell r="J319">
            <v>45455</v>
          </cell>
          <cell r="K319">
            <v>45455.615578703706</v>
          </cell>
          <cell r="L319">
            <v>45455.617361111108</v>
          </cell>
          <cell r="M319" t="str">
            <v>BCCS-2623, PYC-15826</v>
          </cell>
          <cell r="N319">
            <v>0</v>
          </cell>
          <cell r="O319" t="str">
            <v>3.5d</v>
          </cell>
          <cell r="P319">
            <v>0</v>
          </cell>
          <cell r="Q319">
            <v>0</v>
          </cell>
          <cell r="R319" t="str">
            <v>Web</v>
          </cell>
          <cell r="S319" t="str">
            <v>PYC-15826</v>
          </cell>
          <cell r="T319" t="str">
            <v>VTG - MYTEL (MYANMAR)</v>
          </cell>
          <cell r="U319" t="e">
            <v>#N/A</v>
          </cell>
          <cell r="V319" t="str">
            <v>P.KT</v>
          </cell>
          <cell r="W319" t="str">
            <v>CNTT</v>
          </cell>
          <cell r="X319" t="str">
            <v>x</v>
          </cell>
          <cell r="Y319" t="str">
            <v>x</v>
          </cell>
          <cell r="Z319" t="str">
            <v>Nâng cấp</v>
          </cell>
          <cell r="AA319" t="str">
            <v>Hệ thống BCCS</v>
          </cell>
          <cell r="AB319" t="str">
            <v>Sản phẩm Quản trị doanh nghiệp</v>
          </cell>
          <cell r="AC319" t="str">
            <v>2007-ĐTTS/VTT-ALADIN/2023</v>
          </cell>
          <cell r="AD319" t="str">
            <v>2007-ĐTTS/VTT-ALADIN/2023</v>
          </cell>
          <cell r="AE319" t="str">
            <v>Nhóm việc thuê ngoài tối ưu công cụ kiểm thử, kịch bản kiểm thử, khai báo, kiểm soát dữ liệu</v>
          </cell>
        </row>
        <row r="320">
          <cell r="A320" t="str">
            <v>BCCS-2608</v>
          </cell>
          <cell r="B320" t="str">
            <v>Kiểm thử nội bộ, nghiệm thu khách hàng - Đổi gói cước LL</v>
          </cell>
          <cell r="C320" t="str">
            <v>Trần Thị Quí</v>
          </cell>
          <cell r="D320" t="str">
            <v>VTT_PMVT_QT06_18009_BCCS</v>
          </cell>
          <cell r="E320" t="str">
            <v>Done</v>
          </cell>
          <cell r="F320" t="str">
            <v>TTC</v>
          </cell>
          <cell r="G320">
            <v>2.73</v>
          </cell>
          <cell r="H320">
            <v>0.12</v>
          </cell>
          <cell r="I320" t="str">
            <v>Test case</v>
          </cell>
          <cell r="J320">
            <v>45454</v>
          </cell>
          <cell r="K320">
            <v>45454.606817129628</v>
          </cell>
          <cell r="L320">
            <v>45454.60833333333</v>
          </cell>
          <cell r="M320" t="str">
            <v>PYC-17681</v>
          </cell>
          <cell r="N320">
            <v>0</v>
          </cell>
          <cell r="O320">
            <v>0</v>
          </cell>
          <cell r="P320">
            <v>2.73</v>
          </cell>
          <cell r="Q320">
            <v>0</v>
          </cell>
          <cell r="R320" t="str">
            <v>Web</v>
          </cell>
          <cell r="S320" t="str">
            <v>PYC-17681</v>
          </cell>
          <cell r="T320" t="str">
            <v>VTG - NATCOM (HAITI)</v>
          </cell>
          <cell r="U320" t="e">
            <v>#N/A</v>
          </cell>
          <cell r="V320" t="str">
            <v>P.KT</v>
          </cell>
          <cell r="W320" t="str">
            <v>CNTT</v>
          </cell>
          <cell r="X320" t="str">
            <v>x</v>
          </cell>
          <cell r="Y320" t="str">
            <v>x</v>
          </cell>
          <cell r="Z320" t="str">
            <v>Nâng cấp</v>
          </cell>
          <cell r="AA320" t="str">
            <v>Hệ thống BCCS</v>
          </cell>
          <cell r="AB320" t="str">
            <v>Sản phẩm MyViettel</v>
          </cell>
          <cell r="AC320" t="str">
            <v>2107-ĐTTS/VTT-TTC/2023</v>
          </cell>
          <cell r="AD320" t="str">
            <v>2107-ĐTTS/VTT-TTC/2023</v>
          </cell>
          <cell r="AE320" t="str">
            <v>Nhóm việc kiểm thử và kiểm thử tự động cho công cụ quản lý khách hàng và kênh bán</v>
          </cell>
        </row>
        <row r="321">
          <cell r="A321" t="str">
            <v>BCCS-2604</v>
          </cell>
          <cell r="B321" t="str">
            <v>Kiểm thử nội bộ, nghiệm thu khách hàng - Gọi survey</v>
          </cell>
          <cell r="C321" t="str">
            <v>Trần Thị Quí</v>
          </cell>
          <cell r="D321" t="str">
            <v>VTT_PMVT_QT06_18009_BCCS</v>
          </cell>
          <cell r="E321" t="str">
            <v>Done</v>
          </cell>
          <cell r="F321" t="str">
            <v>TTC</v>
          </cell>
          <cell r="G321">
            <v>2</v>
          </cell>
          <cell r="H321">
            <v>0.09</v>
          </cell>
          <cell r="I321" t="str">
            <v>Test case</v>
          </cell>
          <cell r="J321">
            <v>45454</v>
          </cell>
          <cell r="K321">
            <v>45454.585185185184</v>
          </cell>
          <cell r="L321">
            <v>45454.588194444441</v>
          </cell>
          <cell r="M321" t="str">
            <v>PYC-16089</v>
          </cell>
          <cell r="N321">
            <v>0</v>
          </cell>
          <cell r="O321">
            <v>0</v>
          </cell>
          <cell r="P321">
            <v>2</v>
          </cell>
          <cell r="Q321">
            <v>0</v>
          </cell>
          <cell r="R321" t="str">
            <v>Web</v>
          </cell>
          <cell r="S321" t="str">
            <v>PYC-16089</v>
          </cell>
          <cell r="T321" t="str">
            <v>VTG - TELEMOR (TIMOR LESTE)</v>
          </cell>
          <cell r="U321" t="e">
            <v>#N/A</v>
          </cell>
          <cell r="V321" t="str">
            <v>P.KT</v>
          </cell>
          <cell r="W321" t="str">
            <v>CNTT</v>
          </cell>
          <cell r="X321" t="str">
            <v>x</v>
          </cell>
          <cell r="Y321" t="str">
            <v>x</v>
          </cell>
          <cell r="Z321" t="str">
            <v>Nâng cấp</v>
          </cell>
          <cell r="AA321" t="str">
            <v>Hệ thống BCCS</v>
          </cell>
          <cell r="AB321" t="str">
            <v>Sản phẩm MyViettel</v>
          </cell>
          <cell r="AC321" t="str">
            <v>2107-ĐTTS/VTT-TTC/2023</v>
          </cell>
          <cell r="AD321" t="str">
            <v>2107-ĐTTS/VTT-TTC/2023</v>
          </cell>
          <cell r="AE321" t="str">
            <v>Nhóm việc kiểm thử và kiểm thử tự động cho công cụ quản lý khách hàng và kênh bán</v>
          </cell>
        </row>
        <row r="322">
          <cell r="A322" t="str">
            <v>BCCS-2570</v>
          </cell>
          <cell r="B322" t="str">
            <v>[Selfcare] Xây dựng api chặn/mở thuê bao di động với lí do Spam cuộc gọi</v>
          </cell>
          <cell r="C322" t="str">
            <v>Luyện Công Anh</v>
          </cell>
          <cell r="D322" t="str">
            <v>VTT_PMVT_QT06_18009_BCCS</v>
          </cell>
          <cell r="E322" t="str">
            <v>Done</v>
          </cell>
          <cell r="F322" t="str">
            <v>HITEX</v>
          </cell>
          <cell r="G322">
            <v>17.739999999999998</v>
          </cell>
          <cell r="H322">
            <v>0.81</v>
          </cell>
          <cell r="I322" t="str">
            <v>Source code + Test case + Tài liệu giải pháp</v>
          </cell>
          <cell r="J322">
            <v>45461</v>
          </cell>
          <cell r="K322">
            <v>45450.687905092593</v>
          </cell>
          <cell r="L322">
            <v>45461.741666666669</v>
          </cell>
          <cell r="M322" t="str">
            <v>PYC-16164</v>
          </cell>
          <cell r="N322">
            <v>3.8</v>
          </cell>
          <cell r="O322">
            <v>2.0699999999999998</v>
          </cell>
          <cell r="P322">
            <v>4.75</v>
          </cell>
          <cell r="Q322">
            <v>7.13</v>
          </cell>
          <cell r="R322" t="str">
            <v>Service (Java core, Backend/Service,…)</v>
          </cell>
          <cell r="S322" t="str">
            <v>PYC-16164</v>
          </cell>
          <cell r="T322" t="str">
            <v>VTG - UNITEL (LAOS)</v>
          </cell>
          <cell r="U322" t="e">
            <v>#N/A</v>
          </cell>
          <cell r="V322" t="str">
            <v>BCCS</v>
          </cell>
          <cell r="W322" t="str">
            <v>CNTT</v>
          </cell>
          <cell r="X322" t="str">
            <v>x</v>
          </cell>
          <cell r="Y322" t="str">
            <v>x</v>
          </cell>
          <cell r="Z322" t="str">
            <v>Nâng cấp</v>
          </cell>
          <cell r="AA322" t="str">
            <v>Hệ thống BCCS</v>
          </cell>
          <cell r="AB322" t="str">
            <v>Sản phẩm Công cụ khuyến mại cho khách hàng cuối</v>
          </cell>
          <cell r="AC322" t="str">
            <v>2007-ĐTTS/VTT-HITEXGLOBAL/2023</v>
          </cell>
          <cell r="AD322" t="str">
            <v>2007-ĐTTS/VTT-HITEXGLOBAL/2023</v>
          </cell>
          <cell r="AE322" t="str">
            <v>Sản phẩm hỗ trợ quản lý khách hàng lõi BCCS</v>
          </cell>
        </row>
        <row r="323">
          <cell r="A323" t="str">
            <v>BCCS-2560</v>
          </cell>
          <cell r="B323" t="str">
            <v>Kiểm thử nội bộ, nghiệm thu khách hàng chuyển đổi Database hệ thống Quản lý bảo hành từ Oracle sang Maria DB</v>
          </cell>
          <cell r="C323" t="str">
            <v>Lê Thị Ngọc Thu</v>
          </cell>
          <cell r="D323" t="str">
            <v>VTT_PMVT_QT06_18009_BCCS</v>
          </cell>
          <cell r="E323" t="str">
            <v>Done</v>
          </cell>
          <cell r="F323" t="str">
            <v>TTC</v>
          </cell>
          <cell r="G323">
            <v>10</v>
          </cell>
          <cell r="H323">
            <v>0.45</v>
          </cell>
          <cell r="I323" t="str">
            <v>Test case</v>
          </cell>
          <cell r="J323">
            <v>45442</v>
          </cell>
          <cell r="K323">
            <v>45442.428460648145</v>
          </cell>
          <cell r="L323">
            <v>45442.431944444441</v>
          </cell>
          <cell r="M323" t="str">
            <v>PYC-11663</v>
          </cell>
          <cell r="N323">
            <v>0</v>
          </cell>
          <cell r="O323">
            <v>10</v>
          </cell>
          <cell r="P323">
            <v>0</v>
          </cell>
          <cell r="Q323">
            <v>0</v>
          </cell>
          <cell r="R323" t="str">
            <v>Web</v>
          </cell>
          <cell r="S323" t="str">
            <v>PYC-11663</v>
          </cell>
          <cell r="T323" t="str">
            <v>VTT - TT  Dịch vụ khách hàng</v>
          </cell>
          <cell r="U323" t="e">
            <v>#N/A</v>
          </cell>
          <cell r="V323" t="str">
            <v>P.KT</v>
          </cell>
          <cell r="W323" t="str">
            <v>CNTT</v>
          </cell>
          <cell r="X323" t="str">
            <v>x</v>
          </cell>
          <cell r="Y323" t="str">
            <v>x</v>
          </cell>
          <cell r="Z323" t="str">
            <v>Nâng cấp</v>
          </cell>
          <cell r="AA323" t="str">
            <v>Hệ thống BCCS</v>
          </cell>
          <cell r="AB323" t="str">
            <v>Sản phẩm MyViettel</v>
          </cell>
          <cell r="AC323" t="str">
            <v>2107-ĐTTS/VTT-TTC/2023</v>
          </cell>
          <cell r="AD323" t="str">
            <v>2107-ĐTTS/VTT-TTC/2023</v>
          </cell>
          <cell r="AE323" t="str">
            <v>Nhóm việc kiểm thử và kiểm thử tự động cho công cụ quản lý khách hàng và kênh bán</v>
          </cell>
        </row>
        <row r="324">
          <cell r="A324" t="str">
            <v>BCCS-2546</v>
          </cell>
          <cell r="B324" t="str">
            <v xml:space="preserve">[Selfcare] Nâng cấp chức năng quản lý trạm BTS địa bàn </v>
          </cell>
          <cell r="C324" t="str">
            <v>Nguyễn Việt Anh</v>
          </cell>
          <cell r="D324" t="str">
            <v>VTT_PMVT_QT06_18009_BCCS</v>
          </cell>
          <cell r="E324" t="str">
            <v>Done</v>
          </cell>
          <cell r="F324" t="str">
            <v>HITEX</v>
          </cell>
          <cell r="G324">
            <v>9.76</v>
          </cell>
          <cell r="H324">
            <v>0.44</v>
          </cell>
          <cell r="I324" t="str">
            <v>Source code + Test case + Tài liệu giải pháp</v>
          </cell>
          <cell r="J324">
            <v>45493</v>
          </cell>
          <cell r="K324">
            <v>45448.594722222224</v>
          </cell>
          <cell r="L324">
            <v>45461.342361111114</v>
          </cell>
          <cell r="M324" t="str">
            <v>PYC-17617</v>
          </cell>
          <cell r="N324">
            <v>2.66</v>
          </cell>
          <cell r="O324">
            <v>1.34</v>
          </cell>
          <cell r="P324">
            <v>0</v>
          </cell>
          <cell r="Q324">
            <v>5.76</v>
          </cell>
          <cell r="R324" t="str">
            <v>Service (Java core, Backend/Service,…)</v>
          </cell>
          <cell r="S324" t="str">
            <v>PYC-17617</v>
          </cell>
          <cell r="T324" t="str">
            <v>VTG - UNITEL (LAOS)</v>
          </cell>
          <cell r="U324" t="e">
            <v>#N/A</v>
          </cell>
          <cell r="V324" t="str">
            <v>BCCS</v>
          </cell>
          <cell r="W324" t="str">
            <v>CNTT</v>
          </cell>
          <cell r="X324" t="str">
            <v>x</v>
          </cell>
          <cell r="Y324" t="str">
            <v>x</v>
          </cell>
          <cell r="Z324" t="str">
            <v>Nâng cấp</v>
          </cell>
          <cell r="AA324" t="str">
            <v>Hệ thống BCCS</v>
          </cell>
          <cell r="AB324" t="str">
            <v>Sản phẩm Công cụ khuyến mại cho khách hàng cuối</v>
          </cell>
          <cell r="AC324" t="str">
            <v>2007-ĐTTS/VTT-HITEXGLOBAL/2023</v>
          </cell>
          <cell r="AD324" t="str">
            <v>2007-ĐTTS/VTT-HITEXGLOBAL/2023</v>
          </cell>
          <cell r="AE324" t="str">
            <v>Sản phẩm hỗ trợ quản lý khách hàng lõi BCCS</v>
          </cell>
        </row>
        <row r="325">
          <cell r="A325" t="str">
            <v>BCCS-2455</v>
          </cell>
          <cell r="B325" t="str">
            <v>[Selfcare] Nâng cấp chức năng đổi gói cước</v>
          </cell>
          <cell r="C325" t="str">
            <v>Hoàng Trung</v>
          </cell>
          <cell r="D325" t="str">
            <v>VTT_PMVT_QT06_18009_BCCS</v>
          </cell>
          <cell r="E325" t="str">
            <v>Done</v>
          </cell>
          <cell r="F325" t="str">
            <v>HITEX</v>
          </cell>
          <cell r="G325">
            <v>5.16</v>
          </cell>
          <cell r="H325">
            <v>0.23</v>
          </cell>
          <cell r="I325" t="str">
            <v>Source code + Tài liệu giải pháp</v>
          </cell>
          <cell r="J325">
            <v>45463</v>
          </cell>
          <cell r="K325">
            <v>45436.380173611113</v>
          </cell>
          <cell r="L325">
            <v>45463.661805555559</v>
          </cell>
          <cell r="M325" t="str">
            <v>PYC-14439</v>
          </cell>
          <cell r="N325">
            <v>1.84</v>
          </cell>
          <cell r="O325">
            <v>0.47</v>
          </cell>
          <cell r="P325">
            <v>0</v>
          </cell>
          <cell r="Q325">
            <v>2.85</v>
          </cell>
          <cell r="R325" t="str">
            <v>Service (Java core, Backend/Service,…)</v>
          </cell>
          <cell r="S325" t="str">
            <v>PYC-14439</v>
          </cell>
          <cell r="T325" t="str">
            <v>VTG - MYTEL (MYANMAR)</v>
          </cell>
          <cell r="U325" t="e">
            <v>#N/A</v>
          </cell>
          <cell r="V325" t="str">
            <v>BCCS</v>
          </cell>
          <cell r="W325" t="str">
            <v>CNTT</v>
          </cell>
          <cell r="X325" t="str">
            <v>x</v>
          </cell>
          <cell r="Y325" t="str">
            <v>x</v>
          </cell>
          <cell r="Z325" t="str">
            <v>Nâng cấp</v>
          </cell>
          <cell r="AA325" t="str">
            <v>Hệ thống BCCS</v>
          </cell>
          <cell r="AB325" t="str">
            <v>Sản phẩm Công cụ khuyến mại cho khách hàng cuối</v>
          </cell>
          <cell r="AC325" t="str">
            <v>2107-ĐTTS/VTT-HITEXGLOBAL/2023</v>
          </cell>
          <cell r="AD325" t="str">
            <v>2107-ĐTTS/VTT-HITEXGLOBAL/2023</v>
          </cell>
          <cell r="AE325" t="str">
            <v>Module lõi quản lý khách hàng</v>
          </cell>
        </row>
        <row r="326">
          <cell r="A326" t="str">
            <v>BCCS-2223</v>
          </cell>
          <cell r="B326" t="str">
            <v xml:space="preserve">chỉnh sửa báo cáo thuê bao trả trước </v>
          </cell>
          <cell r="C326" t="str">
            <v>Bùi Thọ Dưỡng</v>
          </cell>
          <cell r="D326" t="str">
            <v>VTT_PMVT_QT06_18009_BCCS</v>
          </cell>
          <cell r="E326" t="str">
            <v>Done</v>
          </cell>
          <cell r="F326" t="str">
            <v>HITEX</v>
          </cell>
          <cell r="G326">
            <v>10.42</v>
          </cell>
          <cell r="H326">
            <v>0.47</v>
          </cell>
          <cell r="I326" t="str">
            <v>Source code + Tài liệu giải pháp</v>
          </cell>
          <cell r="J326">
            <v>45462</v>
          </cell>
          <cell r="K326">
            <v>45418.447372685187</v>
          </cell>
          <cell r="L326">
            <v>45461.717361111114</v>
          </cell>
          <cell r="M326" t="str">
            <v>PYC-13865</v>
          </cell>
          <cell r="N326">
            <v>3.88</v>
          </cell>
          <cell r="O326">
            <v>0.95</v>
          </cell>
          <cell r="P326">
            <v>0</v>
          </cell>
          <cell r="Q326">
            <v>5.6</v>
          </cell>
          <cell r="R326" t="str">
            <v>Service (Java core, Backend/Service,…)</v>
          </cell>
          <cell r="S326" t="str">
            <v>PYC-13865</v>
          </cell>
          <cell r="T326" t="str">
            <v>VTG - MYTEL (MYANMAR)</v>
          </cell>
          <cell r="U326" t="e">
            <v>#N/A</v>
          </cell>
          <cell r="V326" t="str">
            <v>BCCS</v>
          </cell>
          <cell r="W326" t="str">
            <v>CNTT</v>
          </cell>
          <cell r="X326" t="str">
            <v>x</v>
          </cell>
          <cell r="Y326" t="str">
            <v>x</v>
          </cell>
          <cell r="Z326" t="str">
            <v>Bảo trì</v>
          </cell>
          <cell r="AA326" t="str">
            <v>Hệ thống BCCS</v>
          </cell>
          <cell r="AB326" t="str">
            <v>Sản phẩm Tính cước và CSKH (BCCS)</v>
          </cell>
          <cell r="AC326" t="str">
            <v>2107-ĐTTS/VTT-HITEXGLOBAL/2023</v>
          </cell>
          <cell r="AD326" t="str">
            <v>2107-ĐTTS/VTT-HITEXGLOBAL/2023</v>
          </cell>
          <cell r="AE326" t="str">
            <v>Module lõi quản lý khách hàng</v>
          </cell>
        </row>
        <row r="327">
          <cell r="A327" t="str">
            <v>BCCS-2205</v>
          </cell>
          <cell r="B327" t="str">
            <v xml:space="preserve">chỉnh sửa api cập nhật thông tin khách hàng </v>
          </cell>
          <cell r="C327" t="str">
            <v>Nguyễn Việt Anh</v>
          </cell>
          <cell r="D327" t="str">
            <v>VTT_PMVT_QT06_18009_BCCS</v>
          </cell>
          <cell r="E327" t="str">
            <v>Done</v>
          </cell>
          <cell r="F327" t="str">
            <v>HITEX</v>
          </cell>
          <cell r="G327">
            <v>4.88</v>
          </cell>
          <cell r="H327">
            <v>0.23</v>
          </cell>
          <cell r="I327" t="str">
            <v>Source code + Tài liệu giải pháp</v>
          </cell>
          <cell r="J327">
            <v>45432</v>
          </cell>
          <cell r="K327">
            <v>45414.652708333335</v>
          </cell>
          <cell r="L327">
            <v>45450.404166666667</v>
          </cell>
          <cell r="M327" t="str">
            <v>PYC-11453</v>
          </cell>
          <cell r="N327">
            <v>3.01</v>
          </cell>
          <cell r="O327">
            <v>0.44</v>
          </cell>
          <cell r="P327">
            <v>0</v>
          </cell>
          <cell r="Q327">
            <v>1.43</v>
          </cell>
          <cell r="R327" t="str">
            <v>Service (Java core, Backend/Service,…)</v>
          </cell>
          <cell r="S327" t="str">
            <v>PYC-11453</v>
          </cell>
          <cell r="T327" t="str">
            <v>VTG - MYTEL (MYANMAR)</v>
          </cell>
          <cell r="U327" t="e">
            <v>#N/A</v>
          </cell>
          <cell r="V327" t="str">
            <v>BCCS</v>
          </cell>
          <cell r="W327" t="str">
            <v>CNTT</v>
          </cell>
          <cell r="X327" t="str">
            <v>x</v>
          </cell>
          <cell r="Y327" t="str">
            <v>x</v>
          </cell>
          <cell r="Z327" t="str">
            <v>Bảo trì</v>
          </cell>
          <cell r="AA327" t="str">
            <v>Hệ thống BCCS</v>
          </cell>
          <cell r="AB327" t="str">
            <v>Sản phẩm Tính cước và CSKH (BCCS)</v>
          </cell>
          <cell r="AC327" t="str">
            <v>2107-ĐTTS/VTT-HITEXGLOBAL/2023</v>
          </cell>
          <cell r="AD327" t="str">
            <v>2107-ĐTTS/VTT-HITEXGLOBAL/2023</v>
          </cell>
          <cell r="AE327" t="str">
            <v>Module lõi quản lý khách hàng</v>
          </cell>
        </row>
        <row r="328">
          <cell r="A328" t="str">
            <v>BCCS-2167</v>
          </cell>
          <cell r="B328" t="str">
            <v>chỉnh sửa hệ thống đổi điểm ưu đãi</v>
          </cell>
          <cell r="C328" t="str">
            <v>Đinh Xuân Hoàng</v>
          </cell>
          <cell r="D328" t="str">
            <v>VTT_PMVT_QT06_18009_BCCS</v>
          </cell>
          <cell r="E328" t="str">
            <v>Done</v>
          </cell>
          <cell r="F328" t="str">
            <v>TechAsians</v>
          </cell>
          <cell r="G328">
            <v>104.53</v>
          </cell>
          <cell r="H328">
            <v>4.75</v>
          </cell>
          <cell r="I328" t="str">
            <v>Source code + Test case + Tài liệu giải pháp</v>
          </cell>
          <cell r="J328">
            <v>45444</v>
          </cell>
          <cell r="K328">
            <v>45407.444004629629</v>
          </cell>
          <cell r="L328">
            <v>45442.790972222225</v>
          </cell>
          <cell r="M328" t="str">
            <v>PYC-12342</v>
          </cell>
          <cell r="N328">
            <v>17.47</v>
          </cell>
          <cell r="O328">
            <v>15.16</v>
          </cell>
          <cell r="P328">
            <v>31.58</v>
          </cell>
          <cell r="Q328">
            <v>40.32</v>
          </cell>
          <cell r="R328" t="str">
            <v>Service (Java core, Backend/Service,…)</v>
          </cell>
          <cell r="S328" t="str">
            <v>PYC-12342</v>
          </cell>
          <cell r="T328" t="str">
            <v>VTG - HALOTEL (TANZANIA)</v>
          </cell>
          <cell r="U328" t="e">
            <v>#N/A</v>
          </cell>
          <cell r="V328" t="str">
            <v>VTG</v>
          </cell>
          <cell r="W328" t="str">
            <v>CNTT</v>
          </cell>
          <cell r="X328" t="str">
            <v>x</v>
          </cell>
          <cell r="Y328" t="str">
            <v>x</v>
          </cell>
          <cell r="Z328" t="str">
            <v>Bảo trì</v>
          </cell>
          <cell r="AA328" t="str">
            <v>Hệ thống BCCS</v>
          </cell>
          <cell r="AB328" t="str">
            <v>Sản phẩm Tính cước và CSKH (BCCS)</v>
          </cell>
          <cell r="AC328" t="str">
            <v>0605-ĐTTS/VTT-TECHASIANS/2024 (3)</v>
          </cell>
          <cell r="AD328" t="str">
            <v>0605-ĐTTS/VTT-TECHASIANS/2024</v>
          </cell>
          <cell r="AE328" t="str">
            <v>Nhóm sản phẩm chăm sóc khách hàng, kênh bán</v>
          </cell>
        </row>
        <row r="329">
          <cell r="A329" t="str">
            <v>ANALYTICS-537</v>
          </cell>
          <cell r="B329" t="str">
            <v>kiểm thử và khảo sát dữ liệu</v>
          </cell>
          <cell r="C329" t="str">
            <v>Trần Mạnh Cường</v>
          </cell>
          <cell r="D329" t="str">
            <v>VTT_DAC_QT01_19004_Analytics_MyViettel</v>
          </cell>
          <cell r="E329" t="str">
            <v>New</v>
          </cell>
          <cell r="F329" t="str">
            <v>GEM</v>
          </cell>
          <cell r="G329">
            <v>44</v>
          </cell>
          <cell r="H329">
            <v>2</v>
          </cell>
          <cell r="I329" t="str">
            <v>Test case</v>
          </cell>
          <cell r="J329">
            <v>45465</v>
          </cell>
          <cell r="K329">
            <v>45447.717847222222</v>
          </cell>
          <cell r="M329" t="str">
            <v>PYC-18528, ANALYTICS-536</v>
          </cell>
          <cell r="R329" t="str">
            <v>Khác (hỗ trợ, tư vấn,…)</v>
          </cell>
          <cell r="S329" t="str">
            <v>PYC-18528</v>
          </cell>
          <cell r="T329" t="str">
            <v>VTT - TT Chuyển dịch số</v>
          </cell>
          <cell r="U329" t="e">
            <v>#N/A</v>
          </cell>
          <cell r="V329" t="str">
            <v>ADP-Telco New</v>
          </cell>
          <cell r="W329" t="str">
            <v>PTDL</v>
          </cell>
          <cell r="X329" t="str">
            <v>x</v>
          </cell>
          <cell r="AA329" t="str">
            <v>Các chương trình PTDL</v>
          </cell>
          <cell r="AB329" t="str">
            <v>Dịch vụ hỗ trợ CNTT</v>
          </cell>
          <cell r="AC329" t="str">
            <v>Hết hđ</v>
          </cell>
        </row>
        <row r="330">
          <cell r="A330" t="str">
            <v>ANALYTICS-536</v>
          </cell>
          <cell r="B330" t="str">
            <v>nâng cấp CMS và API điều hướng myviettel, khuyến nghị roaming</v>
          </cell>
          <cell r="C330" t="str">
            <v>Trần Mạnh Cường</v>
          </cell>
          <cell r="D330" t="str">
            <v>VTT_DAC_QT01_19004_Analytics_MyViettel</v>
          </cell>
          <cell r="E330" t="str">
            <v>New</v>
          </cell>
          <cell r="F330" t="str">
            <v>GEM</v>
          </cell>
          <cell r="G330">
            <v>51</v>
          </cell>
          <cell r="H330">
            <v>2.3199999999999998</v>
          </cell>
          <cell r="I330" t="str">
            <v>Source code + Test case + Tài liệu giải pháp</v>
          </cell>
          <cell r="J330">
            <v>45465</v>
          </cell>
          <cell r="K330">
            <v>45447.716516203705</v>
          </cell>
          <cell r="M330" t="str">
            <v>ANALYTICS-538, PYC-18528, ANALYTICS-537, ANALYTICS-459</v>
          </cell>
          <cell r="R330" t="str">
            <v>Service (Java core, Backend/Service,…)</v>
          </cell>
          <cell r="S330" t="str">
            <v>PYC-18528</v>
          </cell>
          <cell r="T330" t="str">
            <v>VTT - TT Chuyển dịch số</v>
          </cell>
          <cell r="U330" t="e">
            <v>#N/A</v>
          </cell>
          <cell r="V330" t="str">
            <v>ADP-Telco New</v>
          </cell>
          <cell r="W330" t="str">
            <v>PTDL</v>
          </cell>
          <cell r="X330" t="str">
            <v>x</v>
          </cell>
          <cell r="AA330" t="str">
            <v>Các chương trình PTDL</v>
          </cell>
          <cell r="AB330" t="str">
            <v>Dịch vụ hỗ trợ CNTT</v>
          </cell>
          <cell r="AC330" t="str">
            <v>Hết hđ</v>
          </cell>
        </row>
        <row r="331">
          <cell r="A331" t="str">
            <v>AI-1266</v>
          </cell>
          <cell r="B331" t="str">
            <v>Đánh giá, tạo dữ liệu chatbot tháng 06/2024</v>
          </cell>
          <cell r="C331" t="str">
            <v>Phùng Bảo Hà</v>
          </cell>
          <cell r="D331" t="str">
            <v>VTT_DAC_QT06_17017_Virtual Assistant</v>
          </cell>
          <cell r="E331" t="str">
            <v>Done</v>
          </cell>
          <cell r="F331" t="str">
            <v>LIFESUP</v>
          </cell>
          <cell r="G331">
            <v>11</v>
          </cell>
          <cell r="H331">
            <v>0.5</v>
          </cell>
          <cell r="I331" t="str">
            <v>Test case</v>
          </cell>
          <cell r="J331">
            <v>45462</v>
          </cell>
          <cell r="K331">
            <v>45448.430393518516</v>
          </cell>
          <cell r="L331">
            <v>45462.431250000001</v>
          </cell>
          <cell r="M331" t="str">
            <v>PYC-17927</v>
          </cell>
          <cell r="N331">
            <v>0</v>
          </cell>
          <cell r="O331">
            <v>0</v>
          </cell>
          <cell r="P331">
            <v>0</v>
          </cell>
          <cell r="Q331">
            <v>11</v>
          </cell>
          <cell r="R331" t="str">
            <v>Khác (hỗ trợ, tư vấn,…)</v>
          </cell>
          <cell r="S331" t="str">
            <v>PYC-17927</v>
          </cell>
          <cell r="T331" t="str">
            <v>VTT - TT Giải pháp CNTT và Dịch vụ số</v>
          </cell>
          <cell r="U331" t="e">
            <v>#N/A</v>
          </cell>
          <cell r="V331" t="str">
            <v>AI</v>
          </cell>
          <cell r="W331" t="str">
            <v>PTDL</v>
          </cell>
          <cell r="X331" t="str">
            <v>x</v>
          </cell>
          <cell r="AA331" t="str">
            <v>Hệ thống Virtual Assistant</v>
          </cell>
          <cell r="AB331" t="str">
            <v>Sản phẩm Trợ lý ảo (AI)</v>
          </cell>
          <cell r="AC331" t="str">
            <v>Hết hđ</v>
          </cell>
        </row>
        <row r="332">
          <cell r="A332" t="str">
            <v>AI-1120</v>
          </cell>
          <cell r="B332" t="str">
            <v>Nâng cấp Web xử lý nhận diện qua hình ảnh, quy cách triển khai nghiệm thu thuê bao CĐBR (Phần 6 – theo KH 269712/KH-KT)</v>
          </cell>
          <cell r="C332" t="str">
            <v>Nguyễn Ngọc Bình</v>
          </cell>
          <cell r="D332" t="str">
            <v>VTT_DAC_QT06_17017_Virtual Assistant</v>
          </cell>
          <cell r="E332" t="str">
            <v>Done</v>
          </cell>
          <cell r="F332" t="str">
            <v>LIFESUP</v>
          </cell>
          <cell r="G332">
            <v>21.8</v>
          </cell>
          <cell r="H332">
            <v>0.99</v>
          </cell>
          <cell r="I332" t="str">
            <v>Source code + Test case + Tài liệu giải pháp</v>
          </cell>
          <cell r="J332">
            <v>45434</v>
          </cell>
          <cell r="K332">
            <v>45415.419791666667</v>
          </cell>
          <cell r="M332" t="str">
            <v>AI-1448, PYC-13867</v>
          </cell>
          <cell r="R332" t="str">
            <v>Web</v>
          </cell>
          <cell r="S332" t="str">
            <v>PYC-13867</v>
          </cell>
          <cell r="T332" t="str">
            <v>VTT - P. Kỹ thuật</v>
          </cell>
          <cell r="U332" t="e">
            <v>#N/A</v>
          </cell>
          <cell r="V332" t="str">
            <v>AI</v>
          </cell>
          <cell r="W332" t="str">
            <v>PTDL</v>
          </cell>
          <cell r="X332" t="str">
            <v>x</v>
          </cell>
          <cell r="AA332" t="str">
            <v>Hệ thống Virtual Assistant</v>
          </cell>
          <cell r="AB332" t="str">
            <v>Sản phẩm Trợ lý ảo (AI)</v>
          </cell>
          <cell r="AC332" t="str">
            <v>Hết hđ</v>
          </cell>
        </row>
        <row r="333">
          <cell r="A333" t="str">
            <v>ADPG-1651</v>
          </cell>
          <cell r="B333" t="str">
            <v>Xậy dựng mô hình recommendation phân cụm cho gói cước combo data cho thuê bao</v>
          </cell>
          <cell r="C333" t="str">
            <v>Trần Nguyễn Ngọc Tú</v>
          </cell>
          <cell r="D333" t="str">
            <v>VTT_DAC_QT01_19001_ADP_G</v>
          </cell>
          <cell r="E333" t="str">
            <v>Done</v>
          </cell>
          <cell r="F333" t="str">
            <v>SONAT</v>
          </cell>
          <cell r="G333">
            <v>72</v>
          </cell>
          <cell r="H333">
            <v>3.27</v>
          </cell>
          <cell r="I333" t="str">
            <v>Source code + Tài liệu giải pháp</v>
          </cell>
          <cell r="J333">
            <v>45462</v>
          </cell>
          <cell r="K333">
            <v>45442.346539351849</v>
          </cell>
          <cell r="L333">
            <v>45460.387499999997</v>
          </cell>
          <cell r="M333" t="str">
            <v>ADPG-1797, ADPG-1650, PYC-17862</v>
          </cell>
          <cell r="N333">
            <v>8.5</v>
          </cell>
          <cell r="O333">
            <v>0</v>
          </cell>
          <cell r="P333">
            <v>0</v>
          </cell>
          <cell r="Q333">
            <v>63.5</v>
          </cell>
          <cell r="R333" t="str">
            <v>Tổng hợp dữ liệu (ETL, SQL, thủ tục …)</v>
          </cell>
          <cell r="S333" t="str">
            <v>PYC-17862</v>
          </cell>
          <cell r="T333" t="str">
            <v>VTG - METFONE (CAMPUCHIA)</v>
          </cell>
          <cell r="U333" t="e">
            <v>#N/A</v>
          </cell>
          <cell r="V333" t="str">
            <v>ADP-Telco Core</v>
          </cell>
          <cell r="W333" t="str">
            <v>PTDL</v>
          </cell>
          <cell r="X333" t="str">
            <v>x</v>
          </cell>
          <cell r="AA333" t="str">
            <v>Các chương trình PTDL</v>
          </cell>
          <cell r="AB333" t="str">
            <v>Dịch vụ hỗ trợ CNTT</v>
          </cell>
          <cell r="AC333" t="str">
            <v>Hết hđ</v>
          </cell>
        </row>
        <row r="334">
          <cell r="A334" t="str">
            <v>ADPG-1650</v>
          </cell>
          <cell r="B334" t="str">
            <v>Xậy dựng mô hinhg dự đoán thuê bao có hành vi suy giảm tiêu dùng, thuê bao ko đạt thực và rời mạng</v>
          </cell>
          <cell r="C334" t="str">
            <v>Trần Nguyễn Ngọc Tú</v>
          </cell>
          <cell r="D334" t="str">
            <v>VTT_DAC_QT01_19001_ADP_G</v>
          </cell>
          <cell r="E334" t="str">
            <v>Done</v>
          </cell>
          <cell r="F334" t="str">
            <v>SONAT</v>
          </cell>
          <cell r="G334">
            <v>68</v>
          </cell>
          <cell r="H334">
            <v>3.09</v>
          </cell>
          <cell r="I334" t="str">
            <v>Source code + Tài liệu giải pháp</v>
          </cell>
          <cell r="J334">
            <v>45462</v>
          </cell>
          <cell r="K334">
            <v>45442.346238425926</v>
          </cell>
          <cell r="L334">
            <v>45460.698611111111</v>
          </cell>
          <cell r="M334" t="str">
            <v>ADPG-1797, ADPG-1651, PYC-13949</v>
          </cell>
          <cell r="N334">
            <v>4.0999999999999996</v>
          </cell>
          <cell r="O334">
            <v>0</v>
          </cell>
          <cell r="P334">
            <v>0</v>
          </cell>
          <cell r="Q334">
            <v>63.9</v>
          </cell>
          <cell r="R334" t="str">
            <v>Tổng hợp dữ liệu (ETL, SQL, thủ tục …)</v>
          </cell>
          <cell r="S334" t="str">
            <v>PYC-13949</v>
          </cell>
          <cell r="T334" t="str">
            <v>VTG - HALOTEL (TANZANIA)</v>
          </cell>
          <cell r="U334" t="e">
            <v>#N/A</v>
          </cell>
          <cell r="V334" t="str">
            <v>ADP-Telco Core</v>
          </cell>
          <cell r="W334" t="str">
            <v>PTDL</v>
          </cell>
          <cell r="X334" t="str">
            <v>x</v>
          </cell>
          <cell r="AA334" t="str">
            <v>Các chương trình PTDL</v>
          </cell>
          <cell r="AB334" t="str">
            <v>Dịch vụ hỗ trợ CNTT</v>
          </cell>
          <cell r="AC334" t="str">
            <v>Hết hđ</v>
          </cell>
        </row>
        <row r="335">
          <cell r="A335" t="str">
            <v>SUP-674</v>
          </cell>
          <cell r="B335" t="str">
            <v>Chức năng tính phí bán hàng dịch vụ mySign</v>
          </cell>
          <cell r="C335" t="str">
            <v>hungpm6</v>
          </cell>
          <cell r="D335" t="str">
            <v>VTT_PMVT_BCCS_Support</v>
          </cell>
          <cell r="E335" t="str">
            <v>New</v>
          </cell>
          <cell r="F335" t="str">
            <v>VTIT</v>
          </cell>
          <cell r="G335">
            <v>44</v>
          </cell>
          <cell r="H335">
            <v>2</v>
          </cell>
          <cell r="I335" t="str">
            <v>Tài liệu giải pháp</v>
          </cell>
          <cell r="J335">
            <v>45464</v>
          </cell>
          <cell r="K335">
            <v>45463</v>
          </cell>
          <cell r="M335" t="str">
            <v>SUP-673</v>
          </cell>
          <cell r="N335">
            <v>44</v>
          </cell>
          <cell r="O335">
            <v>0</v>
          </cell>
          <cell r="P335">
            <v>0</v>
          </cell>
          <cell r="Q335">
            <v>0</v>
          </cell>
          <cell r="R335" t="str">
            <v>Web</v>
          </cell>
          <cell r="U335" t="e">
            <v>#N/A</v>
          </cell>
          <cell r="V335" t="str">
            <v>CSKH</v>
          </cell>
          <cell r="W335" t="str">
            <v>CNTT</v>
          </cell>
          <cell r="X335" t="str">
            <v>x</v>
          </cell>
          <cell r="Y335" t="str">
            <v>x</v>
          </cell>
          <cell r="Z335" t="str">
            <v>Bảo trì</v>
          </cell>
          <cell r="AA335" t="str">
            <v>Hệ thống hỗ trợ CNTT</v>
          </cell>
          <cell r="AB335" t="str">
            <v>Dịch vụ hỗ trợ CNTT</v>
          </cell>
          <cell r="AC335" t="str">
            <v>0605-ĐTTS/VTT-VTIT/2024 (1)</v>
          </cell>
          <cell r="AD335" t="str">
            <v>0605-ĐTTS/VTT-VTIT/2024</v>
          </cell>
          <cell r="AE335" t="str">
            <v>Phân hệ mobile hỗ trợ bán hàng</v>
          </cell>
        </row>
        <row r="336">
          <cell r="A336" t="str">
            <v>SUP-673</v>
          </cell>
          <cell r="B336" t="str">
            <v xml:space="preserve"> Chức năng tính phí bán hàng đấu nối combo các dịch vụ</v>
          </cell>
          <cell r="C336" t="str">
            <v>hungpm6</v>
          </cell>
          <cell r="D336" t="str">
            <v>VTT_PMVT_BCCS_Support</v>
          </cell>
          <cell r="E336" t="str">
            <v>New</v>
          </cell>
          <cell r="F336" t="str">
            <v>VTIT</v>
          </cell>
          <cell r="G336">
            <v>44</v>
          </cell>
          <cell r="H336">
            <v>2</v>
          </cell>
          <cell r="I336" t="str">
            <v>Tài liệu giải pháp</v>
          </cell>
          <cell r="J336">
            <v>45464</v>
          </cell>
          <cell r="K336">
            <v>45463</v>
          </cell>
          <cell r="M336" t="str">
            <v>SUP-672, SUP-674</v>
          </cell>
          <cell r="N336">
            <v>44</v>
          </cell>
          <cell r="O336">
            <v>0</v>
          </cell>
          <cell r="P336">
            <v>0</v>
          </cell>
          <cell r="Q336">
            <v>0</v>
          </cell>
          <cell r="R336" t="str">
            <v>Web</v>
          </cell>
          <cell r="U336" t="e">
            <v>#N/A</v>
          </cell>
          <cell r="V336" t="str">
            <v>CSKH</v>
          </cell>
          <cell r="W336" t="str">
            <v>CNTT</v>
          </cell>
          <cell r="X336" t="str">
            <v>x</v>
          </cell>
          <cell r="Y336" t="str">
            <v>x</v>
          </cell>
          <cell r="Z336" t="str">
            <v>Bảo trì</v>
          </cell>
          <cell r="AA336" t="str">
            <v>Hệ thống hỗ trợ CNTT</v>
          </cell>
          <cell r="AB336" t="str">
            <v>Dịch vụ hỗ trợ CNTT</v>
          </cell>
          <cell r="AC336" t="str">
            <v>0605-ĐTTS/VTT-VTIT/2024 (1)</v>
          </cell>
          <cell r="AD336" t="str">
            <v>0605-ĐTTS/VTT-VTIT/2024</v>
          </cell>
          <cell r="AE336" t="str">
            <v>Phân hệ mobile hỗ trợ bán hàng</v>
          </cell>
        </row>
        <row r="337">
          <cell r="A337" t="str">
            <v>SUP-672</v>
          </cell>
          <cell r="B337" t="str">
            <v>Chức năng tính phí bán hàng dịch vụ chứng thư số</v>
          </cell>
          <cell r="C337" t="str">
            <v>hungpm6</v>
          </cell>
          <cell r="D337" t="str">
            <v>VTT_PMVT_BCCS_Support</v>
          </cell>
          <cell r="E337" t="str">
            <v>New</v>
          </cell>
          <cell r="F337" t="str">
            <v>VTIT</v>
          </cell>
          <cell r="G337">
            <v>44</v>
          </cell>
          <cell r="H337">
            <v>2</v>
          </cell>
          <cell r="I337" t="str">
            <v>Tài liệu giải pháp</v>
          </cell>
          <cell r="J337">
            <v>45464</v>
          </cell>
          <cell r="K337">
            <v>45463</v>
          </cell>
          <cell r="M337" t="str">
            <v>SUP-671, SUP-673</v>
          </cell>
          <cell r="N337">
            <v>44</v>
          </cell>
          <cell r="O337">
            <v>0</v>
          </cell>
          <cell r="P337">
            <v>0</v>
          </cell>
          <cell r="Q337">
            <v>0</v>
          </cell>
          <cell r="R337" t="str">
            <v>Web</v>
          </cell>
          <cell r="U337" t="e">
            <v>#N/A</v>
          </cell>
          <cell r="V337" t="str">
            <v>CSKH</v>
          </cell>
          <cell r="W337" t="str">
            <v>CNTT</v>
          </cell>
          <cell r="X337" t="str">
            <v>x</v>
          </cell>
          <cell r="Y337" t="str">
            <v>x</v>
          </cell>
          <cell r="Z337" t="str">
            <v>Bảo trì</v>
          </cell>
          <cell r="AA337" t="str">
            <v>Hệ thống hỗ trợ CNTT</v>
          </cell>
          <cell r="AB337" t="str">
            <v>Dịch vụ hỗ trợ CNTT</v>
          </cell>
          <cell r="AC337" t="str">
            <v>0605-ĐTTS/VTT-VTIT/2024 (1)</v>
          </cell>
          <cell r="AD337" t="str">
            <v>0605-ĐTTS/VTT-VTIT/2024</v>
          </cell>
          <cell r="AE337" t="str">
            <v>Phân hệ mobile hỗ trợ bán hàng</v>
          </cell>
        </row>
        <row r="338">
          <cell r="A338" t="str">
            <v>SUP-671</v>
          </cell>
          <cell r="B338" t="str">
            <v>Chức năng tính phí bán hàng dịch vụ Bảo hiểm xã hội</v>
          </cell>
          <cell r="C338" t="str">
            <v>hungpm6</v>
          </cell>
          <cell r="D338" t="str">
            <v>VTT_PMVT_BCCS_Support</v>
          </cell>
          <cell r="E338" t="str">
            <v>New</v>
          </cell>
          <cell r="F338" t="str">
            <v>VTIT</v>
          </cell>
          <cell r="G338">
            <v>44</v>
          </cell>
          <cell r="H338">
            <v>2</v>
          </cell>
          <cell r="I338" t="str">
            <v>Tài liệu giải pháp</v>
          </cell>
          <cell r="J338">
            <v>45464</v>
          </cell>
          <cell r="K338">
            <v>45463</v>
          </cell>
          <cell r="M338" t="str">
            <v>SUP-670, SUP-672</v>
          </cell>
          <cell r="N338">
            <v>44</v>
          </cell>
          <cell r="O338">
            <v>0</v>
          </cell>
          <cell r="P338">
            <v>0</v>
          </cell>
          <cell r="Q338">
            <v>0</v>
          </cell>
          <cell r="R338" t="str">
            <v>Web</v>
          </cell>
          <cell r="U338" t="e">
            <v>#N/A</v>
          </cell>
          <cell r="V338" t="str">
            <v>CSKH</v>
          </cell>
          <cell r="W338" t="str">
            <v>CNTT</v>
          </cell>
          <cell r="X338" t="str">
            <v>x</v>
          </cell>
          <cell r="Y338" t="str">
            <v>x</v>
          </cell>
          <cell r="Z338" t="str">
            <v>Bảo trì</v>
          </cell>
          <cell r="AA338" t="str">
            <v>Hệ thống hỗ trợ CNTT</v>
          </cell>
          <cell r="AB338" t="str">
            <v>Dịch vụ hỗ trợ CNTT</v>
          </cell>
          <cell r="AC338" t="str">
            <v>0605-ĐTTS/VTT-VTIT/2024 (1)</v>
          </cell>
          <cell r="AD338" t="str">
            <v>0605-ĐTTS/VTT-VTIT/2024</v>
          </cell>
          <cell r="AE338" t="str">
            <v>Phân hệ mobile hỗ trợ bán hàng</v>
          </cell>
        </row>
        <row r="339">
          <cell r="A339" t="str">
            <v>SUP-670</v>
          </cell>
          <cell r="B339" t="str">
            <v>Chức năng tính phí bán hàng dịch vụ Hợp đồng điện tử</v>
          </cell>
          <cell r="C339" t="str">
            <v>hungpm6</v>
          </cell>
          <cell r="D339" t="str">
            <v>VTT_PMVT_BCCS_Support</v>
          </cell>
          <cell r="E339" t="str">
            <v>New</v>
          </cell>
          <cell r="F339" t="str">
            <v>VTIT</v>
          </cell>
          <cell r="G339">
            <v>44</v>
          </cell>
          <cell r="H339">
            <v>2</v>
          </cell>
          <cell r="I339" t="str">
            <v>Tài liệu giải pháp</v>
          </cell>
          <cell r="J339">
            <v>45464</v>
          </cell>
          <cell r="K339">
            <v>45463</v>
          </cell>
          <cell r="M339" t="str">
            <v>SUP-669, SUP-671</v>
          </cell>
          <cell r="N339">
            <v>44</v>
          </cell>
          <cell r="O339">
            <v>0</v>
          </cell>
          <cell r="P339">
            <v>0</v>
          </cell>
          <cell r="Q339">
            <v>0</v>
          </cell>
          <cell r="R339" t="str">
            <v>Web</v>
          </cell>
          <cell r="U339" t="e">
            <v>#N/A</v>
          </cell>
          <cell r="V339" t="str">
            <v>CSKH</v>
          </cell>
          <cell r="W339" t="str">
            <v>CNTT</v>
          </cell>
          <cell r="X339" t="str">
            <v>x</v>
          </cell>
          <cell r="Y339" t="str">
            <v>x</v>
          </cell>
          <cell r="Z339" t="str">
            <v>Bảo trì</v>
          </cell>
          <cell r="AA339" t="str">
            <v>Hệ thống hỗ trợ CNTT</v>
          </cell>
          <cell r="AB339" t="str">
            <v>Dịch vụ hỗ trợ CNTT</v>
          </cell>
          <cell r="AC339" t="str">
            <v>0605-ĐTTS/VTT-VTIT/2024 (1)</v>
          </cell>
          <cell r="AD339" t="str">
            <v>0605-ĐTTS/VTT-VTIT/2024</v>
          </cell>
          <cell r="AE339" t="str">
            <v>Phân hệ mobile hỗ trợ bán hàng</v>
          </cell>
        </row>
        <row r="340">
          <cell r="A340" t="str">
            <v>SUP-669</v>
          </cell>
          <cell r="B340" t="str">
            <v>Chức năng tính phí bán hàng dịch vụ hóa đơn điện tử</v>
          </cell>
          <cell r="C340" t="str">
            <v>hungpm6</v>
          </cell>
          <cell r="D340" t="str">
            <v>VTT_PMVT_BCCS_Support</v>
          </cell>
          <cell r="E340" t="str">
            <v>New</v>
          </cell>
          <cell r="F340" t="str">
            <v>VTIT</v>
          </cell>
          <cell r="G340">
            <v>44</v>
          </cell>
          <cell r="H340">
            <v>2</v>
          </cell>
          <cell r="I340" t="str">
            <v>Tài liệu giải pháp</v>
          </cell>
          <cell r="J340">
            <v>45464</v>
          </cell>
          <cell r="K340">
            <v>45463</v>
          </cell>
          <cell r="M340" t="str">
            <v>SUP-668, SUP-670</v>
          </cell>
          <cell r="N340">
            <v>44</v>
          </cell>
          <cell r="O340">
            <v>0</v>
          </cell>
          <cell r="P340">
            <v>0</v>
          </cell>
          <cell r="Q340">
            <v>0</v>
          </cell>
          <cell r="R340" t="str">
            <v>Web</v>
          </cell>
          <cell r="U340" t="e">
            <v>#N/A</v>
          </cell>
          <cell r="V340" t="str">
            <v>CSKH</v>
          </cell>
          <cell r="W340" t="str">
            <v>CNTT</v>
          </cell>
          <cell r="X340" t="str">
            <v>x</v>
          </cell>
          <cell r="Y340" t="str">
            <v>x</v>
          </cell>
          <cell r="Z340" t="str">
            <v>Bảo trì</v>
          </cell>
          <cell r="AA340" t="str">
            <v>Hệ thống hỗ trợ CNTT</v>
          </cell>
          <cell r="AB340" t="str">
            <v>Dịch vụ hỗ trợ CNTT</v>
          </cell>
          <cell r="AC340" t="str">
            <v>0605-ĐTTS/VTT-VTIT/2024 (1)</v>
          </cell>
          <cell r="AD340" t="str">
            <v>0605-ĐTTS/VTT-VTIT/2024</v>
          </cell>
          <cell r="AE340" t="str">
            <v>Phân hệ mobile hỗ trợ bán hàng</v>
          </cell>
        </row>
        <row r="341">
          <cell r="A341" t="str">
            <v>SUP-668</v>
          </cell>
          <cell r="B341" t="str">
            <v>Hỗ trợ hệ thống hóa đơn điện tử</v>
          </cell>
          <cell r="C341" t="str">
            <v>hungpm6</v>
          </cell>
          <cell r="D341" t="str">
            <v>VTT_PMVT_BCCS_Support</v>
          </cell>
          <cell r="E341" t="str">
            <v>In Progress</v>
          </cell>
          <cell r="F341" t="str">
            <v>VTIT</v>
          </cell>
          <cell r="G341">
            <v>44</v>
          </cell>
          <cell r="H341">
            <v>2</v>
          </cell>
          <cell r="I341" t="str">
            <v>Tài liệu giải pháp</v>
          </cell>
          <cell r="J341">
            <v>45464</v>
          </cell>
          <cell r="K341">
            <v>45463</v>
          </cell>
          <cell r="M341" t="str">
            <v>SUP-667, SUP-669</v>
          </cell>
          <cell r="N341">
            <v>44</v>
          </cell>
          <cell r="O341">
            <v>0</v>
          </cell>
          <cell r="P341">
            <v>0</v>
          </cell>
          <cell r="Q341">
            <v>0</v>
          </cell>
          <cell r="R341" t="str">
            <v>Web</v>
          </cell>
          <cell r="U341" t="e">
            <v>#N/A</v>
          </cell>
          <cell r="V341" t="str">
            <v>CSKH</v>
          </cell>
          <cell r="W341" t="str">
            <v>CNTT</v>
          </cell>
          <cell r="X341" t="str">
            <v>x</v>
          </cell>
          <cell r="Y341" t="str">
            <v>x</v>
          </cell>
          <cell r="Z341" t="str">
            <v>Bảo trì</v>
          </cell>
          <cell r="AA341" t="str">
            <v>Hệ thống hỗ trợ CNTT</v>
          </cell>
          <cell r="AB341" t="str">
            <v>Dịch vụ hỗ trợ CNTT</v>
          </cell>
          <cell r="AC341" t="str">
            <v>0605-ĐTTS/VTT-VTIT/2024 (1)</v>
          </cell>
          <cell r="AD341" t="str">
            <v>0605-ĐTTS/VTT-VTIT/2024</v>
          </cell>
          <cell r="AE341" t="str">
            <v>Phân hệ mobile hỗ trợ bán hàng</v>
          </cell>
        </row>
        <row r="342">
          <cell r="A342" t="str">
            <v>SUP-667</v>
          </cell>
          <cell r="B342" t="str">
            <v>Kiểm thử chức năng lập hóa đơn</v>
          </cell>
          <cell r="C342" t="str">
            <v>hungpm6</v>
          </cell>
          <cell r="D342" t="str">
            <v>VTT_PMVT_BCCS_Support</v>
          </cell>
          <cell r="E342" t="str">
            <v>In Progress</v>
          </cell>
          <cell r="F342" t="str">
            <v>VTIT</v>
          </cell>
          <cell r="G342">
            <v>55</v>
          </cell>
          <cell r="H342">
            <v>2.5</v>
          </cell>
          <cell r="I342" t="str">
            <v>Tài liệu giải pháp</v>
          </cell>
          <cell r="J342">
            <v>45464</v>
          </cell>
          <cell r="K342">
            <v>45463</v>
          </cell>
          <cell r="M342" t="str">
            <v>SUP-595, SUP-668</v>
          </cell>
          <cell r="N342">
            <v>55</v>
          </cell>
          <cell r="O342">
            <v>0</v>
          </cell>
          <cell r="P342">
            <v>0</v>
          </cell>
          <cell r="Q342">
            <v>0</v>
          </cell>
          <cell r="R342" t="str">
            <v>Web</v>
          </cell>
          <cell r="U342" t="e">
            <v>#N/A</v>
          </cell>
          <cell r="V342" t="str">
            <v>CSKH</v>
          </cell>
          <cell r="W342" t="str">
            <v>CNTT</v>
          </cell>
          <cell r="X342" t="str">
            <v>x</v>
          </cell>
          <cell r="Y342" t="str">
            <v>x</v>
          </cell>
          <cell r="Z342" t="str">
            <v>Bảo trì</v>
          </cell>
          <cell r="AA342" t="str">
            <v>Hệ thống hỗ trợ CNTT</v>
          </cell>
          <cell r="AB342" t="str">
            <v>Dịch vụ hỗ trợ CNTT</v>
          </cell>
          <cell r="AC342" t="str">
            <v>0605-ĐTTS/VTT-VTIT/2024 (1)</v>
          </cell>
          <cell r="AD342" t="str">
            <v>0605-ĐTTS/VTT-VTIT/2024</v>
          </cell>
          <cell r="AE342" t="str">
            <v>Phân hệ mobile hỗ trợ bán hàng</v>
          </cell>
        </row>
        <row r="343">
          <cell r="A343" t="str">
            <v>SUP-629</v>
          </cell>
          <cell r="B343" t="str">
            <v xml:space="preserve"> Quản lý phản ánh được phối hợp</v>
          </cell>
          <cell r="C343" t="str">
            <v>hungpm6</v>
          </cell>
          <cell r="D343" t="str">
            <v>VTT_PMVT_BCCS_Support</v>
          </cell>
          <cell r="E343" t="str">
            <v>In Progress</v>
          </cell>
          <cell r="F343" t="str">
            <v>VTIT</v>
          </cell>
          <cell r="G343">
            <v>255.64</v>
          </cell>
          <cell r="H343">
            <v>11.62</v>
          </cell>
          <cell r="I343" t="str">
            <v>Tài liệu giải pháp</v>
          </cell>
          <cell r="J343">
            <v>45464</v>
          </cell>
          <cell r="K343">
            <v>45448</v>
          </cell>
          <cell r="M343" t="str">
            <v>SUP-352</v>
          </cell>
          <cell r="N343">
            <v>255.64</v>
          </cell>
          <cell r="O343">
            <v>0</v>
          </cell>
          <cell r="P343">
            <v>0</v>
          </cell>
          <cell r="Q343">
            <v>0</v>
          </cell>
          <cell r="R343" t="str">
            <v>Web</v>
          </cell>
          <cell r="U343" t="e">
            <v>#N/A</v>
          </cell>
          <cell r="V343" t="str">
            <v>CSKH</v>
          </cell>
          <cell r="W343" t="str">
            <v>CNTT</v>
          </cell>
          <cell r="X343" t="str">
            <v>x</v>
          </cell>
          <cell r="Y343" t="str">
            <v>x</v>
          </cell>
          <cell r="Z343" t="str">
            <v>Bảo trì</v>
          </cell>
          <cell r="AA343" t="str">
            <v>Hệ thống hỗ trợ CNTT</v>
          </cell>
          <cell r="AB343" t="str">
            <v>Dịch vụ hỗ trợ CNTT</v>
          </cell>
          <cell r="AC343" t="str">
            <v>0605-ĐTTS/VTT-VTIT/2024 (1)</v>
          </cell>
          <cell r="AD343" t="str">
            <v>0605-ĐTTS/VTT-VTIT/2024</v>
          </cell>
          <cell r="AE343" t="str">
            <v>Phân hệ mobile hỗ trợ bán hàng</v>
          </cell>
        </row>
        <row r="344">
          <cell r="A344" t="str">
            <v>SUP-595</v>
          </cell>
          <cell r="B344" t="str">
            <v>chỉnh sửa chức năng quản lý lỗi dịch vụ</v>
          </cell>
          <cell r="C344" t="str">
            <v>hungpm6</v>
          </cell>
          <cell r="D344" t="str">
            <v>VTT_PMVT_BCCS_Support</v>
          </cell>
          <cell r="E344" t="str">
            <v>In Progress</v>
          </cell>
          <cell r="F344" t="str">
            <v>TechAsians</v>
          </cell>
          <cell r="G344">
            <v>80.08</v>
          </cell>
          <cell r="H344">
            <v>3.64</v>
          </cell>
          <cell r="I344" t="str">
            <v>Tài liệu giải pháp</v>
          </cell>
          <cell r="J344">
            <v>45464</v>
          </cell>
          <cell r="K344">
            <v>45448</v>
          </cell>
          <cell r="M344" t="str">
            <v>SUP-667, SUP-458</v>
          </cell>
          <cell r="N344">
            <v>7.28</v>
          </cell>
          <cell r="O344">
            <v>0</v>
          </cell>
          <cell r="P344">
            <v>0</v>
          </cell>
          <cell r="Q344">
            <v>0</v>
          </cell>
          <cell r="R344" t="str">
            <v>Web</v>
          </cell>
          <cell r="U344" t="e">
            <v>#N/A</v>
          </cell>
          <cell r="V344" t="str">
            <v>CSKH</v>
          </cell>
          <cell r="W344" t="str">
            <v>CNTT</v>
          </cell>
          <cell r="X344" t="str">
            <v>x</v>
          </cell>
          <cell r="Y344" t="str">
            <v>x</v>
          </cell>
          <cell r="Z344" t="str">
            <v>Bảo trì</v>
          </cell>
          <cell r="AA344" t="str">
            <v>Hệ thống hỗ trợ CNTT</v>
          </cell>
          <cell r="AB344" t="str">
            <v>Dịch vụ hỗ trợ CNTT</v>
          </cell>
          <cell r="AC344" t="str">
            <v>0605-ĐTTS/VTT-TECHASIANS/2024 (3)</v>
          </cell>
          <cell r="AD344" t="str">
            <v>0605-ĐTTS/VTT-TECHASIANS/2024</v>
          </cell>
          <cell r="AE344" t="str">
            <v>Nhóm sản phẩm kinh doanh</v>
          </cell>
        </row>
        <row r="345">
          <cell r="A345" t="str">
            <v>SMARTMOTOR-211</v>
          </cell>
          <cell r="B345" t="str">
            <v>Công cụ kiểm soát hệ thống - báo cáo tài khoản</v>
          </cell>
          <cell r="C345" t="str">
            <v>Bùi Văn Hòa</v>
          </cell>
          <cell r="D345" t="str">
            <v>VTT_PMVT_QT06_21004_SmartMotor</v>
          </cell>
          <cell r="E345" t="str">
            <v>New</v>
          </cell>
          <cell r="F345" t="str">
            <v>TechAsians</v>
          </cell>
          <cell r="G345">
            <v>39.520000000000003</v>
          </cell>
          <cell r="H345">
            <v>1.8</v>
          </cell>
          <cell r="I345" t="str">
            <v>Source code + Test case + Tài liệu giải pháp</v>
          </cell>
          <cell r="J345">
            <v>45464</v>
          </cell>
          <cell r="K345">
            <v>45448</v>
          </cell>
          <cell r="M345" t="str">
            <v>PYC-17621</v>
          </cell>
          <cell r="R345" t="str">
            <v>Web</v>
          </cell>
          <cell r="U345" t="e">
            <v>#N/A</v>
          </cell>
          <cell r="V345" t="str">
            <v>CSKH</v>
          </cell>
          <cell r="W345" t="str">
            <v>CNTT</v>
          </cell>
          <cell r="X345" t="str">
            <v>x</v>
          </cell>
          <cell r="Y345" t="str">
            <v>x</v>
          </cell>
          <cell r="Z345" t="str">
            <v>Bảo trì</v>
          </cell>
          <cell r="AA345" t="str">
            <v>Hệ thống SmartMotor</v>
          </cell>
          <cell r="AB345" t="str">
            <v>Sản phẩm IOT</v>
          </cell>
          <cell r="AC345" t="str">
            <v>0605-ĐTTS/VTT-TECHASIANS/2024 (3)</v>
          </cell>
          <cell r="AD345" t="str">
            <v>0605-ĐTTS/VTT-TECHASIANS/2024</v>
          </cell>
          <cell r="AE345" t="str">
            <v>Nhóm sản phẩm hỗ trợ khách hàng doanh nghiệp</v>
          </cell>
        </row>
        <row r="346">
          <cell r="A346" t="str">
            <v>SMARTMOTOR-200</v>
          </cell>
          <cell r="B346" t="str">
            <v>Chức năng Phân quyền cho user là quản trị nhóm</v>
          </cell>
          <cell r="C346" t="str">
            <v>Bùi Văn Hòa</v>
          </cell>
          <cell r="D346" t="str">
            <v>VTT_PMVT_QT06_21004_SmartMotor</v>
          </cell>
          <cell r="E346" t="str">
            <v>New</v>
          </cell>
          <cell r="F346" t="str">
            <v>TechAsians</v>
          </cell>
          <cell r="G346">
            <v>5.75</v>
          </cell>
          <cell r="H346">
            <v>0.26</v>
          </cell>
          <cell r="I346" t="str">
            <v>Source code + Test case + Tài liệu giải pháp</v>
          </cell>
          <cell r="J346">
            <v>45432</v>
          </cell>
          <cell r="K346">
            <v>45415</v>
          </cell>
          <cell r="M346" t="str">
            <v>PYC-17621</v>
          </cell>
          <cell r="R346" t="str">
            <v>Service (Java core, Backend/Service,…)</v>
          </cell>
          <cell r="U346" t="e">
            <v>#N/A</v>
          </cell>
          <cell r="V346" t="str">
            <v>CSKH</v>
          </cell>
          <cell r="W346" t="str">
            <v>CNTT</v>
          </cell>
          <cell r="X346" t="str">
            <v>x</v>
          </cell>
          <cell r="Y346" t="str">
            <v>x</v>
          </cell>
          <cell r="Z346" t="str">
            <v>Bảo trì</v>
          </cell>
          <cell r="AA346" t="str">
            <v>Hệ thống SmartMotor</v>
          </cell>
          <cell r="AB346" t="str">
            <v>Sản phẩm IOT</v>
          </cell>
          <cell r="AC346" t="str">
            <v>0605-ĐTTS/VTT-TECHASIANS/2024 (2)</v>
          </cell>
          <cell r="AD346" t="str">
            <v>0605-ĐTTS/VTT-TECHASIANS/2024</v>
          </cell>
          <cell r="AE346" t="str">
            <v>Phân hệ mobile hỗ trợ bán hàng</v>
          </cell>
        </row>
        <row r="347">
          <cell r="A347" t="str">
            <v>CC2-2017</v>
          </cell>
          <cell r="B347" t="str">
            <v>Xây dựng chức năng tra cứu đầu số ngắn ngoại mạng</v>
          </cell>
          <cell r="C347" t="str">
            <v>hungpm6</v>
          </cell>
          <cell r="D347" t="str">
            <v>VTT_PMVT_QT06_15052_CC_2.0</v>
          </cell>
          <cell r="E347" t="str">
            <v>Done</v>
          </cell>
          <cell r="F347" t="str">
            <v>VIETNEWDAY</v>
          </cell>
          <cell r="G347">
            <v>5.09</v>
          </cell>
          <cell r="H347">
            <v>0.22</v>
          </cell>
          <cell r="I347" t="str">
            <v>Source code + Test case + Tài liệu giải pháp</v>
          </cell>
          <cell r="J347">
            <v>45464</v>
          </cell>
          <cell r="K347">
            <v>45463</v>
          </cell>
          <cell r="L347">
            <v>45463.620833333334</v>
          </cell>
          <cell r="M347" t="str">
            <v>PYC-16290</v>
          </cell>
          <cell r="N347">
            <v>1.19</v>
          </cell>
          <cell r="O347">
            <v>0.46</v>
          </cell>
          <cell r="P347">
            <v>1.19</v>
          </cell>
          <cell r="Q347">
            <v>2.2599999999999998</v>
          </cell>
          <cell r="R347" t="str">
            <v>Web</v>
          </cell>
          <cell r="U347" t="e">
            <v>#N/A</v>
          </cell>
          <cell r="V347" t="str">
            <v>CSKH</v>
          </cell>
          <cell r="W347" t="str">
            <v>CNTT</v>
          </cell>
          <cell r="X347" t="str">
            <v>x</v>
          </cell>
          <cell r="Y347" t="str">
            <v>x</v>
          </cell>
          <cell r="Z347" t="str">
            <v>Nâng cấp</v>
          </cell>
          <cell r="AA347" t="str">
            <v>Hệ thống CC 2.0</v>
          </cell>
          <cell r="AB347" t="str">
            <v>Sản phẩm Tính cước và CSKH (BCCS)</v>
          </cell>
          <cell r="AC347" t="str">
            <v>0605-ĐTTS/VTT-VND/2024 (1)</v>
          </cell>
          <cell r="AD347" t="str">
            <v>0605-ĐTTS/VTT-VND/2024</v>
          </cell>
          <cell r="AE347" t="str">
            <v>Sản phẩm lõi BCCS: phát triển các module quản lý thuê bao, tiếp nhận phản ánh, bán hàng - luồng trả sau</v>
          </cell>
        </row>
        <row r="348">
          <cell r="A348" t="str">
            <v>CC2-2016</v>
          </cell>
          <cell r="B348" t="str">
            <v>Hiển thị kết quả phân tích lỗi SOC lên chức năng all in one</v>
          </cell>
          <cell r="C348" t="str">
            <v>hungpm6</v>
          </cell>
          <cell r="D348" t="str">
            <v>VTT_PMVT_QT06_15052_CC_2.0</v>
          </cell>
          <cell r="E348" t="str">
            <v>Done</v>
          </cell>
          <cell r="F348" t="str">
            <v>VIETNEWDAY</v>
          </cell>
          <cell r="G348">
            <v>9.14</v>
          </cell>
          <cell r="H348">
            <v>0.43</v>
          </cell>
          <cell r="I348" t="str">
            <v>Source code + Test case + Tài liệu giải pháp</v>
          </cell>
          <cell r="J348">
            <v>45464</v>
          </cell>
          <cell r="K348">
            <v>45463</v>
          </cell>
          <cell r="L348">
            <v>45463.627083333333</v>
          </cell>
          <cell r="M348" t="str">
            <v>PYC-15668</v>
          </cell>
          <cell r="N348">
            <v>1.9</v>
          </cell>
          <cell r="O348">
            <v>0.83</v>
          </cell>
          <cell r="P348">
            <v>2.61</v>
          </cell>
          <cell r="Q348">
            <v>3.8</v>
          </cell>
          <cell r="R348" t="str">
            <v>Web</v>
          </cell>
          <cell r="U348" t="e">
            <v>#N/A</v>
          </cell>
          <cell r="V348" t="str">
            <v>CSKH</v>
          </cell>
          <cell r="W348" t="str">
            <v>CNTT</v>
          </cell>
          <cell r="X348" t="str">
            <v>x</v>
          </cell>
          <cell r="Y348" t="str">
            <v>x</v>
          </cell>
          <cell r="Z348" t="str">
            <v>Bảo trì</v>
          </cell>
          <cell r="AA348" t="str">
            <v>Hệ thống CC 2.0</v>
          </cell>
          <cell r="AB348" t="str">
            <v>Sản phẩm Tính cước và CSKH (BCCS)</v>
          </cell>
          <cell r="AC348" t="str">
            <v>0605-ĐTTS/VTT-VND/2024 (1)</v>
          </cell>
          <cell r="AD348" t="str">
            <v>0605-ĐTTS/VTT-VND/2024</v>
          </cell>
          <cell r="AE348" t="str">
            <v>Sản phẩm lõi BCCS: phát triển các module quản lý thuê bao, tiếp nhận phản ánh, bán hàng - luồng trả sau</v>
          </cell>
        </row>
        <row r="349">
          <cell r="A349" t="str">
            <v>CC2-1995</v>
          </cell>
          <cell r="B349" t="str">
            <v>(mBCCS) Nâng cấp báo cáo autocall</v>
          </cell>
          <cell r="C349" t="str">
            <v>Mai Long Nhật</v>
          </cell>
          <cell r="D349" t="str">
            <v>VTT_PMVT_QT06_15052_CC_2.0</v>
          </cell>
          <cell r="E349" t="str">
            <v>Done</v>
          </cell>
          <cell r="F349" t="str">
            <v>TechAsians</v>
          </cell>
          <cell r="G349">
            <v>14.78</v>
          </cell>
          <cell r="H349">
            <v>0.67</v>
          </cell>
          <cell r="I349" t="str">
            <v>Source code + Test case + Tài liệu giải pháp</v>
          </cell>
          <cell r="J349">
            <v>45464</v>
          </cell>
          <cell r="K349">
            <v>45462</v>
          </cell>
          <cell r="L349">
            <v>45464.668055555558</v>
          </cell>
          <cell r="M349" t="str">
            <v>PYC-9617</v>
          </cell>
          <cell r="N349">
            <v>3.83</v>
          </cell>
          <cell r="O349">
            <v>1.34</v>
          </cell>
          <cell r="P349">
            <v>4.03</v>
          </cell>
          <cell r="Q349">
            <v>5.59</v>
          </cell>
          <cell r="R349" t="str">
            <v>Web</v>
          </cell>
          <cell r="U349" t="e">
            <v>#N/A</v>
          </cell>
          <cell r="V349" t="str">
            <v>CSKH</v>
          </cell>
          <cell r="W349" t="str">
            <v>CNTT</v>
          </cell>
          <cell r="X349" t="str">
            <v>x</v>
          </cell>
          <cell r="Y349" t="str">
            <v>x</v>
          </cell>
          <cell r="Z349" t="str">
            <v>Nâng cấp</v>
          </cell>
          <cell r="AA349" t="str">
            <v>Hệ thống CC 2.0</v>
          </cell>
          <cell r="AB349" t="str">
            <v>Sản phẩm Tính cước và CSKH phiên bản di động (mBCCS)</v>
          </cell>
          <cell r="AC349" t="str">
            <v>0605-ĐTTS/VTT-TECHASIANS/2024 (2)</v>
          </cell>
          <cell r="AD349" t="str">
            <v>0605-ĐTTS/VTT-TECHASIANS/2024</v>
          </cell>
          <cell r="AE349" t="str">
            <v>Phân hệ mobile hỗ trợ bán hàng</v>
          </cell>
        </row>
        <row r="350">
          <cell r="A350" t="str">
            <v>CC2-1989</v>
          </cell>
          <cell r="B350" t="str">
            <v>Quản lý cấu hình tham số hệ thống</v>
          </cell>
          <cell r="C350" t="str">
            <v>tuyenpv9</v>
          </cell>
          <cell r="D350" t="str">
            <v>VTT_PMVT_QT06_15052_CC_2.0</v>
          </cell>
          <cell r="E350" t="str">
            <v>Done</v>
          </cell>
          <cell r="F350" t="str">
            <v>VIETNEWDAY</v>
          </cell>
          <cell r="G350">
            <v>30.31</v>
          </cell>
          <cell r="H350">
            <v>1.38</v>
          </cell>
          <cell r="I350" t="str">
            <v>Source code + Test case + Tài liệu giải pháp</v>
          </cell>
          <cell r="J350">
            <v>45464</v>
          </cell>
          <cell r="K350">
            <v>45461</v>
          </cell>
          <cell r="L350">
            <v>45463.490277777775</v>
          </cell>
          <cell r="M350" t="str">
            <v>PYC-17234, CC2-1990</v>
          </cell>
          <cell r="N350">
            <v>4.71</v>
          </cell>
          <cell r="O350">
            <v>2.76</v>
          </cell>
          <cell r="P350">
            <v>11.76</v>
          </cell>
          <cell r="Q350">
            <v>11.08</v>
          </cell>
          <cell r="R350" t="str">
            <v>Web</v>
          </cell>
          <cell r="U350" t="e">
            <v>#N/A</v>
          </cell>
          <cell r="V350" t="str">
            <v>CSKH</v>
          </cell>
          <cell r="W350" t="str">
            <v>CNTT</v>
          </cell>
          <cell r="X350" t="str">
            <v>x</v>
          </cell>
          <cell r="Y350" t="str">
            <v>x</v>
          </cell>
          <cell r="Z350" t="str">
            <v>Bảo trì</v>
          </cell>
          <cell r="AA350" t="str">
            <v>Hệ thống CC 2.0</v>
          </cell>
          <cell r="AB350" t="str">
            <v>Sản phẩm Tính cước và CSKH (BCCS)</v>
          </cell>
          <cell r="AC350" t="str">
            <v>0605-ĐTTS/VTT-VND/2024 (1)</v>
          </cell>
          <cell r="AD350" t="str">
            <v>0605-ĐTTS/VTT-VND/2024</v>
          </cell>
          <cell r="AE350" t="str">
            <v>Sản phẩm lõi BCCS: phát triển các module quản lý thuê bao, tiếp nhận phản ánh, bán hàng - luồng trả sau</v>
          </cell>
        </row>
        <row r="351">
          <cell r="A351" t="str">
            <v>CC2-1943</v>
          </cell>
          <cell r="B351" t="str">
            <v>chỉnh sửa chức năng báo cáo</v>
          </cell>
          <cell r="C351" t="str">
            <v>hoangnt14</v>
          </cell>
          <cell r="D351" t="str">
            <v>VTT_PMVT_QT06_15052_CC_2.0</v>
          </cell>
          <cell r="E351" t="str">
            <v>Done</v>
          </cell>
          <cell r="F351" t="str">
            <v>TechAsians</v>
          </cell>
          <cell r="G351">
            <v>34.770000000000003</v>
          </cell>
          <cell r="H351">
            <v>1.58</v>
          </cell>
          <cell r="I351" t="str">
            <v>Source code + Test case + Tài liệu giải pháp</v>
          </cell>
          <cell r="J351">
            <v>45463</v>
          </cell>
          <cell r="K351">
            <v>45453</v>
          </cell>
          <cell r="L351">
            <v>45463.73333333333</v>
          </cell>
          <cell r="N351">
            <v>11.04</v>
          </cell>
          <cell r="O351">
            <v>4.07</v>
          </cell>
          <cell r="P351">
            <v>7.66</v>
          </cell>
          <cell r="Q351">
            <v>12</v>
          </cell>
          <cell r="R351" t="str">
            <v>Web</v>
          </cell>
          <cell r="U351" t="e">
            <v>#N/A</v>
          </cell>
          <cell r="V351" t="str">
            <v>CSKH</v>
          </cell>
          <cell r="W351" t="str">
            <v>CNTT</v>
          </cell>
          <cell r="X351" t="str">
            <v>x</v>
          </cell>
          <cell r="Y351" t="str">
            <v>x</v>
          </cell>
          <cell r="Z351" t="str">
            <v>Bảo trì</v>
          </cell>
          <cell r="AA351" t="str">
            <v>Hệ thống CC 2.0</v>
          </cell>
          <cell r="AB351" t="str">
            <v>Sản phẩm Tính cước và CSKH (BCCS)</v>
          </cell>
          <cell r="AC351" t="str">
            <v>0605-ĐTTS/VTT-TECHASIANS/2024 (3)</v>
          </cell>
          <cell r="AD351" t="str">
            <v>0605-ĐTTS/VTT-TECHASIANS/2024</v>
          </cell>
          <cell r="AE351" t="str">
            <v>Nhóm sản phẩm hỗ trợ khách hàng doanh nghiệp</v>
          </cell>
        </row>
        <row r="352">
          <cell r="A352" t="str">
            <v>CC2-1931</v>
          </cell>
          <cell r="B352" t="str">
            <v>xử lý luồng partycode cho nghiệp vụ chi tiết cước</v>
          </cell>
          <cell r="C352" t="str">
            <v>hieptd5</v>
          </cell>
          <cell r="D352" t="str">
            <v>VTT_PMVT_QT06_15052_CC_2.0</v>
          </cell>
          <cell r="E352" t="str">
            <v>Done</v>
          </cell>
          <cell r="F352" t="str">
            <v>VIETNEWDAY</v>
          </cell>
          <cell r="G352">
            <v>21.75</v>
          </cell>
          <cell r="H352">
            <v>0.99</v>
          </cell>
          <cell r="I352" t="str">
            <v>Source code + Test case + Tài liệu giải pháp</v>
          </cell>
          <cell r="J352">
            <v>45464</v>
          </cell>
          <cell r="K352">
            <v>45448</v>
          </cell>
          <cell r="L352">
            <v>45463.655555555553</v>
          </cell>
          <cell r="M352" t="str">
            <v>PYC-17270</v>
          </cell>
          <cell r="N352">
            <v>5</v>
          </cell>
          <cell r="O352">
            <v>1.98</v>
          </cell>
          <cell r="P352">
            <v>6.4</v>
          </cell>
          <cell r="Q352">
            <v>8.3800000000000008</v>
          </cell>
          <cell r="R352" t="str">
            <v>Web</v>
          </cell>
          <cell r="U352" t="e">
            <v>#N/A</v>
          </cell>
          <cell r="V352" t="str">
            <v>CSKH</v>
          </cell>
          <cell r="W352" t="str">
            <v>CNTT</v>
          </cell>
          <cell r="X352" t="str">
            <v>x</v>
          </cell>
          <cell r="Y352" t="str">
            <v>x</v>
          </cell>
          <cell r="Z352" t="str">
            <v>Bảo trì</v>
          </cell>
          <cell r="AA352" t="str">
            <v>Hệ thống CC 2.0</v>
          </cell>
          <cell r="AB352" t="str">
            <v>Sản phẩm Tính cước và CSKH (BCCS)</v>
          </cell>
          <cell r="AC352" t="str">
            <v>0605-ĐTTS/VTT-VND/2024 (1)</v>
          </cell>
          <cell r="AD352" t="str">
            <v>0605-ĐTTS/VTT-VND/2024</v>
          </cell>
          <cell r="AE352" t="str">
            <v>Sản phẩm lõi BCCS: phát triển các module quản lý thuê bao, tiếp nhận phản ánh, bán hàng - luồng trả sau</v>
          </cell>
        </row>
        <row r="353">
          <cell r="A353" t="str">
            <v>CC2-1930</v>
          </cell>
          <cell r="B353" t="str">
            <v xml:space="preserve">chỉnh sửa công cụ Xác nhận sử dụng thuê bao tại kênh tổng đài CSKH </v>
          </cell>
          <cell r="C353" t="str">
            <v>Nguyễn Trung Kiên</v>
          </cell>
          <cell r="D353" t="str">
            <v>VTT_PMVT_QT06_15052_CC_2.0</v>
          </cell>
          <cell r="E353" t="str">
            <v>Done</v>
          </cell>
          <cell r="F353" t="str">
            <v>VIETNEWDAY</v>
          </cell>
          <cell r="G353">
            <v>11.11</v>
          </cell>
          <cell r="H353">
            <v>0.51</v>
          </cell>
          <cell r="I353" t="str">
            <v>Source code + Test case + Tài liệu giải pháp</v>
          </cell>
          <cell r="J353">
            <v>45453</v>
          </cell>
          <cell r="K353">
            <v>45448</v>
          </cell>
          <cell r="L353">
            <v>45463.365972222222</v>
          </cell>
          <cell r="M353" t="str">
            <v>PYC-15686, CC2-2021</v>
          </cell>
          <cell r="N353">
            <v>2.75</v>
          </cell>
          <cell r="O353">
            <v>1.01</v>
          </cell>
          <cell r="P353">
            <v>2.85</v>
          </cell>
          <cell r="Q353">
            <v>4.5</v>
          </cell>
          <cell r="R353" t="str">
            <v>Service (Java core, Backend/Service,…)</v>
          </cell>
          <cell r="U353" t="e">
            <v>#N/A</v>
          </cell>
          <cell r="V353" t="str">
            <v>CSKH</v>
          </cell>
          <cell r="W353" t="str">
            <v>CNTT</v>
          </cell>
          <cell r="X353" t="str">
            <v>x</v>
          </cell>
          <cell r="Y353" t="str">
            <v>x</v>
          </cell>
          <cell r="Z353" t="str">
            <v>Bảo trì</v>
          </cell>
          <cell r="AA353" t="str">
            <v>Hệ thống CC 2.0</v>
          </cell>
          <cell r="AB353" t="str">
            <v>Sản phẩm Tính cước và CSKH (BCCS)</v>
          </cell>
          <cell r="AC353" t="str">
            <v>0605-ĐTTS/VTT-VND/2024 (1)</v>
          </cell>
          <cell r="AD353" t="str">
            <v>0605-ĐTTS/VTT-VND/2024</v>
          </cell>
          <cell r="AE353" t="str">
            <v>Sản phẩm lõi BCCS: phát triển các module quản lý thuê bao, tiếp nhận phản ánh, bán hàng - luồng trả sau</v>
          </cell>
        </row>
        <row r="354">
          <cell r="A354" t="str">
            <v>CC2-1929</v>
          </cell>
          <cell r="B354" t="str">
            <v>[CA] Nâng cấp báo cáo Survey IVR</v>
          </cell>
          <cell r="C354" t="str">
            <v>Mai Long Nhật</v>
          </cell>
          <cell r="D354" t="str">
            <v>VTT_PMVT_QT06_15052_CC_2.0</v>
          </cell>
          <cell r="E354" t="str">
            <v>Done</v>
          </cell>
          <cell r="F354" t="str">
            <v>TechAsians</v>
          </cell>
          <cell r="G354">
            <v>9</v>
          </cell>
          <cell r="H354">
            <v>0.4</v>
          </cell>
          <cell r="I354" t="str">
            <v>Source code + Test case + Tài liệu giải pháp</v>
          </cell>
          <cell r="J354">
            <v>45464</v>
          </cell>
          <cell r="K354">
            <v>45448</v>
          </cell>
          <cell r="L354">
            <v>45464.581944444442</v>
          </cell>
          <cell r="M354" t="str">
            <v>PYC-16216</v>
          </cell>
          <cell r="N354">
            <v>2.5499999999999998</v>
          </cell>
          <cell r="O354">
            <v>1.27</v>
          </cell>
          <cell r="P354">
            <v>3.46</v>
          </cell>
          <cell r="Q354">
            <v>1.71</v>
          </cell>
          <cell r="R354" t="str">
            <v>Web</v>
          </cell>
          <cell r="U354" t="e">
            <v>#N/A</v>
          </cell>
          <cell r="V354" t="str">
            <v>CSKH</v>
          </cell>
          <cell r="W354" t="str">
            <v>CNTT</v>
          </cell>
          <cell r="X354" t="str">
            <v>x</v>
          </cell>
          <cell r="Y354" t="str">
            <v>x</v>
          </cell>
          <cell r="Z354" t="str">
            <v>Nâng cấp</v>
          </cell>
          <cell r="AA354" t="str">
            <v>Hệ thống CC 2.0</v>
          </cell>
          <cell r="AB354" t="str">
            <v>Sản phẩm Chứng thư số (CA)</v>
          </cell>
          <cell r="AC354" t="str">
            <v>0605-ĐTTS/VTT-TECHASIANS/2024 (3)</v>
          </cell>
          <cell r="AD354" t="str">
            <v>0605-ĐTTS/VTT-TECHASIANS/2024</v>
          </cell>
          <cell r="AE354" t="str">
            <v>Nhóm sản phẩm hỗ trợ khách hàng doanh nghiệp</v>
          </cell>
        </row>
        <row r="355">
          <cell r="A355" t="str">
            <v>CC2-1927</v>
          </cell>
          <cell r="B355" t="str">
            <v>[SME] Nâng cấp luồng cuộc gọi AgentServer</v>
          </cell>
          <cell r="C355" t="str">
            <v>hoangnt14</v>
          </cell>
          <cell r="D355" t="str">
            <v>VTT_PMVT_QT06_15052_CC_2.0</v>
          </cell>
          <cell r="E355" t="str">
            <v>Done</v>
          </cell>
          <cell r="F355" t="str">
            <v>TechAsians</v>
          </cell>
          <cell r="G355">
            <v>25.64</v>
          </cell>
          <cell r="H355">
            <v>1.17</v>
          </cell>
          <cell r="I355" t="str">
            <v>Source code + Test case + Tài liệu giải pháp</v>
          </cell>
          <cell r="J355">
            <v>45464</v>
          </cell>
          <cell r="K355">
            <v>45448</v>
          </cell>
          <cell r="L355">
            <v>45463.729166666664</v>
          </cell>
          <cell r="N355">
            <v>8.08</v>
          </cell>
          <cell r="O355">
            <v>3.24</v>
          </cell>
          <cell r="P355">
            <v>5</v>
          </cell>
          <cell r="Q355">
            <v>9.33</v>
          </cell>
          <cell r="R355" t="str">
            <v>Web</v>
          </cell>
          <cell r="U355" t="e">
            <v>#N/A</v>
          </cell>
          <cell r="V355" t="str">
            <v>CSKH</v>
          </cell>
          <cell r="W355" t="str">
            <v>CNTT</v>
          </cell>
          <cell r="X355" t="str">
            <v>x</v>
          </cell>
          <cell r="Y355" t="str">
            <v>x</v>
          </cell>
          <cell r="Z355" t="str">
            <v>Nâng cấp</v>
          </cell>
          <cell r="AA355" t="str">
            <v>Hệ thống CC 2.0</v>
          </cell>
          <cell r="AB355" t="str">
            <v>Sản phẩm Tiện ích cho doanh nghiệp vừa và nhỏ (SME)</v>
          </cell>
          <cell r="AC355" t="str">
            <v>0605-ĐTTS/VTT-TECHASIANS/2024 (3)</v>
          </cell>
          <cell r="AD355" t="str">
            <v>0605-ĐTTS/VTT-TECHASIANS/2024</v>
          </cell>
          <cell r="AE355" t="str">
            <v>Nhóm sản phẩm hỗ trợ khách hàng doanh nghiệp</v>
          </cell>
        </row>
        <row r="356">
          <cell r="A356" t="str">
            <v>CC2-1925</v>
          </cell>
          <cell r="B356" t="str">
            <v>chỉnh sửa báo cáo chốt phạt</v>
          </cell>
          <cell r="C356" t="str">
            <v>trangtth11</v>
          </cell>
          <cell r="D356" t="str">
            <v>VTT_PMVT_QT06_15052_CC_2.0</v>
          </cell>
          <cell r="E356" t="str">
            <v>In Progress</v>
          </cell>
          <cell r="F356" t="str">
            <v>TechAsians</v>
          </cell>
          <cell r="G356">
            <v>24.19</v>
          </cell>
          <cell r="H356">
            <v>1.1100000000000001</v>
          </cell>
          <cell r="I356" t="str">
            <v>Source code + Test case + Tài liệu giải pháp</v>
          </cell>
          <cell r="J356">
            <v>45464</v>
          </cell>
          <cell r="K356">
            <v>45448</v>
          </cell>
          <cell r="M356" t="str">
            <v>PYC-18316</v>
          </cell>
          <cell r="N356">
            <v>5.9</v>
          </cell>
          <cell r="O356">
            <v>2.2000000000000002</v>
          </cell>
          <cell r="P356">
            <v>6.6</v>
          </cell>
          <cell r="Q356">
            <v>9.49</v>
          </cell>
          <cell r="R356" t="str">
            <v>Web</v>
          </cell>
          <cell r="U356" t="e">
            <v>#N/A</v>
          </cell>
          <cell r="V356" t="str">
            <v>CSKH</v>
          </cell>
          <cell r="W356" t="str">
            <v>CNTT</v>
          </cell>
          <cell r="X356" t="str">
            <v>x</v>
          </cell>
          <cell r="Y356" t="str">
            <v>x</v>
          </cell>
          <cell r="Z356" t="str">
            <v>Bảo trì</v>
          </cell>
          <cell r="AA356" t="str">
            <v>Hệ thống CC 2.0</v>
          </cell>
          <cell r="AB356" t="str">
            <v>Sản phẩm Tính cước và CSKH (BCCS)</v>
          </cell>
          <cell r="AC356" t="str">
            <v>0605-ĐTTS/VTT-TECHASIANS/2024 (3)</v>
          </cell>
          <cell r="AD356" t="str">
            <v>0605-ĐTTS/VTT-TECHASIANS/2024</v>
          </cell>
          <cell r="AE356" t="str">
            <v>Nhóm sản phẩm hỗ trợ khách hàng doanh nghiệp</v>
          </cell>
        </row>
        <row r="357">
          <cell r="A357" t="str">
            <v>CC2-1922</v>
          </cell>
          <cell r="B357" t="str">
            <v>Bổ sung tọa độ kỹ thuật trên hệ thống tra cứu BCCS</v>
          </cell>
          <cell r="C357" t="str">
            <v>hieptd5</v>
          </cell>
          <cell r="D357" t="str">
            <v>VTT_PMVT_QT06_15052_CC_2.0</v>
          </cell>
          <cell r="E357" t="str">
            <v>Done</v>
          </cell>
          <cell r="F357" t="str">
            <v>VIETNEWDAY</v>
          </cell>
          <cell r="G357">
            <v>7.12</v>
          </cell>
          <cell r="H357">
            <v>0.32</v>
          </cell>
          <cell r="I357" t="str">
            <v>Source code + Test case + Tài liệu giải pháp</v>
          </cell>
          <cell r="J357">
            <v>45464</v>
          </cell>
          <cell r="K357">
            <v>45447</v>
          </cell>
          <cell r="L357">
            <v>45461.638194444444</v>
          </cell>
          <cell r="M357" t="str">
            <v>CC2-1926, PYC-15390</v>
          </cell>
          <cell r="N357">
            <v>1.84</v>
          </cell>
          <cell r="O357">
            <v>0.65</v>
          </cell>
          <cell r="P357">
            <v>1.78</v>
          </cell>
          <cell r="Q357">
            <v>2.85</v>
          </cell>
          <cell r="R357" t="str">
            <v>Web</v>
          </cell>
          <cell r="U357" t="e">
            <v>#N/A</v>
          </cell>
          <cell r="V357" t="str">
            <v>CSKH</v>
          </cell>
          <cell r="W357" t="str">
            <v>CNTT</v>
          </cell>
          <cell r="X357" t="str">
            <v>x</v>
          </cell>
          <cell r="Y357" t="str">
            <v>x</v>
          </cell>
          <cell r="Z357" t="str">
            <v>Nâng cấp</v>
          </cell>
          <cell r="AA357" t="str">
            <v>Hệ thống CC 2.0</v>
          </cell>
          <cell r="AB357" t="str">
            <v>Sản phẩm Tính cước và CSKH (BCCS)</v>
          </cell>
          <cell r="AC357" t="str">
            <v>0605-ĐTTS/VTT-VND/2024 (2)</v>
          </cell>
          <cell r="AD357" t="str">
            <v>0605-ĐTTS/VTT-VND/2024</v>
          </cell>
          <cell r="AE357" t="str">
            <v>Sản phẩm Chăm sóc khách hàng: Nghiệp vụ chăm sóc khách hàng Viettel ++</v>
          </cell>
        </row>
        <row r="358">
          <cell r="A358" t="str">
            <v>CC2-1921</v>
          </cell>
          <cell r="B358" t="str">
            <v>API điều chỉnh điểm, hoàn điểm, lấy thông tin KH, hạng</v>
          </cell>
          <cell r="C358" t="str">
            <v>tuyenpv9</v>
          </cell>
          <cell r="D358" t="str">
            <v>VTT_PMVT_QT06_15052_CC_2.0</v>
          </cell>
          <cell r="E358" t="str">
            <v>Done</v>
          </cell>
          <cell r="F358" t="str">
            <v>VIETNEWDAY</v>
          </cell>
          <cell r="G358">
            <v>34.950000000000003</v>
          </cell>
          <cell r="H358">
            <v>1.59</v>
          </cell>
          <cell r="I358" t="str">
            <v>Source code + Test case + Tài liệu giải pháp</v>
          </cell>
          <cell r="J358">
            <v>45464</v>
          </cell>
          <cell r="K358">
            <v>45447</v>
          </cell>
          <cell r="L358">
            <v>45463.583333333336</v>
          </cell>
          <cell r="M358" t="str">
            <v>PYC-17234</v>
          </cell>
          <cell r="N358">
            <v>8.0299999999999994</v>
          </cell>
          <cell r="O358">
            <v>3.18</v>
          </cell>
          <cell r="P358">
            <v>11.24</v>
          </cell>
          <cell r="Q358">
            <v>12.51</v>
          </cell>
          <cell r="R358" t="str">
            <v>Service (Java core, Backend/Service,…)</v>
          </cell>
          <cell r="U358" t="e">
            <v>#N/A</v>
          </cell>
          <cell r="V358" t="str">
            <v>CSKH</v>
          </cell>
          <cell r="W358" t="str">
            <v>CNTT</v>
          </cell>
          <cell r="X358" t="str">
            <v>x</v>
          </cell>
          <cell r="Y358" t="str">
            <v>x</v>
          </cell>
          <cell r="Z358" t="str">
            <v>Bảo trì</v>
          </cell>
          <cell r="AA358" t="str">
            <v>Hệ thống CC 2.0</v>
          </cell>
          <cell r="AB358" t="str">
            <v>Sản phẩm Tính cước và CSKH (BCCS)</v>
          </cell>
          <cell r="AC358" t="str">
            <v>0605-ĐTTS/VTT-VND/2024 (1)</v>
          </cell>
          <cell r="AD358" t="str">
            <v>0605-ĐTTS/VTT-VND/2024</v>
          </cell>
          <cell r="AE358" t="str">
            <v>Sản phẩm lõi BCCS: phát triển các module quản lý thuê bao, tiếp nhận phản ánh, bán hàng - luồng trả sau</v>
          </cell>
        </row>
        <row r="359">
          <cell r="A359" t="str">
            <v>CC2-1920</v>
          </cell>
          <cell r="B359" t="str">
            <v>chỉnh sửa tiến trình tính toán phân chia chi phí tặng điểm sinh nhật cho các đơn vị</v>
          </cell>
          <cell r="C359" t="str">
            <v>tuyenpv9</v>
          </cell>
          <cell r="D359" t="str">
            <v>VTT_PMVT_QT06_15052_CC_2.0</v>
          </cell>
          <cell r="E359" t="str">
            <v>Done</v>
          </cell>
          <cell r="F359" t="str">
            <v>VIETNEWDAY</v>
          </cell>
          <cell r="G359">
            <v>15.99</v>
          </cell>
          <cell r="H359">
            <v>0.73</v>
          </cell>
          <cell r="I359" t="str">
            <v>Source code + Test case + Tài liệu giải pháp</v>
          </cell>
          <cell r="J359">
            <v>45464</v>
          </cell>
          <cell r="K359">
            <v>45447</v>
          </cell>
          <cell r="L359">
            <v>45463.447916666664</v>
          </cell>
          <cell r="M359" t="str">
            <v>PYC-14827, CC2-1958</v>
          </cell>
          <cell r="N359">
            <v>3.49</v>
          </cell>
          <cell r="O359">
            <v>1.45</v>
          </cell>
          <cell r="P359">
            <v>4.87</v>
          </cell>
          <cell r="Q359">
            <v>6.18</v>
          </cell>
          <cell r="R359" t="str">
            <v>Service (Java core, Backend/Service,…)</v>
          </cell>
          <cell r="U359" t="e">
            <v>#N/A</v>
          </cell>
          <cell r="V359" t="str">
            <v>CSKH</v>
          </cell>
          <cell r="W359" t="str">
            <v>CNTT</v>
          </cell>
          <cell r="X359" t="str">
            <v>x</v>
          </cell>
          <cell r="Y359" t="str">
            <v>x</v>
          </cell>
          <cell r="Z359" t="str">
            <v>Bảo trì</v>
          </cell>
          <cell r="AA359" t="str">
            <v>Hệ thống CC 2.0</v>
          </cell>
          <cell r="AB359" t="str">
            <v>Sản phẩm Tính cước và CSKH (BCCS)</v>
          </cell>
          <cell r="AC359" t="str">
            <v>0605-ĐTTS/VTT-VND/2024 (1)</v>
          </cell>
          <cell r="AD359" t="str">
            <v>0605-ĐTTS/VTT-VND/2024</v>
          </cell>
          <cell r="AE359" t="str">
            <v>Sản phẩm lõi BCCS: phát triển các module quản lý thuê bao, tiếp nhận phản ánh, bán hàng - luồng trả sau</v>
          </cell>
        </row>
        <row r="360">
          <cell r="A360" t="str">
            <v>CC2-1901</v>
          </cell>
          <cell r="B360" t="str">
            <v xml:space="preserve">quy hoạch lại các hướng luồng tra cứu chi tiết cước di động trả trước </v>
          </cell>
          <cell r="C360" t="str">
            <v>hieptd5</v>
          </cell>
          <cell r="D360" t="str">
            <v>VTT_PMVT_QT06_15052_CC_2.0</v>
          </cell>
          <cell r="E360" t="str">
            <v>Done</v>
          </cell>
          <cell r="F360" t="str">
            <v>VIETNEWDAY</v>
          </cell>
          <cell r="G360">
            <v>27.68</v>
          </cell>
          <cell r="H360">
            <v>1.26</v>
          </cell>
          <cell r="I360" t="str">
            <v>Source code + Test case + Tài liệu giải pháp</v>
          </cell>
          <cell r="J360">
            <v>45442</v>
          </cell>
          <cell r="K360">
            <v>45442</v>
          </cell>
          <cell r="L360">
            <v>45462.488888888889</v>
          </cell>
          <cell r="M360" t="str">
            <v>PYC-16606</v>
          </cell>
          <cell r="N360">
            <v>6.6</v>
          </cell>
          <cell r="O360">
            <v>2.52</v>
          </cell>
          <cell r="P360">
            <v>8.0500000000000007</v>
          </cell>
          <cell r="Q360">
            <v>10.51</v>
          </cell>
          <cell r="R360" t="str">
            <v>Service (Java core, Backend/Service,…)</v>
          </cell>
          <cell r="U360" t="e">
            <v>#N/A</v>
          </cell>
          <cell r="V360" t="str">
            <v>CSKH</v>
          </cell>
          <cell r="W360" t="str">
            <v>CNTT</v>
          </cell>
          <cell r="X360" t="str">
            <v>x</v>
          </cell>
          <cell r="Y360" t="str">
            <v>x</v>
          </cell>
          <cell r="Z360" t="str">
            <v>Nâng cấp</v>
          </cell>
          <cell r="AA360" t="str">
            <v>Hệ thống CC 2.0</v>
          </cell>
          <cell r="AB360" t="str">
            <v>Sản phẩm Tính cước và CSKH (BCCS)</v>
          </cell>
          <cell r="AC360" t="str">
            <v>0605-ĐTTS/VTT-VND/2024 (2)</v>
          </cell>
          <cell r="AD360" t="str">
            <v>0605-ĐTTS/VTT-VND/2024</v>
          </cell>
          <cell r="AE360" t="str">
            <v>Sản phẩm Chăm sóc khách hàng: Nghiệp vụ chăm sóc khách hàng Viettel ++</v>
          </cell>
        </row>
        <row r="361">
          <cell r="A361" t="str">
            <v>CC2-1891</v>
          </cell>
          <cell r="B361" t="str">
            <v>chỉnh sửa luồng tiếp nhận, xử lý phản ánh trên hệ thống Vtracking 2.0</v>
          </cell>
          <cell r="C361" t="str">
            <v>hieptd5</v>
          </cell>
          <cell r="D361" t="str">
            <v>VTT_PMVT_QT06_15052_CC_2.0</v>
          </cell>
          <cell r="E361" t="str">
            <v>Done</v>
          </cell>
          <cell r="F361" t="str">
            <v>VIETNEWDAY</v>
          </cell>
          <cell r="G361">
            <v>40.22</v>
          </cell>
          <cell r="H361">
            <v>1.83</v>
          </cell>
          <cell r="I361" t="str">
            <v>Source code + Test case + Tài liệu giải pháp</v>
          </cell>
          <cell r="J361">
            <v>45464</v>
          </cell>
          <cell r="K361">
            <v>45439</v>
          </cell>
          <cell r="L361">
            <v>45461.636805555558</v>
          </cell>
          <cell r="M361" t="str">
            <v>CC2-1980, CC2-1981, CC2-1982, CC2-1983, PYC-15137</v>
          </cell>
          <cell r="N361">
            <v>10</v>
          </cell>
          <cell r="O361">
            <v>3.66</v>
          </cell>
          <cell r="P361">
            <v>10.68</v>
          </cell>
          <cell r="Q361">
            <v>15.89</v>
          </cell>
          <cell r="R361" t="str">
            <v>Service (Java core, Backend/Service,…)</v>
          </cell>
          <cell r="U361" t="e">
            <v>#N/A</v>
          </cell>
          <cell r="V361" t="str">
            <v>CSKH</v>
          </cell>
          <cell r="W361" t="str">
            <v>CNTT</v>
          </cell>
          <cell r="X361" t="str">
            <v>x</v>
          </cell>
          <cell r="Y361" t="str">
            <v>x</v>
          </cell>
          <cell r="Z361" t="str">
            <v>Bảo trì</v>
          </cell>
          <cell r="AA361" t="str">
            <v>Hệ thống CC 2.0</v>
          </cell>
          <cell r="AB361" t="str">
            <v>Sản phẩm Tính cước và CSKH (BCCS)</v>
          </cell>
          <cell r="AC361" t="str">
            <v>0605-ĐTTS/VTT-VND/2024 (1)</v>
          </cell>
          <cell r="AD361" t="str">
            <v>0605-ĐTTS/VTT-VND/2024</v>
          </cell>
          <cell r="AE361" t="str">
            <v>Sản phẩm lõi BCCS: phát triển các module quản lý thuê bao, tiếp nhận phản ánh, bán hàng - luồng trả sau</v>
          </cell>
        </row>
        <row r="362">
          <cell r="A362" t="str">
            <v>CC2-1765</v>
          </cell>
          <cell r="B362" t="str">
            <v>[CA] Nâng cấp chức năng add Vip trên hệ thống IPCC</v>
          </cell>
          <cell r="C362" t="str">
            <v>Mai Long Nhật</v>
          </cell>
          <cell r="D362" t="str">
            <v>VTT_PMVT_QT06_15052_CC_2.0</v>
          </cell>
          <cell r="E362" t="str">
            <v>Done</v>
          </cell>
          <cell r="F362" t="str">
            <v>TechAsians</v>
          </cell>
          <cell r="G362">
            <v>10.050000000000001</v>
          </cell>
          <cell r="H362">
            <v>0.46</v>
          </cell>
          <cell r="I362" t="str">
            <v>Source code + Test case + Tài liệu giải pháp</v>
          </cell>
          <cell r="J362">
            <v>45464</v>
          </cell>
          <cell r="K362">
            <v>45425</v>
          </cell>
          <cell r="L362">
            <v>45464.602083333331</v>
          </cell>
          <cell r="M362" t="str">
            <v>PYC-15038</v>
          </cell>
          <cell r="N362">
            <v>2.4</v>
          </cell>
          <cell r="O362">
            <v>1.37</v>
          </cell>
          <cell r="P362">
            <v>2.72</v>
          </cell>
          <cell r="Q362">
            <v>3.56</v>
          </cell>
          <cell r="R362" t="str">
            <v>Web</v>
          </cell>
          <cell r="U362" t="e">
            <v>#N/A</v>
          </cell>
          <cell r="V362" t="str">
            <v>CSKH</v>
          </cell>
          <cell r="W362" t="str">
            <v>CNTT</v>
          </cell>
          <cell r="X362" t="str">
            <v>x</v>
          </cell>
          <cell r="Y362" t="str">
            <v>x</v>
          </cell>
          <cell r="Z362" t="str">
            <v>Nâng cấp</v>
          </cell>
          <cell r="AA362" t="str">
            <v>Hệ thống CC 2.0</v>
          </cell>
          <cell r="AB362" t="str">
            <v>Sản phẩm Chứng thư số (CA)</v>
          </cell>
          <cell r="AC362" t="str">
            <v>0605-ĐTTS/VTT-TECHASIANS/2024 (3)</v>
          </cell>
          <cell r="AD362" t="str">
            <v>0605-ĐTTS/VTT-TECHASIANS/2024</v>
          </cell>
          <cell r="AE362" t="str">
            <v>Nhóm sản phẩm hỗ trợ khách hàng doanh nghiệp</v>
          </cell>
        </row>
        <row r="363">
          <cell r="A363" t="str">
            <v>CC2-1727</v>
          </cell>
          <cell r="B363" t="str">
            <v>xây dựng chức năng tra cứu nợ cước trên Golive, nâng cấp chức năng danh mục Loại PA và Tra cứu cước TBTS</v>
          </cell>
          <cell r="C363" t="str">
            <v>hieptd5</v>
          </cell>
          <cell r="D363" t="str">
            <v>VTT_PMVT_QT06_15052_CC_2.0</v>
          </cell>
          <cell r="E363" t="str">
            <v>Done</v>
          </cell>
          <cell r="F363" t="str">
            <v>VIETNEWDAY</v>
          </cell>
          <cell r="G363">
            <v>19.34</v>
          </cell>
          <cell r="H363">
            <v>0.88</v>
          </cell>
          <cell r="I363" t="str">
            <v>Source code + Test case + Tài liệu giải pháp</v>
          </cell>
          <cell r="J363">
            <v>45464</v>
          </cell>
          <cell r="K363">
            <v>45405</v>
          </cell>
          <cell r="L363">
            <v>45461.635416666664</v>
          </cell>
          <cell r="M363" t="str">
            <v>PYC-15138</v>
          </cell>
          <cell r="N363">
            <v>4.84</v>
          </cell>
          <cell r="O363">
            <v>1.76</v>
          </cell>
          <cell r="P363">
            <v>5.24</v>
          </cell>
          <cell r="Q363">
            <v>7.5</v>
          </cell>
          <cell r="R363" t="str">
            <v>Web</v>
          </cell>
          <cell r="U363" t="e">
            <v>#N/A</v>
          </cell>
          <cell r="V363" t="str">
            <v>CSKH</v>
          </cell>
          <cell r="W363" t="str">
            <v>CNTT</v>
          </cell>
          <cell r="X363" t="str">
            <v>x</v>
          </cell>
          <cell r="Y363" t="str">
            <v>x</v>
          </cell>
          <cell r="Z363" t="str">
            <v>Nâng cấp</v>
          </cell>
          <cell r="AA363" t="str">
            <v>Hệ thống CC 2.0</v>
          </cell>
          <cell r="AB363" t="str">
            <v>Sản phẩm Tính cước và CSKH (BCCS)</v>
          </cell>
          <cell r="AC363" t="str">
            <v>0605-ĐTTS/VTT-VND/2024 (1)</v>
          </cell>
          <cell r="AD363" t="str">
            <v>0605-ĐTTS/VTT-VND/2024</v>
          </cell>
          <cell r="AE363" t="str">
            <v>Sản phẩm lõi BCCS: phát triển các module quản lý thuê bao, tiếp nhận phản ánh, bán hàng - luồng trả sau</v>
          </cell>
        </row>
        <row r="364">
          <cell r="A364" t="str">
            <v>CC2-1671</v>
          </cell>
          <cell r="B364" t="str">
            <v>Quản lý nhóm đa dịch vụ,  Quản lý thông tin thẻ</v>
          </cell>
          <cell r="C364" t="str">
            <v>Nguyễn Thái Hưng</v>
          </cell>
          <cell r="D364" t="str">
            <v>VTT_PMVT_QT06_15052_CC_2.0</v>
          </cell>
          <cell r="E364" t="str">
            <v>Done</v>
          </cell>
          <cell r="F364" t="str">
            <v>TechAsians</v>
          </cell>
          <cell r="G364">
            <v>27.08</v>
          </cell>
          <cell r="H364">
            <v>1.23</v>
          </cell>
          <cell r="I364" t="str">
            <v>Source code</v>
          </cell>
          <cell r="J364">
            <v>45464</v>
          </cell>
          <cell r="K364">
            <v>45401</v>
          </cell>
          <cell r="L364">
            <v>45463.373611111114</v>
          </cell>
          <cell r="M364" t="str">
            <v>CC2-1619, PYC-14511, CC2-1893</v>
          </cell>
          <cell r="N364">
            <v>5.78</v>
          </cell>
          <cell r="O364">
            <v>3.37</v>
          </cell>
          <cell r="P364">
            <v>7.63</v>
          </cell>
          <cell r="Q364">
            <v>10.31</v>
          </cell>
          <cell r="R364" t="str">
            <v>Web</v>
          </cell>
          <cell r="U364" t="e">
            <v>#N/A</v>
          </cell>
          <cell r="V364" t="str">
            <v>CSKH</v>
          </cell>
          <cell r="W364" t="str">
            <v>CNTT</v>
          </cell>
          <cell r="X364" t="str">
            <v>x</v>
          </cell>
          <cell r="Y364" t="str">
            <v>x</v>
          </cell>
          <cell r="Z364" t="str">
            <v>Bảo trì</v>
          </cell>
          <cell r="AA364" t="str">
            <v>Hệ thống CC 2.0</v>
          </cell>
          <cell r="AB364" t="str">
            <v>Sản phẩm Tính cước và CSKH (BCCS)</v>
          </cell>
          <cell r="AC364" t="str">
            <v>0605-ĐTTS/VTT-TECHASIANS/2024 (3)</v>
          </cell>
          <cell r="AD364" t="str">
            <v>0605-ĐTTS/VTT-TECHASIANS/2024</v>
          </cell>
          <cell r="AE364" t="str">
            <v>Nhóm sản phẩm hỗ trợ khách hàng doanh nghiệp</v>
          </cell>
        </row>
        <row r="365">
          <cell r="A365" t="str">
            <v>CC2-1655</v>
          </cell>
          <cell r="B365" t="str">
            <v>(mBCCS) Nâng cấp luồng sim số trên app, web, mobile web theo công văn mới của Cục VT</v>
          </cell>
          <cell r="C365" t="str">
            <v>Mai Long Nhật</v>
          </cell>
          <cell r="D365" t="str">
            <v>VTT_PMVT_QT06_15052_CC_2.0</v>
          </cell>
          <cell r="E365" t="str">
            <v>Done</v>
          </cell>
          <cell r="F365" t="str">
            <v>TechAsians</v>
          </cell>
          <cell r="G365">
            <v>17.149999999999999</v>
          </cell>
          <cell r="H365">
            <v>0.78</v>
          </cell>
          <cell r="I365" t="str">
            <v>Source code + Test case + Tài liệu giải pháp</v>
          </cell>
          <cell r="J365">
            <v>45464</v>
          </cell>
          <cell r="K365">
            <v>45399</v>
          </cell>
          <cell r="L365">
            <v>45464.663194444445</v>
          </cell>
          <cell r="M365" t="str">
            <v>PYC-14257</v>
          </cell>
          <cell r="N365">
            <v>4.1399999999999997</v>
          </cell>
          <cell r="O365">
            <v>2.4700000000000002</v>
          </cell>
          <cell r="P365">
            <v>4.0599999999999996</v>
          </cell>
          <cell r="Q365">
            <v>6.49</v>
          </cell>
          <cell r="R365" t="str">
            <v>Service (Java core, Backend/Service,…)</v>
          </cell>
          <cell r="U365" t="e">
            <v>#N/A</v>
          </cell>
          <cell r="V365" t="str">
            <v>CSKH</v>
          </cell>
          <cell r="W365" t="str">
            <v>CNTT</v>
          </cell>
          <cell r="X365" t="str">
            <v>x</v>
          </cell>
          <cell r="Y365" t="str">
            <v>x</v>
          </cell>
          <cell r="Z365" t="str">
            <v>Nâng cấp</v>
          </cell>
          <cell r="AA365" t="str">
            <v>Hệ thống CC 2.0</v>
          </cell>
          <cell r="AB365" t="str">
            <v>Sản phẩm Tính cước và CSKH phiên bản di động (mBCCS)</v>
          </cell>
          <cell r="AC365" t="str">
            <v>0605-ĐTTS/VTT-TECHASIANS/2024 (2)</v>
          </cell>
          <cell r="AD365" t="str">
            <v>0605-ĐTTS/VTT-TECHASIANS/2024</v>
          </cell>
          <cell r="AE365" t="str">
            <v>Phân hệ mobile hỗ trợ bán hàng</v>
          </cell>
        </row>
        <row r="366">
          <cell r="A366" t="str">
            <v>CC2-1485</v>
          </cell>
          <cell r="B366" t="str">
            <v>(mBCCS) Tích hợp HT khảo sát 1715 dịch vụ roaming lên HT HappyCall</v>
          </cell>
          <cell r="C366" t="str">
            <v>Mai Long Nhật</v>
          </cell>
          <cell r="D366" t="str">
            <v>VTT_PMVT_QT06_15052_CC_2.0</v>
          </cell>
          <cell r="E366" t="str">
            <v>Done</v>
          </cell>
          <cell r="F366" t="str">
            <v>TechAsians</v>
          </cell>
          <cell r="G366">
            <v>25.32</v>
          </cell>
          <cell r="H366">
            <v>1.1499999999999999</v>
          </cell>
          <cell r="I366" t="str">
            <v>Source code + Test case + Tài liệu giải pháp</v>
          </cell>
          <cell r="J366">
            <v>45464</v>
          </cell>
          <cell r="K366">
            <v>45371</v>
          </cell>
          <cell r="L366">
            <v>45464.357638888891</v>
          </cell>
          <cell r="M366" t="str">
            <v>PYC-11886</v>
          </cell>
          <cell r="N366">
            <v>4.79</v>
          </cell>
          <cell r="O366">
            <v>3.67</v>
          </cell>
          <cell r="P366">
            <v>8.39</v>
          </cell>
          <cell r="Q366">
            <v>8.48</v>
          </cell>
          <cell r="R366" t="str">
            <v>Web</v>
          </cell>
          <cell r="U366" t="e">
            <v>#N/A</v>
          </cell>
          <cell r="V366" t="str">
            <v>CSKH</v>
          </cell>
          <cell r="W366" t="str">
            <v>CNTT</v>
          </cell>
          <cell r="X366" t="str">
            <v>x</v>
          </cell>
          <cell r="Y366" t="str">
            <v>x</v>
          </cell>
          <cell r="Z366" t="str">
            <v>Nâng cấp</v>
          </cell>
          <cell r="AA366" t="str">
            <v>Hệ thống CC 2.0</v>
          </cell>
          <cell r="AB366" t="str">
            <v>Sản phẩm Tính cước và CSKH phiên bản di động (mBCCS)</v>
          </cell>
          <cell r="AC366" t="str">
            <v>0605-ĐTTS/VTT-TECHASIANS/2024 (2)</v>
          </cell>
          <cell r="AD366" t="str">
            <v>0605-ĐTTS/VTT-TECHASIANS/2024</v>
          </cell>
          <cell r="AE366" t="str">
            <v>Phân hệ mobile hỗ trợ bán hàng</v>
          </cell>
        </row>
        <row r="367">
          <cell r="A367" t="str">
            <v>VCOC-1639</v>
          </cell>
          <cell r="B367" t="str">
            <v>Triên khai xây dựng bộ lọc và bổ sung màn hình giám sát chất lượng dịch vụ thoại</v>
          </cell>
          <cell r="C367" t="str">
            <v>thangnq26</v>
          </cell>
          <cell r="D367" t="str">
            <v>VTT_DAC_QT02_23002_vCOC</v>
          </cell>
          <cell r="E367" t="str">
            <v>Done</v>
          </cell>
          <cell r="F367" t="str">
            <v>GEM</v>
          </cell>
          <cell r="G367">
            <v>165</v>
          </cell>
          <cell r="H367">
            <v>7.5</v>
          </cell>
          <cell r="I367" t="str">
            <v>Source code + Test case + Tài liệu giải pháp</v>
          </cell>
          <cell r="J367">
            <v>45370</v>
          </cell>
          <cell r="K367">
            <v>45351.750567129631</v>
          </cell>
          <cell r="L367">
            <v>45369.74722222222</v>
          </cell>
          <cell r="M367" t="str">
            <v>VCOC-1782, VCOC-1727, VCOC-1728, PYC-10163</v>
          </cell>
          <cell r="N367">
            <v>43.97</v>
          </cell>
          <cell r="O367">
            <v>14.21</v>
          </cell>
          <cell r="P367">
            <v>39.08</v>
          </cell>
          <cell r="Q367">
            <v>67.739999999999995</v>
          </cell>
          <cell r="R367" t="str">
            <v>Web</v>
          </cell>
          <cell r="S367" t="str">
            <v>PYC-10163</v>
          </cell>
          <cell r="T367" t="str">
            <v>VTT - TT  Dịch vụ khách hàng</v>
          </cell>
          <cell r="U367" t="str">
            <v>Tồn tháng 3 chuyển thanh toán sang tháng 6/2024</v>
          </cell>
          <cell r="V367" t="str">
            <v>ADP-Telco Core</v>
          </cell>
          <cell r="W367" t="str">
            <v>PTDL</v>
          </cell>
          <cell r="Y367" t="str">
            <v>x</v>
          </cell>
          <cell r="Z367" t="str">
            <v>Nâng cấp</v>
          </cell>
          <cell r="AA367" t="str">
            <v>Các chương trình PTDL</v>
          </cell>
          <cell r="AB367" t="str">
            <v>Sản phẩm Điều hành số liệu</v>
          </cell>
          <cell r="AC367" t="str">
            <v>0605-ĐTTS/VTT-GEM/2024 (2)</v>
          </cell>
          <cell r="AD367" t="str">
            <v>0605-ĐTTS/VTT-GEM/2024</v>
          </cell>
          <cell r="AE367" t="str">
            <v>Sản phẩm hỗ trợ kinh doanh.</v>
          </cell>
        </row>
        <row r="368">
          <cell r="A368" t="str">
            <v>TV360RE-942</v>
          </cell>
          <cell r="B368" t="str">
            <v>Kiểm thử chức năng, gán nhãn dữ liệu, kiểm soát dữ liệu khuyến nghị</v>
          </cell>
          <cell r="C368" t="str">
            <v>Lê Hoàng Ngân</v>
          </cell>
          <cell r="D368" t="str">
            <v>VTT_DAC_QT06_22002_TV360 Recommendations</v>
          </cell>
          <cell r="E368" t="str">
            <v>Done</v>
          </cell>
          <cell r="F368" t="str">
            <v>GEM</v>
          </cell>
          <cell r="G368">
            <v>22</v>
          </cell>
          <cell r="H368">
            <v>1</v>
          </cell>
          <cell r="I368" t="str">
            <v>Test case</v>
          </cell>
          <cell r="J368">
            <v>45373</v>
          </cell>
          <cell r="K368">
            <v>45352.702708333331</v>
          </cell>
          <cell r="L368">
            <v>45372.429166666669</v>
          </cell>
          <cell r="M368" t="str">
            <v>PYC-11955</v>
          </cell>
          <cell r="N368" t="str">
            <v>-</v>
          </cell>
          <cell r="O368">
            <v>1.5</v>
          </cell>
          <cell r="P368">
            <v>20.5</v>
          </cell>
          <cell r="Q368" t="str">
            <v>-</v>
          </cell>
          <cell r="R368" t="str">
            <v>Đặc thù/Chuyên sâu</v>
          </cell>
          <cell r="S368" t="str">
            <v>PYC-11955</v>
          </cell>
          <cell r="T368" t="str">
            <v>VTT - TT Dịch vụ Truyền hình</v>
          </cell>
          <cell r="U368" t="str">
            <v>Tồn tháng 3 chuyển thanh toán sang tháng 6/2024</v>
          </cell>
          <cell r="V368" t="str">
            <v>ADP-Telco New</v>
          </cell>
          <cell r="W368" t="str">
            <v>PTDL</v>
          </cell>
          <cell r="Y368" t="str">
            <v>x</v>
          </cell>
          <cell r="Z368" t="str">
            <v>Bảo trì</v>
          </cell>
          <cell r="AA368" t="str">
            <v>Các chương trình PTDL</v>
          </cell>
          <cell r="AB368" t="str">
            <v>Dịch vụ hỗ trợ CNTT</v>
          </cell>
          <cell r="AC368" t="str">
            <v>0605-ĐTTS/VTT-GEM/2024 (2)</v>
          </cell>
          <cell r="AD368" t="str">
            <v>0605-ĐTTS/VTT-GEM/2024</v>
          </cell>
          <cell r="AE368" t="str">
            <v>Nhóm kiểm thử tính năng AI hỗ trợ kinh doanh</v>
          </cell>
        </row>
        <row r="369">
          <cell r="A369" t="str">
            <v>TTPBH-152</v>
          </cell>
          <cell r="B369" t="str">
            <v>chỉnh sửa và kiểm soát doanh thu các dịch vụ trên hệ thống vFMRA T03/2024</v>
          </cell>
          <cell r="C369" t="str">
            <v>Bùi Thị Hoài Thu</v>
          </cell>
          <cell r="D369" t="str">
            <v>VTT_TTDS_QT06_200918_KSCS_TTPBH</v>
          </cell>
          <cell r="E369" t="str">
            <v>Done</v>
          </cell>
          <cell r="F369" t="str">
            <v>LIFESUP</v>
          </cell>
          <cell r="G369">
            <v>44</v>
          </cell>
          <cell r="H369">
            <v>2</v>
          </cell>
          <cell r="I369" t="str">
            <v>Test case + Tài liệu giải pháp</v>
          </cell>
          <cell r="J369">
            <v>45344</v>
          </cell>
          <cell r="K369">
            <v>45350.456828703704</v>
          </cell>
          <cell r="L369">
            <v>45372.673611111109</v>
          </cell>
          <cell r="M369" t="str">
            <v>PYC-11685</v>
          </cell>
          <cell r="N369">
            <v>22</v>
          </cell>
          <cell r="O369">
            <v>0</v>
          </cell>
          <cell r="P369">
            <v>22</v>
          </cell>
          <cell r="Q369">
            <v>0</v>
          </cell>
          <cell r="R369" t="str">
            <v>Tổng hợp dữ liệu (ETL, SQL, thủ tục …)</v>
          </cell>
          <cell r="S369" t="str">
            <v>PYC-11685</v>
          </cell>
          <cell r="T369" t="str">
            <v>VTT - TT Đối Soát</v>
          </cell>
          <cell r="U369" t="str">
            <v>Tồn tháng 3 chuyển thanh toán sang tháng 6/2024</v>
          </cell>
          <cell r="V369" t="str">
            <v>TTĐS</v>
          </cell>
          <cell r="W369" t="str">
            <v>TTĐS</v>
          </cell>
          <cell r="Y369" t="str">
            <v>x</v>
          </cell>
          <cell r="Z369" t="str">
            <v>Bảo trì</v>
          </cell>
          <cell r="AA369" t="str">
            <v>Hệ thống kiểm soát phí bán hàng</v>
          </cell>
          <cell r="AB369" t="str">
            <v>Dịch vụ hỗ trợ CNTT</v>
          </cell>
          <cell r="AC369" t="str">
            <v>0605-ĐTTS/VTT-LIFESUP/2024</v>
          </cell>
          <cell r="AD369" t="str">
            <v>0605-ĐTTS/VTT-LIFESUP/2024</v>
          </cell>
          <cell r="AE369" t="str">
            <v>Kiểm thử tự động, triển khai và kiểm thử các sản phẩm hỗ trợ KH, hỗ trợ kênh và báo cáo</v>
          </cell>
        </row>
        <row r="370">
          <cell r="A370" t="str">
            <v>TTPBH-151</v>
          </cell>
          <cell r="B370" t="str">
            <v>Kiểm soát chính sách thanh toán PBH trên hệ thống vFMRA T03/2024</v>
          </cell>
          <cell r="C370" t="str">
            <v>Bùi Thị Hoài Thu</v>
          </cell>
          <cell r="D370" t="str">
            <v>VTT_TTDS_QT06_200918_KSCS_TTPBH</v>
          </cell>
          <cell r="E370" t="str">
            <v>Done</v>
          </cell>
          <cell r="F370" t="str">
            <v>LIFESUP</v>
          </cell>
          <cell r="G370">
            <v>71</v>
          </cell>
          <cell r="H370">
            <v>3.23</v>
          </cell>
          <cell r="I370" t="str">
            <v>Test case + Tài liệu giải pháp</v>
          </cell>
          <cell r="J370">
            <v>45344</v>
          </cell>
          <cell r="K370">
            <v>45350.456296296295</v>
          </cell>
          <cell r="L370">
            <v>45372.674305555556</v>
          </cell>
          <cell r="M370" t="str">
            <v>PYC-11685</v>
          </cell>
          <cell r="N370">
            <v>36</v>
          </cell>
          <cell r="O370">
            <v>0</v>
          </cell>
          <cell r="P370">
            <v>35</v>
          </cell>
          <cell r="Q370">
            <v>0</v>
          </cell>
          <cell r="R370" t="str">
            <v>Tổng hợp dữ liệu (ETL, SQL, thủ tục …)</v>
          </cell>
          <cell r="S370" t="str">
            <v>PYC-11685</v>
          </cell>
          <cell r="T370" t="str">
            <v>VTT - TT Đối Soát</v>
          </cell>
          <cell r="U370" t="str">
            <v>Tồn tháng 3 chuyển thanh toán sang tháng 6/2024</v>
          </cell>
          <cell r="V370" t="str">
            <v>TTĐS</v>
          </cell>
          <cell r="W370" t="str">
            <v>TTĐS</v>
          </cell>
          <cell r="Y370" t="str">
            <v>x</v>
          </cell>
          <cell r="Z370" t="str">
            <v>Bảo trì</v>
          </cell>
          <cell r="AA370" t="str">
            <v>Hệ thống kiểm soát phí bán hàng</v>
          </cell>
          <cell r="AB370" t="str">
            <v>Dịch vụ hỗ trợ CNTT</v>
          </cell>
          <cell r="AC370" t="str">
            <v>0605-ĐTTS/VTT-LIFESUP/2024</v>
          </cell>
          <cell r="AD370" t="str">
            <v>0605-ĐTTS/VTT-LIFESUP/2024</v>
          </cell>
          <cell r="AE370" t="str">
            <v>Kiểm thử tự động, triển khai và kiểm thử các sản phẩm hỗ trợ KH, hỗ trợ kênh và báo cáo</v>
          </cell>
        </row>
        <row r="371">
          <cell r="A371" t="str">
            <v>TKCS-143</v>
          </cell>
          <cell r="B371" t="str">
            <v>Khai báo và kiểm thử các chương trình triển khai chính sách Campaign T03.2024</v>
          </cell>
          <cell r="C371" t="str">
            <v>tuannm16</v>
          </cell>
          <cell r="D371" t="str">
            <v>VTT_PMVT_TKCS</v>
          </cell>
          <cell r="E371" t="str">
            <v>Done</v>
          </cell>
          <cell r="F371" t="str">
            <v>LIFESUP</v>
          </cell>
          <cell r="G371">
            <v>100.5</v>
          </cell>
          <cell r="H371">
            <v>4.57</v>
          </cell>
          <cell r="I371" t="str">
            <v>Source code + Test case</v>
          </cell>
          <cell r="J371">
            <v>45372</v>
          </cell>
          <cell r="K371">
            <v>45343.669120370374</v>
          </cell>
          <cell r="L371">
            <v>45372.729166666664</v>
          </cell>
          <cell r="M371" t="str">
            <v>PYC-11257</v>
          </cell>
          <cell r="N371">
            <v>40</v>
          </cell>
          <cell r="O371">
            <v>0.5</v>
          </cell>
          <cell r="P371">
            <v>30</v>
          </cell>
          <cell r="Q371">
            <v>30</v>
          </cell>
          <cell r="R371" t="str">
            <v>Web</v>
          </cell>
          <cell r="S371" t="str">
            <v>PYC-11257</v>
          </cell>
          <cell r="T371" t="str">
            <v>VTT - TT CNTT</v>
          </cell>
          <cell r="U371" t="str">
            <v>Tồn tháng 3 chuyển thanh toán sang tháng 6/2024</v>
          </cell>
          <cell r="V371" t="str">
            <v>TKCS</v>
          </cell>
          <cell r="W371" t="str">
            <v>CNTT</v>
          </cell>
          <cell r="Y371" t="str">
            <v>x</v>
          </cell>
          <cell r="Z371" t="str">
            <v>Bảo trì</v>
          </cell>
          <cell r="AA371" t="str">
            <v>Kiểm thử chính sách, khai báo gói</v>
          </cell>
          <cell r="AB371" t="str">
            <v>Dịch vụ hỗ trợ CNTT</v>
          </cell>
          <cell r="AC371" t="str">
            <v>0605-ĐTTS/VTT-LIFESUP/2024</v>
          </cell>
          <cell r="AD371" t="str">
            <v>0605-ĐTTS/VTT-LIFESUP/2024</v>
          </cell>
          <cell r="AE371" t="str">
            <v>Công cụ hỗ trợ khách hàng</v>
          </cell>
        </row>
        <row r="372">
          <cell r="A372" t="str">
            <v>PAYBI-1391</v>
          </cell>
          <cell r="B372" t="str">
            <v>Phí bán hàng thanh toán phí cho chương trình chuyển đổi TB 2G và 3G lên 4G</v>
          </cell>
          <cell r="C372" t="str">
            <v>Nguyễn Thành Vinh</v>
          </cell>
          <cell r="D372" t="str">
            <v>VTT_PMVT_QT05_13059_GPVT_Pay_BI</v>
          </cell>
          <cell r="E372" t="str">
            <v>Done</v>
          </cell>
          <cell r="F372" t="str">
            <v>LIFESUP</v>
          </cell>
          <cell r="G372">
            <v>7.13</v>
          </cell>
          <cell r="H372">
            <v>0.32</v>
          </cell>
          <cell r="I372" t="str">
            <v>Source code + Test case + Tài liệu giải pháp</v>
          </cell>
          <cell r="J372">
            <v>45372</v>
          </cell>
          <cell r="K372">
            <v>45363.363159722219</v>
          </cell>
          <cell r="L372">
            <v>45370.490972222222</v>
          </cell>
          <cell r="M372" t="str">
            <v>PYC-10467, PAYBI-1389, PAYBI-1390</v>
          </cell>
          <cell r="N372">
            <v>1.86</v>
          </cell>
          <cell r="O372">
            <v>0.53</v>
          </cell>
          <cell r="P372">
            <v>2.04</v>
          </cell>
          <cell r="Q372">
            <v>2.7</v>
          </cell>
          <cell r="R372" t="str">
            <v>Tổng hợp dữ liệu (ETL, SQL, thủ tục …)</v>
          </cell>
          <cell r="S372" t="str">
            <v>PYC-10467</v>
          </cell>
          <cell r="T372" t="str">
            <v>VTT - TT Di động</v>
          </cell>
          <cell r="U372" t="str">
            <v>Tồn tháng 3 chuyển thanh toán sang tháng 6/2024</v>
          </cell>
          <cell r="V372" t="str">
            <v>QLC</v>
          </cell>
          <cell r="W372" t="str">
            <v>CNTT</v>
          </cell>
          <cell r="Y372" t="str">
            <v>x</v>
          </cell>
          <cell r="Z372" t="str">
            <v>Nâng cấp</v>
          </cell>
          <cell r="AA372" t="str">
            <v>Hệ thống tính cước Pay-BI</v>
          </cell>
          <cell r="AB372" t="str">
            <v>Sản phẩm Tính cước và CSKH (BCCS)</v>
          </cell>
          <cell r="AC372" t="str">
            <v>0605-ĐTTS/VTT-LIFESUP/2024</v>
          </cell>
          <cell r="AD372" t="str">
            <v>0605-ĐTTS/VTT-LIFESUP/2024</v>
          </cell>
          <cell r="AE372" t="str">
            <v>Công cụ hỗ trợ khách hàng</v>
          </cell>
        </row>
        <row r="373">
          <cell r="A373" t="str">
            <v>PAYBI-1371</v>
          </cell>
          <cell r="B373" t="str">
            <v>Phí bán hàng nâng cấp chức năng web khai báo phí Excel</v>
          </cell>
          <cell r="C373" t="str">
            <v>Nguyễn Phạm Nam Dũng</v>
          </cell>
          <cell r="D373" t="str">
            <v>VTT_PMVT_QT05_13059_GPVT_Pay_BI</v>
          </cell>
          <cell r="E373" t="str">
            <v>Done</v>
          </cell>
          <cell r="F373" t="str">
            <v>LIFESUP</v>
          </cell>
          <cell r="G373">
            <v>23.18</v>
          </cell>
          <cell r="H373">
            <v>1.05</v>
          </cell>
          <cell r="I373" t="str">
            <v>Source code + Test case + Tài liệu giải pháp</v>
          </cell>
          <cell r="J373">
            <v>45372</v>
          </cell>
          <cell r="K373">
            <v>45357.371817129628</v>
          </cell>
          <cell r="L373">
            <v>45370.730555555558</v>
          </cell>
          <cell r="M373" t="str">
            <v>PYC-12148, PAYBI-1385, PAYBI-1453</v>
          </cell>
          <cell r="N373">
            <v>5.45</v>
          </cell>
          <cell r="O373">
            <v>2.08</v>
          </cell>
          <cell r="P373">
            <v>6.35</v>
          </cell>
          <cell r="Q373">
            <v>9.3000000000000007</v>
          </cell>
          <cell r="R373" t="str">
            <v>Web</v>
          </cell>
          <cell r="S373" t="str">
            <v>PYC-12148</v>
          </cell>
          <cell r="T373" t="str">
            <v>VTT - TT Giải pháp CNTT và Dịch vụ số</v>
          </cell>
          <cell r="U373" t="str">
            <v>Tồn tháng 3 chuyển thanh toán sang tháng 6/2024</v>
          </cell>
          <cell r="V373" t="str">
            <v>QLC</v>
          </cell>
          <cell r="W373" t="str">
            <v>CNTT</v>
          </cell>
          <cell r="Y373" t="str">
            <v>x</v>
          </cell>
          <cell r="Z373" t="str">
            <v>Nâng cấp</v>
          </cell>
          <cell r="AA373" t="str">
            <v>Hệ thống tính cước Pay-BI</v>
          </cell>
          <cell r="AB373" t="str">
            <v>Sản phẩm Tính cước và CSKH (BCCS)</v>
          </cell>
          <cell r="AC373" t="str">
            <v>0605-ĐTTS/VTT-LIFESUP/2024</v>
          </cell>
          <cell r="AD373" t="str">
            <v>0605-ĐTTS/VTT-LIFESUP/2024</v>
          </cell>
          <cell r="AE373" t="str">
            <v>Công cụ hỗ trợ khách hàng</v>
          </cell>
        </row>
        <row r="374">
          <cell r="A374" t="str">
            <v>PAYBI-1332</v>
          </cell>
          <cell r="B374" t="str">
            <v>Phí bán hàng nâng cấp trả phí trên mBCCS theo tỉ lệ môi giới chung trên Product</v>
          </cell>
          <cell r="C374" t="str">
            <v>Nguyễn Thành Vinh</v>
          </cell>
          <cell r="D374" t="str">
            <v>VTT_PMVT_QT05_13059_GPVT_Pay_BI</v>
          </cell>
          <cell r="E374" t="str">
            <v>Done</v>
          </cell>
          <cell r="F374" t="str">
            <v>LIFESUP</v>
          </cell>
          <cell r="G374">
            <v>14.44</v>
          </cell>
          <cell r="H374">
            <v>0.66</v>
          </cell>
          <cell r="I374" t="str">
            <v>Source code + Test case + Tài liệu giải pháp</v>
          </cell>
          <cell r="J374">
            <v>45372</v>
          </cell>
          <cell r="K374">
            <v>45351.734247685185</v>
          </cell>
          <cell r="L374">
            <v>45357.725694444445</v>
          </cell>
          <cell r="M374" t="str">
            <v>PYC-8645, PAYBI-1333, PAYBI-1334</v>
          </cell>
          <cell r="N374">
            <v>3.66</v>
          </cell>
          <cell r="O374">
            <v>1.07</v>
          </cell>
          <cell r="P374">
            <v>4.28</v>
          </cell>
          <cell r="Q374">
            <v>5.43</v>
          </cell>
          <cell r="R374" t="str">
            <v>Tổng hợp dữ liệu (ETL, SQL, thủ tục …)</v>
          </cell>
          <cell r="S374" t="str">
            <v>PYC-8645</v>
          </cell>
          <cell r="T374" t="str">
            <v>VTT - TT Giải pháp CNTT và Dịch vụ số</v>
          </cell>
          <cell r="U374" t="str">
            <v>Tồn tháng 3 chuyển thanh toán sang tháng 6/2024</v>
          </cell>
          <cell r="V374" t="str">
            <v>QLC</v>
          </cell>
          <cell r="W374" t="str">
            <v>CNTT</v>
          </cell>
          <cell r="Y374" t="str">
            <v>x</v>
          </cell>
          <cell r="Z374" t="str">
            <v>Nâng cấp</v>
          </cell>
          <cell r="AA374" t="str">
            <v>Hệ thống tính cước Pay-BI</v>
          </cell>
          <cell r="AB374" t="str">
            <v>Sản phẩm Tính cước và CSKH (BCCS)</v>
          </cell>
          <cell r="AC374" t="str">
            <v>0605-ĐTTS/VTT-LIFESUP/2024</v>
          </cell>
          <cell r="AD374" t="str">
            <v>0605-ĐTTS/VTT-LIFESUP/2024</v>
          </cell>
          <cell r="AE374" t="str">
            <v>Công cụ hỗ trợ khách hàng</v>
          </cell>
        </row>
        <row r="375">
          <cell r="A375" t="str">
            <v>PAYBI-1326</v>
          </cell>
          <cell r="B375" t="str">
            <v>Phí bán hàng nâng cấp thực hiện nghiệp vụ cập nhật thông tin chủ hộ</v>
          </cell>
          <cell r="C375" t="str">
            <v>Nguyễn Thành Vinh</v>
          </cell>
          <cell r="D375" t="str">
            <v>VTT_PMVT_QT05_13059_GPVT_Pay_BI</v>
          </cell>
          <cell r="E375" t="str">
            <v>Done</v>
          </cell>
          <cell r="F375" t="str">
            <v>LIFESUP</v>
          </cell>
          <cell r="G375">
            <v>8.8000000000000007</v>
          </cell>
          <cell r="H375">
            <v>0.4</v>
          </cell>
          <cell r="I375" t="str">
            <v>Source code + Test case + Tài liệu giải pháp</v>
          </cell>
          <cell r="J375">
            <v>45372</v>
          </cell>
          <cell r="K375">
            <v>45351.484895833331</v>
          </cell>
          <cell r="L375">
            <v>45366.698611111111</v>
          </cell>
          <cell r="M375" t="str">
            <v>PYC-9427, PAYBI-1327, PAYBI-1328</v>
          </cell>
          <cell r="N375">
            <v>2.46</v>
          </cell>
          <cell r="O375">
            <v>0.65</v>
          </cell>
          <cell r="P375">
            <v>2.39</v>
          </cell>
          <cell r="Q375">
            <v>3.3</v>
          </cell>
          <cell r="R375" t="str">
            <v>Tổng hợp dữ liệu (ETL, SQL, thủ tục …)</v>
          </cell>
          <cell r="S375" t="str">
            <v>PYC-9427</v>
          </cell>
          <cell r="T375" t="str">
            <v>VTT - TT Di động</v>
          </cell>
          <cell r="U375" t="str">
            <v>Tồn tháng 3 chuyển thanh toán sang tháng 6/2024</v>
          </cell>
          <cell r="V375" t="str">
            <v>QLC</v>
          </cell>
          <cell r="W375" t="str">
            <v>CNTT</v>
          </cell>
          <cell r="Y375" t="str">
            <v>x</v>
          </cell>
          <cell r="Z375" t="str">
            <v>Nâng cấp</v>
          </cell>
          <cell r="AA375" t="str">
            <v>Hệ thống tính cước Pay-BI</v>
          </cell>
          <cell r="AB375" t="str">
            <v>Sản phẩm Tính cước và CSKH (BCCS)</v>
          </cell>
          <cell r="AC375" t="str">
            <v>0605-ĐTTS/VTT-LIFESUP/2024</v>
          </cell>
          <cell r="AD375" t="str">
            <v>0605-ĐTTS/VTT-LIFESUP/2024</v>
          </cell>
          <cell r="AE375" t="str">
            <v>Công cụ hỗ trợ khách hàng</v>
          </cell>
        </row>
        <row r="376">
          <cell r="A376" t="str">
            <v>PAYBI-1325</v>
          </cell>
          <cell r="B376" t="str">
            <v>Phí bán hàng NCPM trả phí cho đối tác OTEK đăng ký gói 12M2MGSM</v>
          </cell>
          <cell r="C376" t="str">
            <v>Nguyễn Thành Vinh</v>
          </cell>
          <cell r="D376" t="str">
            <v>VTT_PMVT_QT05_13059_GPVT_Pay_BI</v>
          </cell>
          <cell r="E376" t="str">
            <v>Done</v>
          </cell>
          <cell r="F376" t="str">
            <v>LIFESUP</v>
          </cell>
          <cell r="G376">
            <v>11.83</v>
          </cell>
          <cell r="H376">
            <v>0.54</v>
          </cell>
          <cell r="I376" t="str">
            <v>Source code + Test case + Tài liệu giải pháp</v>
          </cell>
          <cell r="J376">
            <v>45372</v>
          </cell>
          <cell r="K376">
            <v>45350.592013888891</v>
          </cell>
          <cell r="L376">
            <v>45366.725694444445</v>
          </cell>
          <cell r="M376" t="str">
            <v>PYC-9509, PAYBI-1323, PAYBI-1324</v>
          </cell>
          <cell r="N376">
            <v>3.34</v>
          </cell>
          <cell r="O376">
            <v>0.88</v>
          </cell>
          <cell r="P376">
            <v>3.23</v>
          </cell>
          <cell r="Q376">
            <v>4.38</v>
          </cell>
          <cell r="R376" t="str">
            <v>Tổng hợp dữ liệu (ETL, SQL, thủ tục …)</v>
          </cell>
          <cell r="S376" t="str">
            <v>PYC-9509</v>
          </cell>
          <cell r="T376" t="str">
            <v>VTT - TT Di động</v>
          </cell>
          <cell r="U376" t="str">
            <v>Tồn tháng 3 chuyển thanh toán sang tháng 6/2024</v>
          </cell>
          <cell r="V376" t="str">
            <v>QLC</v>
          </cell>
          <cell r="W376" t="str">
            <v>CNTT</v>
          </cell>
          <cell r="Y376" t="str">
            <v>x</v>
          </cell>
          <cell r="Z376" t="str">
            <v>Nâng cấp</v>
          </cell>
          <cell r="AA376" t="str">
            <v>Hệ thống tính cước Pay-BI</v>
          </cell>
          <cell r="AB376" t="str">
            <v>Sản phẩm Tính cước và CSKH (BCCS)</v>
          </cell>
          <cell r="AC376" t="str">
            <v>0605-ĐTTS/VTT-LIFESUP/2024</v>
          </cell>
          <cell r="AD376" t="str">
            <v>0605-ĐTTS/VTT-LIFESUP/2024</v>
          </cell>
          <cell r="AE376" t="str">
            <v>Công cụ hỗ trợ khách hàng</v>
          </cell>
        </row>
        <row r="377">
          <cell r="A377" t="str">
            <v>MYVIETTEL-2038</v>
          </cell>
          <cell r="B377" t="str">
            <v>Hệ thống SME_Xây dựng giao diện responsive cho HUB SME_pha 2</v>
          </cell>
          <cell r="C377" t="str">
            <v>Đào Ngọc Linh</v>
          </cell>
          <cell r="D377" t="str">
            <v>VTT_PMVT_QT06_17003_MyViettel</v>
          </cell>
          <cell r="E377" t="str">
            <v>Done</v>
          </cell>
          <cell r="F377" t="str">
            <v>GEM</v>
          </cell>
          <cell r="G377">
            <v>25.09</v>
          </cell>
          <cell r="H377">
            <v>1.1399999999999999</v>
          </cell>
          <cell r="I377" t="str">
            <v>Source code + Test case + Tài liệu giải pháp</v>
          </cell>
          <cell r="J377">
            <v>45371</v>
          </cell>
          <cell r="K377">
            <v>45370.649687500001</v>
          </cell>
          <cell r="L377">
            <v>45371.457638888889</v>
          </cell>
          <cell r="M377" t="str">
            <v>MYVIETTEL-2035, PYC-10972</v>
          </cell>
          <cell r="N377">
            <v>2.13</v>
          </cell>
          <cell r="O377">
            <v>2.2799999999999998</v>
          </cell>
          <cell r="P377">
            <v>9.2799999999999994</v>
          </cell>
          <cell r="Q377">
            <v>11.41</v>
          </cell>
          <cell r="R377" t="str">
            <v>Web</v>
          </cell>
          <cell r="S377" t="str">
            <v>PYC-10972</v>
          </cell>
          <cell r="T377" t="str">
            <v>VTT - TT Giải pháp CNTT và Dịch vụ số</v>
          </cell>
          <cell r="U377" t="str">
            <v>Tồn tháng 3 chuyển thanh toán sang tháng 6/2024</v>
          </cell>
          <cell r="V377" t="str">
            <v>QLBH</v>
          </cell>
          <cell r="W377" t="str">
            <v>CNTT</v>
          </cell>
          <cell r="Y377" t="str">
            <v>x</v>
          </cell>
          <cell r="Z377" t="str">
            <v>Nâng cấp</v>
          </cell>
          <cell r="AA377" t="str">
            <v>Hệ thống MyViettel</v>
          </cell>
          <cell r="AB377" t="str">
            <v>Sản phẩm MyViettel</v>
          </cell>
          <cell r="AC377" t="str">
            <v>0605-ĐTTS/VTT-GEM/2024 (2)</v>
          </cell>
          <cell r="AD377" t="str">
            <v>0605-ĐTTS/VTT-GEM/2024</v>
          </cell>
          <cell r="AE377" t="str">
            <v>Sản phẩm hỗ trợ kinh doanh.</v>
          </cell>
        </row>
        <row r="378">
          <cell r="A378" t="str">
            <v>MYVIETTEL-2035</v>
          </cell>
          <cell r="B378" t="str">
            <v>Hệ thống SME_Xây dựng giao diện responsive cho HUB SME_pha 1</v>
          </cell>
          <cell r="C378" t="str">
            <v>Đào Ngọc Linh</v>
          </cell>
          <cell r="D378" t="str">
            <v>VTT_PMVT_QT06_17003_MyViettel</v>
          </cell>
          <cell r="E378" t="str">
            <v>Done</v>
          </cell>
          <cell r="F378" t="str">
            <v>GEM</v>
          </cell>
          <cell r="G378">
            <v>42.32</v>
          </cell>
          <cell r="H378">
            <v>1.92</v>
          </cell>
          <cell r="I378" t="str">
            <v>Source code + Test case + Tài liệu giải pháp</v>
          </cell>
          <cell r="J378">
            <v>45371</v>
          </cell>
          <cell r="K378">
            <v>45370.649317129632</v>
          </cell>
          <cell r="L378">
            <v>45371.452777777777</v>
          </cell>
          <cell r="M378" t="str">
            <v>MYVIETTEL-1699, MYVIETTEL-2038, MYVIETTEL-2110, PYC-10972</v>
          </cell>
          <cell r="N378">
            <v>4.18</v>
          </cell>
          <cell r="O378">
            <v>3.85</v>
          </cell>
          <cell r="P378">
            <v>16.45</v>
          </cell>
          <cell r="Q378">
            <v>17.850000000000001</v>
          </cell>
          <cell r="R378" t="str">
            <v>Web</v>
          </cell>
          <cell r="S378" t="str">
            <v>PYC-10972</v>
          </cell>
          <cell r="T378" t="str">
            <v>VTT - TT Giải pháp CNTT và Dịch vụ số</v>
          </cell>
          <cell r="U378" t="str">
            <v>Tồn tháng 3 chuyển thanh toán sang tháng 6/2024</v>
          </cell>
          <cell r="V378" t="str">
            <v>QLBH</v>
          </cell>
          <cell r="W378" t="str">
            <v>CNTT</v>
          </cell>
          <cell r="Y378" t="str">
            <v>x</v>
          </cell>
          <cell r="Z378" t="str">
            <v>Nâng cấp</v>
          </cell>
          <cell r="AA378" t="str">
            <v>Hệ thống MyViettel</v>
          </cell>
          <cell r="AB378" t="str">
            <v>Sản phẩm MyViettel</v>
          </cell>
          <cell r="AC378" t="str">
            <v>0605-ĐTTS/VTT-GEM/2024 (2)</v>
          </cell>
          <cell r="AD378" t="str">
            <v>0605-ĐTTS/VTT-GEM/2024</v>
          </cell>
          <cell r="AE378" t="str">
            <v>Sản phẩm hỗ trợ kinh doanh.</v>
          </cell>
        </row>
        <row r="379">
          <cell r="A379" t="str">
            <v>MYVIETTEL-1825</v>
          </cell>
          <cell r="B379" t="str">
            <v>Story BE MYVIETTEL - PYC bổ sung nghiệp vụ còn thiếu của báo lỗi ngay_tính năng mua sim - Chuyển đổi api MyViettel</v>
          </cell>
          <cell r="C379" t="str">
            <v>Nguyễn Phú Tùng</v>
          </cell>
          <cell r="D379" t="str">
            <v>VTT_PMVT_QT06_17003_MyViettel</v>
          </cell>
          <cell r="E379" t="str">
            <v>Done</v>
          </cell>
          <cell r="F379" t="str">
            <v>GEM</v>
          </cell>
          <cell r="G379">
            <v>36.340000000000003</v>
          </cell>
          <cell r="H379">
            <v>1.65</v>
          </cell>
          <cell r="I379" t="str">
            <v>Source code + Test case + Tài liệu giải pháp</v>
          </cell>
          <cell r="J379">
            <v>45371</v>
          </cell>
          <cell r="K379">
            <v>45352.613993055558</v>
          </cell>
          <cell r="L379">
            <v>45366.436805555553</v>
          </cell>
          <cell r="M379" t="str">
            <v>PYC-7463</v>
          </cell>
          <cell r="N379">
            <v>8</v>
          </cell>
          <cell r="O379">
            <v>6.34</v>
          </cell>
          <cell r="P379">
            <v>7</v>
          </cell>
          <cell r="Q379">
            <v>15</v>
          </cell>
          <cell r="R379" t="str">
            <v>Service (Java core, Backend/Service,…)</v>
          </cell>
          <cell r="S379" t="str">
            <v>PYC-7463</v>
          </cell>
          <cell r="T379" t="str">
            <v>VTT - TT Chuyển dịch số</v>
          </cell>
          <cell r="U379" t="str">
            <v>Tồn tháng 3 chuyển thanh toán sang tháng 6/2024</v>
          </cell>
          <cell r="V379" t="str">
            <v>HTKH</v>
          </cell>
          <cell r="W379" t="str">
            <v>CNTT</v>
          </cell>
          <cell r="Y379" t="str">
            <v>x</v>
          </cell>
          <cell r="Z379" t="str">
            <v>Nâng cấp</v>
          </cell>
          <cell r="AA379" t="str">
            <v>Hệ thống MyViettel</v>
          </cell>
          <cell r="AB379" t="str">
            <v>Sản phẩm MyViettel</v>
          </cell>
          <cell r="AC379" t="str">
            <v>0605-ĐTTS/VTT-GEM/2024 (2)</v>
          </cell>
          <cell r="AD379" t="str">
            <v>0605-ĐTTS/VTT-GEM/2024</v>
          </cell>
          <cell r="AE379" t="str">
            <v>Sản phẩm hỗ trợ kinh doanh.</v>
          </cell>
        </row>
        <row r="380">
          <cell r="A380" t="str">
            <v>MYVIETTEL-1824</v>
          </cell>
          <cell r="B380" t="str">
            <v>Story BE PYC sửa lỗi giao diện My Viettel trên ipad và sửa lỗi giao diện sau đăng nhập của thuê bao ngoại mạng - Chuyển đổi api MyViettel</v>
          </cell>
          <cell r="C380" t="str">
            <v>Nguyễn Phú Tùng</v>
          </cell>
          <cell r="D380" t="str">
            <v>VTT_PMVT_QT06_17003_MyViettel</v>
          </cell>
          <cell r="E380" t="str">
            <v>Done</v>
          </cell>
          <cell r="F380" t="str">
            <v>GEM</v>
          </cell>
          <cell r="G380">
            <v>34.93</v>
          </cell>
          <cell r="H380">
            <v>1.59</v>
          </cell>
          <cell r="I380" t="str">
            <v>Source code + Test case + Tài liệu giải pháp</v>
          </cell>
          <cell r="J380">
            <v>45371</v>
          </cell>
          <cell r="K380">
            <v>45352.613425925927</v>
          </cell>
          <cell r="L380">
            <v>45366.397222222222</v>
          </cell>
          <cell r="M380" t="str">
            <v>PYC-9544</v>
          </cell>
          <cell r="N380">
            <v>8</v>
          </cell>
          <cell r="O380">
            <v>4.93</v>
          </cell>
          <cell r="P380">
            <v>7</v>
          </cell>
          <cell r="Q380">
            <v>15</v>
          </cell>
          <cell r="R380" t="str">
            <v>Service (Java core, Backend/Service,…)</v>
          </cell>
          <cell r="S380" t="str">
            <v>PYC-9544</v>
          </cell>
          <cell r="T380" t="str">
            <v>VTT - TT Chuyển dịch số</v>
          </cell>
          <cell r="U380" t="str">
            <v>Tồn tháng 3 chuyển thanh toán sang tháng 6/2024</v>
          </cell>
          <cell r="V380" t="str">
            <v>HTKH</v>
          </cell>
          <cell r="W380" t="str">
            <v>CNTT</v>
          </cell>
          <cell r="Y380" t="str">
            <v>x</v>
          </cell>
          <cell r="Z380" t="str">
            <v>Nâng cấp</v>
          </cell>
          <cell r="AA380" t="str">
            <v>Hệ thống MyViettel</v>
          </cell>
          <cell r="AB380" t="str">
            <v>Sản phẩm MyViettel</v>
          </cell>
          <cell r="AC380" t="str">
            <v>0605-ĐTTS/VTT-GEM/2024 (2)</v>
          </cell>
          <cell r="AD380" t="str">
            <v>0605-ĐTTS/VTT-GEM/2024</v>
          </cell>
          <cell r="AE380" t="str">
            <v>Sản phẩm hỗ trợ kinh doanh.</v>
          </cell>
        </row>
        <row r="381">
          <cell r="A381" t="str">
            <v>MYVIETTEL-1823</v>
          </cell>
          <cell r="B381" t="str">
            <v>Story BE myViettel - PYC nhúng QR lên viettel.vn và gửi cho KH - Chuyển đổi api MyViettel</v>
          </cell>
          <cell r="C381" t="str">
            <v>Nguyễn Phú Tùng</v>
          </cell>
          <cell r="D381" t="str">
            <v>VTT_PMVT_QT06_17003_MyViettel</v>
          </cell>
          <cell r="E381" t="str">
            <v>Done</v>
          </cell>
          <cell r="F381" t="str">
            <v>GEM</v>
          </cell>
          <cell r="G381">
            <v>34.68</v>
          </cell>
          <cell r="H381">
            <v>1.58</v>
          </cell>
          <cell r="I381" t="str">
            <v>Source code + Test case + Tài liệu giải pháp</v>
          </cell>
          <cell r="J381">
            <v>45371</v>
          </cell>
          <cell r="K381">
            <v>45352.612372685187</v>
          </cell>
          <cell r="L381">
            <v>45366.396527777775</v>
          </cell>
          <cell r="M381" t="str">
            <v>PYC-9736</v>
          </cell>
          <cell r="N381">
            <v>8</v>
          </cell>
          <cell r="O381">
            <v>4.68</v>
          </cell>
          <cell r="P381">
            <v>7</v>
          </cell>
          <cell r="Q381">
            <v>15</v>
          </cell>
          <cell r="R381" t="str">
            <v>Service (Java core, Backend/Service,…)</v>
          </cell>
          <cell r="S381" t="str">
            <v>PYC-9736</v>
          </cell>
          <cell r="T381" t="str">
            <v>VTT - TT CNTT</v>
          </cell>
          <cell r="U381" t="str">
            <v>Tồn tháng 3 chuyển thanh toán sang tháng 6/2024</v>
          </cell>
          <cell r="V381" t="str">
            <v>HTKH</v>
          </cell>
          <cell r="W381" t="str">
            <v>CNTT</v>
          </cell>
          <cell r="Y381" t="str">
            <v>x</v>
          </cell>
          <cell r="Z381" t="str">
            <v>Nâng cấp</v>
          </cell>
          <cell r="AA381" t="str">
            <v>Hệ thống MyViettel</v>
          </cell>
          <cell r="AB381" t="str">
            <v>Sản phẩm MyViettel</v>
          </cell>
          <cell r="AC381" t="str">
            <v>0605-ĐTTS/VTT-GEM/2024 (2)</v>
          </cell>
          <cell r="AD381" t="str">
            <v>0605-ĐTTS/VTT-GEM/2024</v>
          </cell>
          <cell r="AE381" t="str">
            <v>Sản phẩm hỗ trợ kinh doanh.</v>
          </cell>
        </row>
        <row r="382">
          <cell r="A382" t="str">
            <v>MYVIETTEL-1815</v>
          </cell>
          <cell r="B382" t="str">
            <v>Story_Nâng cấp luồng đổi chương trình khuyến mại</v>
          </cell>
          <cell r="C382" t="str">
            <v>Đỗ Văn Nhất</v>
          </cell>
          <cell r="D382" t="str">
            <v>VTT_PMVT_QT06_17003_MyViettel</v>
          </cell>
          <cell r="E382" t="str">
            <v>Done</v>
          </cell>
          <cell r="F382" t="str">
            <v>GEM</v>
          </cell>
          <cell r="G382">
            <v>18.53</v>
          </cell>
          <cell r="H382">
            <v>0.84</v>
          </cell>
          <cell r="I382" t="str">
            <v>Source code + Test case + Tài liệu giải pháp</v>
          </cell>
          <cell r="J382">
            <v>45369</v>
          </cell>
          <cell r="K382">
            <v>45351.714942129627</v>
          </cell>
          <cell r="L382">
            <v>45369.731944444444</v>
          </cell>
          <cell r="M382" t="str">
            <v>PYC-8701</v>
          </cell>
          <cell r="N382">
            <v>3.65</v>
          </cell>
          <cell r="O382">
            <v>2.25</v>
          </cell>
          <cell r="P382">
            <v>6.23</v>
          </cell>
          <cell r="Q382">
            <v>6.4</v>
          </cell>
          <cell r="R382" t="str">
            <v>Service (Java core, Backend/Service,…)</v>
          </cell>
          <cell r="S382" t="str">
            <v>PYC-8701</v>
          </cell>
          <cell r="T382" t="str">
            <v>VTT - TT Chuyển dịch số</v>
          </cell>
          <cell r="U382" t="str">
            <v>Tồn tháng 3 chuyển thanh toán sang tháng 6/2024</v>
          </cell>
          <cell r="V382" t="str">
            <v>HTKH</v>
          </cell>
          <cell r="W382" t="str">
            <v>CNTT</v>
          </cell>
          <cell r="Y382" t="str">
            <v>x</v>
          </cell>
          <cell r="Z382" t="str">
            <v>Nâng cấp</v>
          </cell>
          <cell r="AA382" t="str">
            <v>Hệ thống MyViettel</v>
          </cell>
          <cell r="AB382" t="str">
            <v>Sản phẩm MyViettel</v>
          </cell>
          <cell r="AC382" t="str">
            <v>0605-ĐTTS/VTT-GEM/2024 (2)</v>
          </cell>
          <cell r="AD382" t="str">
            <v>0605-ĐTTS/VTT-GEM/2024</v>
          </cell>
          <cell r="AE382" t="str">
            <v>Sản phẩm hỗ trợ kinh doanh.</v>
          </cell>
        </row>
        <row r="383">
          <cell r="A383" t="str">
            <v>MYVIETTEL-1725</v>
          </cell>
          <cell r="B383" t="str">
            <v>xây bài toán tặng voucher trên app/web</v>
          </cell>
          <cell r="C383" t="str">
            <v>Bùi Đức Thắng</v>
          </cell>
          <cell r="D383" t="str">
            <v>VTT_PMVT_QT06_17003_MyViettel</v>
          </cell>
          <cell r="E383" t="str">
            <v>Done</v>
          </cell>
          <cell r="F383" t="str">
            <v>GEM</v>
          </cell>
          <cell r="G383">
            <v>26.33</v>
          </cell>
          <cell r="H383">
            <v>1.2</v>
          </cell>
          <cell r="I383" t="str">
            <v>Source code + Test case + Tài liệu giải pháp</v>
          </cell>
          <cell r="J383">
            <v>45342</v>
          </cell>
          <cell r="K383">
            <v>45341.349409722221</v>
          </cell>
          <cell r="L383">
            <v>45365.356944444444</v>
          </cell>
          <cell r="M383" t="str">
            <v>PYC-9539</v>
          </cell>
          <cell r="N383">
            <v>10</v>
          </cell>
          <cell r="O383">
            <v>0</v>
          </cell>
          <cell r="P383">
            <v>6.33</v>
          </cell>
          <cell r="Q383">
            <v>10</v>
          </cell>
          <cell r="R383" t="str">
            <v>Service (Java core, Backend/Service,…)</v>
          </cell>
          <cell r="S383" t="str">
            <v>PYC-9539</v>
          </cell>
          <cell r="T383" t="str">
            <v>VTT - TT Chuyển dịch số</v>
          </cell>
          <cell r="U383" t="str">
            <v>Tồn tháng 3 chuyển thanh toán sang tháng 6/2024</v>
          </cell>
          <cell r="V383" t="str">
            <v>HTKH</v>
          </cell>
          <cell r="W383" t="str">
            <v>CNTT</v>
          </cell>
          <cell r="Y383" t="str">
            <v>x</v>
          </cell>
          <cell r="Z383" t="str">
            <v>Nâng cấp</v>
          </cell>
          <cell r="AA383" t="str">
            <v>Hệ thống MyViettel</v>
          </cell>
          <cell r="AB383" t="str">
            <v>Sản phẩm MyViettel</v>
          </cell>
          <cell r="AC383" t="str">
            <v>0605-ĐTTS/VTT-GEM/2024 (2)</v>
          </cell>
          <cell r="AD383" t="str">
            <v>0605-ĐTTS/VTT-GEM/2024</v>
          </cell>
          <cell r="AE383" t="str">
            <v>Sản phẩm hỗ trợ kinh doanh.</v>
          </cell>
        </row>
        <row r="384">
          <cell r="A384" t="str">
            <v>MYVIETTEL-1694</v>
          </cell>
          <cell r="B384" t="str">
            <v>Hệ thống SME_xây dựng chức năng đấu nối toàn trình hóa đơn trên HUB SME</v>
          </cell>
          <cell r="C384" t="str">
            <v>Đào Ngọc Linh</v>
          </cell>
          <cell r="D384" t="str">
            <v>VTT_PMVT_QT06_17003_MyViettel</v>
          </cell>
          <cell r="E384" t="str">
            <v>Done</v>
          </cell>
          <cell r="F384" t="str">
            <v>GEM</v>
          </cell>
          <cell r="G384">
            <v>57.47</v>
          </cell>
          <cell r="H384">
            <v>2.61</v>
          </cell>
          <cell r="I384" t="str">
            <v>Source code + Test case + Tài liệu giải pháp</v>
          </cell>
          <cell r="J384">
            <v>45371</v>
          </cell>
          <cell r="K384">
            <v>45328.775000000001</v>
          </cell>
          <cell r="L384">
            <v>45371.354166666664</v>
          </cell>
          <cell r="M384" t="str">
            <v>MYVIETTEL-1559, MYVIETTEL-1699, PYC-8692</v>
          </cell>
          <cell r="N384">
            <v>12.58</v>
          </cell>
          <cell r="O384">
            <v>8.07</v>
          </cell>
          <cell r="P384">
            <v>17.39</v>
          </cell>
          <cell r="Q384">
            <v>19.440000000000001</v>
          </cell>
          <cell r="R384" t="str">
            <v>Web</v>
          </cell>
          <cell r="S384" t="str">
            <v>PYC-8692</v>
          </cell>
          <cell r="T384" t="str">
            <v>VTT - TT Giải pháp CNTT và Dịch vụ số</v>
          </cell>
          <cell r="U384" t="str">
            <v>Tồn tháng 3 chuyển thanh toán sang tháng 6/2024</v>
          </cell>
          <cell r="V384" t="str">
            <v>QLBH</v>
          </cell>
          <cell r="W384" t="str">
            <v>CNTT</v>
          </cell>
          <cell r="Y384" t="str">
            <v>x</v>
          </cell>
          <cell r="Z384" t="str">
            <v>Nâng cấp</v>
          </cell>
          <cell r="AA384" t="str">
            <v>Hệ thống MyViettel</v>
          </cell>
          <cell r="AB384" t="str">
            <v>Sản phẩm MyViettel</v>
          </cell>
          <cell r="AC384" t="str">
            <v>0605-ĐTTS/VTT-GEM/2024 (2)</v>
          </cell>
          <cell r="AD384" t="str">
            <v>0605-ĐTTS/VTT-GEM/2024</v>
          </cell>
          <cell r="AE384" t="str">
            <v>Sản phẩm hỗ trợ kinh doanh.</v>
          </cell>
        </row>
        <row r="385">
          <cell r="A385" t="str">
            <v>MYVIETTEL-1671</v>
          </cell>
          <cell r="B385" t="str">
            <v>xây dựng báo cáo nghiệp vụ lấy OTP trên My Viettel và web portal</v>
          </cell>
          <cell r="C385" t="str">
            <v>Nguyễn Công Huy</v>
          </cell>
          <cell r="D385" t="str">
            <v>VTT_PMVT_QT06_17003_MyViettel</v>
          </cell>
          <cell r="E385" t="str">
            <v>Done</v>
          </cell>
          <cell r="F385" t="str">
            <v>GEM</v>
          </cell>
          <cell r="G385">
            <v>40.67</v>
          </cell>
          <cell r="H385">
            <v>1.85</v>
          </cell>
          <cell r="I385" t="str">
            <v>Source code + Tài liệu giải pháp</v>
          </cell>
          <cell r="J385">
            <v>45342</v>
          </cell>
          <cell r="K385">
            <v>45323.680023148147</v>
          </cell>
          <cell r="L385">
            <v>45370.349305555559</v>
          </cell>
          <cell r="M385" t="str">
            <v>PYC-7811</v>
          </cell>
          <cell r="N385">
            <v>15</v>
          </cell>
          <cell r="O385">
            <v>0.67</v>
          </cell>
          <cell r="P385">
            <v>10</v>
          </cell>
          <cell r="Q385">
            <v>15</v>
          </cell>
          <cell r="R385" t="str">
            <v>Service (Java core, Backend/Service,…)</v>
          </cell>
          <cell r="S385" t="str">
            <v>PYC-7811</v>
          </cell>
          <cell r="T385" t="str">
            <v>VTT - TT Chuyển dịch số</v>
          </cell>
          <cell r="U385" t="str">
            <v>Tồn tháng 3 chuyển thanh toán sang tháng 6/2024</v>
          </cell>
          <cell r="V385" t="str">
            <v>HTKH</v>
          </cell>
          <cell r="W385" t="str">
            <v>CNTT</v>
          </cell>
          <cell r="Y385" t="str">
            <v>x</v>
          </cell>
          <cell r="Z385" t="str">
            <v>Nâng cấp</v>
          </cell>
          <cell r="AA385" t="str">
            <v>Hệ thống MyViettel</v>
          </cell>
          <cell r="AB385" t="str">
            <v>Sản phẩm MyViettel</v>
          </cell>
          <cell r="AC385" t="str">
            <v>0605-ĐTTS/VTT-GEM/2024 (2)</v>
          </cell>
          <cell r="AD385" t="str">
            <v>0605-ĐTTS/VTT-GEM/2024</v>
          </cell>
          <cell r="AE385" t="str">
            <v>Sản phẩm hỗ trợ kinh doanh.</v>
          </cell>
        </row>
        <row r="386">
          <cell r="A386" t="str">
            <v>MYVIETTEL-1416</v>
          </cell>
          <cell r="B386" t="str">
            <v>Nâng cấp tặng data code cho thêu bao đăng ký gói data</v>
          </cell>
          <cell r="C386" t="str">
            <v>Nguyễn Công Huy</v>
          </cell>
          <cell r="D386" t="str">
            <v>VTT_PMVT_QT06_17003_MyViettel</v>
          </cell>
          <cell r="E386" t="str">
            <v>Done</v>
          </cell>
          <cell r="F386" t="str">
            <v>GEM</v>
          </cell>
          <cell r="G386">
            <v>9.5299999999999994</v>
          </cell>
          <cell r="H386">
            <v>0.43</v>
          </cell>
          <cell r="I386" t="str">
            <v>Source code + Tài liệu giải pháp</v>
          </cell>
          <cell r="J386">
            <v>45311</v>
          </cell>
          <cell r="K386">
            <v>45300.688275462962</v>
          </cell>
          <cell r="L386">
            <v>45370.347916666666</v>
          </cell>
          <cell r="M386" t="str">
            <v>PYC-4746</v>
          </cell>
          <cell r="N386">
            <v>3</v>
          </cell>
          <cell r="O386">
            <v>1.53</v>
          </cell>
          <cell r="P386">
            <v>2</v>
          </cell>
          <cell r="Q386">
            <v>3</v>
          </cell>
          <cell r="R386" t="str">
            <v>Service (Java core, Backend/Service,…)</v>
          </cell>
          <cell r="S386" t="str">
            <v>PYC-4746</v>
          </cell>
          <cell r="T386" t="str">
            <v>VTT - TT CNTT</v>
          </cell>
          <cell r="U386" t="str">
            <v>Tồn tháng 3 chuyển thanh toán sang tháng 6/2024</v>
          </cell>
          <cell r="V386" t="str">
            <v>HTKH</v>
          </cell>
          <cell r="W386" t="str">
            <v>CNTT</v>
          </cell>
          <cell r="Y386" t="str">
            <v>x</v>
          </cell>
          <cell r="Z386" t="str">
            <v>Nâng cấp</v>
          </cell>
          <cell r="AA386" t="str">
            <v>Hệ thống MyViettel</v>
          </cell>
          <cell r="AB386" t="str">
            <v>Sản phẩm MyViettel</v>
          </cell>
          <cell r="AC386" t="str">
            <v>0605-ĐTTS/VTT-GEM/2024 (2)</v>
          </cell>
          <cell r="AD386" t="str">
            <v>0605-ĐTTS/VTT-GEM/2024</v>
          </cell>
          <cell r="AE386" t="str">
            <v>Sản phẩm hỗ trợ kinh doanh.</v>
          </cell>
        </row>
        <row r="387">
          <cell r="A387" t="str">
            <v>IM2-1536</v>
          </cell>
          <cell r="B387" t="str">
            <v>Hệ thống Quản lý đơn hàng_xây dựng chức năng đấu nối toàn trình combo trên HUB SME_pha 2</v>
          </cell>
          <cell r="C387" t="str">
            <v>Đào Ngọc Linh</v>
          </cell>
          <cell r="D387" t="str">
            <v>VTT_PMVT_QT01_15058_IM 2.0</v>
          </cell>
          <cell r="E387" t="str">
            <v>Done</v>
          </cell>
          <cell r="F387" t="str">
            <v>GEM</v>
          </cell>
          <cell r="G387">
            <v>35.07</v>
          </cell>
          <cell r="H387">
            <v>1.59</v>
          </cell>
          <cell r="I387" t="str">
            <v>Source code + Test case + Tài liệu giải pháp</v>
          </cell>
          <cell r="J387">
            <v>45371</v>
          </cell>
          <cell r="K387">
            <v>45370.646608796298</v>
          </cell>
          <cell r="L387">
            <v>45371.430555555555</v>
          </cell>
          <cell r="M387" t="str">
            <v>IM2-1534, PYC-9757</v>
          </cell>
          <cell r="N387">
            <v>6.63</v>
          </cell>
          <cell r="O387">
            <v>4.88</v>
          </cell>
          <cell r="P387">
            <v>12.01</v>
          </cell>
          <cell r="Q387">
            <v>11.55</v>
          </cell>
          <cell r="R387" t="str">
            <v>Service (Java core, Backend/Service,…)</v>
          </cell>
          <cell r="S387" t="str">
            <v>PYC-9757</v>
          </cell>
          <cell r="T387" t="str">
            <v>VTT - TT Giải pháp CNTT và Dịch vụ số</v>
          </cell>
          <cell r="U387" t="str">
            <v>Tồn tháng 3 chuyển thanh toán sang tháng 6/2024</v>
          </cell>
          <cell r="V387" t="str">
            <v>QLBH</v>
          </cell>
          <cell r="W387" t="str">
            <v>CNTT</v>
          </cell>
          <cell r="Y387" t="str">
            <v>x</v>
          </cell>
          <cell r="Z387" t="str">
            <v>Nâng cấp</v>
          </cell>
          <cell r="AA387" t="str">
            <v>Hệ thống IM 2.0</v>
          </cell>
          <cell r="AB387" t="str">
            <v>Sản phẩm Tính cước và CSKH (BCCS)</v>
          </cell>
          <cell r="AC387" t="str">
            <v>0605-ĐTTS/VTT-GEM/2024 (1)</v>
          </cell>
          <cell r="AD387" t="str">
            <v>0605-ĐTTS/VTT-GEM/2024</v>
          </cell>
          <cell r="AE387" t="str">
            <v>Sản phẩm hỗ trợ kinh doanh viễn thông.</v>
          </cell>
        </row>
        <row r="388">
          <cell r="A388" t="str">
            <v>IM2-1534</v>
          </cell>
          <cell r="B388" t="str">
            <v>Hệ thống Quản lý đơn hàng_xây dựng chức năng đấu nối toàn trình combo trên HUB SME_pha 1</v>
          </cell>
          <cell r="C388" t="str">
            <v>Đào Ngọc Linh</v>
          </cell>
          <cell r="D388" t="str">
            <v>VTT_PMVT_QT01_15058_IM 2.0</v>
          </cell>
          <cell r="E388" t="str">
            <v>Done</v>
          </cell>
          <cell r="F388" t="str">
            <v>GEM</v>
          </cell>
          <cell r="G388">
            <v>34.72</v>
          </cell>
          <cell r="H388">
            <v>1.58</v>
          </cell>
          <cell r="I388" t="str">
            <v>Source code + Test case + Tài liệu giải pháp</v>
          </cell>
          <cell r="J388">
            <v>45371</v>
          </cell>
          <cell r="K388">
            <v>45370.64565972222</v>
          </cell>
          <cell r="L388">
            <v>45371.426388888889</v>
          </cell>
          <cell r="M388" t="str">
            <v>IM2-1238, IM2-1536, PYC-9757</v>
          </cell>
          <cell r="N388">
            <v>6.77</v>
          </cell>
          <cell r="O388">
            <v>4.8600000000000003</v>
          </cell>
          <cell r="P388">
            <v>9.8000000000000007</v>
          </cell>
          <cell r="Q388">
            <v>13.29</v>
          </cell>
          <cell r="R388" t="str">
            <v>Service (Java core, Backend/Service,…)</v>
          </cell>
          <cell r="S388" t="str">
            <v>PYC-9757</v>
          </cell>
          <cell r="T388" t="str">
            <v>VTT - TT Giải pháp CNTT và Dịch vụ số</v>
          </cell>
          <cell r="U388" t="str">
            <v>Tồn tháng 3 chuyển thanh toán sang tháng 6/2024</v>
          </cell>
          <cell r="V388" t="str">
            <v>QLBH</v>
          </cell>
          <cell r="W388" t="str">
            <v>CNTT</v>
          </cell>
          <cell r="Y388" t="str">
            <v>x</v>
          </cell>
          <cell r="Z388" t="str">
            <v>Nâng cấp</v>
          </cell>
          <cell r="AA388" t="str">
            <v>Hệ thống IM 2.0</v>
          </cell>
          <cell r="AB388" t="str">
            <v>Sản phẩm Tính cước và CSKH (BCCS)</v>
          </cell>
          <cell r="AC388" t="str">
            <v>0605-ĐTTS/VTT-GEM/2024 (1)</v>
          </cell>
          <cell r="AD388" t="str">
            <v>0605-ĐTTS/VTT-GEM/2024</v>
          </cell>
          <cell r="AE388" t="str">
            <v>Sản phẩm hỗ trợ kinh doanh viễn thông.</v>
          </cell>
        </row>
        <row r="389">
          <cell r="A389" t="str">
            <v>IM2-1353</v>
          </cell>
          <cell r="B389" t="str">
            <v>Hệ thống Quản lý Tài nguyên Bán hàng_Phiếu yêu cầu Nâng cấp tính năng AutoPay, bổ sung nguồn tiền ví MOMO</v>
          </cell>
          <cell r="C389" t="str">
            <v>Dương Kim Anh</v>
          </cell>
          <cell r="D389" t="str">
            <v>VTT_PMVT_QT01_15058_IM 2.0</v>
          </cell>
          <cell r="E389" t="str">
            <v>Done</v>
          </cell>
          <cell r="F389" t="str">
            <v>GEM</v>
          </cell>
          <cell r="G389">
            <v>41.31</v>
          </cell>
          <cell r="H389">
            <v>1.88</v>
          </cell>
          <cell r="I389" t="str">
            <v>Source code + Test case + Tài liệu giải pháp</v>
          </cell>
          <cell r="J389">
            <v>45371</v>
          </cell>
          <cell r="K389">
            <v>45348.409131944441</v>
          </cell>
          <cell r="L389">
            <v>45369.746527777781</v>
          </cell>
          <cell r="M389" t="str">
            <v>IM2-1463, IM2-1250, IM2-1584, PYC-9690, IM2-1350, IM2-1351, IM2-1352</v>
          </cell>
          <cell r="N389">
            <v>8.19</v>
          </cell>
          <cell r="O389">
            <v>4.32</v>
          </cell>
          <cell r="P389">
            <v>13.33</v>
          </cell>
          <cell r="Q389">
            <v>15.47</v>
          </cell>
          <cell r="R389" t="str">
            <v>Web</v>
          </cell>
          <cell r="S389" t="str">
            <v>PYC-9690</v>
          </cell>
          <cell r="T389" t="str">
            <v>VTT - TT CNTT</v>
          </cell>
          <cell r="U389" t="str">
            <v>Tồn tháng 3 chuyển thanh toán sang tháng 6/2024</v>
          </cell>
          <cell r="V389" t="str">
            <v>QLBH</v>
          </cell>
          <cell r="W389" t="str">
            <v>CNTT</v>
          </cell>
          <cell r="Y389" t="str">
            <v>x</v>
          </cell>
          <cell r="Z389" t="str">
            <v>Nâng cấp</v>
          </cell>
          <cell r="AA389" t="str">
            <v>Hệ thống IM 2.0</v>
          </cell>
          <cell r="AB389" t="str">
            <v>Sản phẩm Tính cước và CSKH (BCCS)</v>
          </cell>
          <cell r="AC389" t="str">
            <v>0605-ĐTTS/VTT-GEM/2024 (2)</v>
          </cell>
          <cell r="AD389" t="str">
            <v>0605-ĐTTS/VTT-GEM/2024</v>
          </cell>
          <cell r="AE389" t="str">
            <v>Sản phẩm hỗ trợ kinh doanh.</v>
          </cell>
        </row>
        <row r="390">
          <cell r="A390" t="str">
            <v>IM2-1330</v>
          </cell>
          <cell r="B390" t="str">
            <v>Hệ thống Quản lý đơn hàng_Xây dựng chức năng sau bán vBHXH_Luồng chấm dứt</v>
          </cell>
          <cell r="C390" t="str">
            <v>Lê Thị Hồng</v>
          </cell>
          <cell r="D390" t="str">
            <v>VTT_PMVT_QT01_15058_IM 2.0</v>
          </cell>
          <cell r="E390" t="str">
            <v>Done</v>
          </cell>
          <cell r="F390" t="str">
            <v>GEM</v>
          </cell>
          <cell r="G390">
            <v>31.19</v>
          </cell>
          <cell r="H390">
            <v>1.42</v>
          </cell>
          <cell r="I390" t="str">
            <v>Source code + Test case + Tài liệu giải pháp</v>
          </cell>
          <cell r="J390">
            <v>45371</v>
          </cell>
          <cell r="K390">
            <v>45342.75199074074</v>
          </cell>
          <cell r="L390">
            <v>45343.367361111108</v>
          </cell>
          <cell r="M390" t="str">
            <v>IM2-1200, PYC-7420</v>
          </cell>
          <cell r="N390">
            <v>7.45</v>
          </cell>
          <cell r="O390">
            <v>3.09</v>
          </cell>
          <cell r="P390">
            <v>8.5</v>
          </cell>
          <cell r="Q390">
            <v>12.16</v>
          </cell>
          <cell r="R390" t="str">
            <v>Service (Java core, Backend/Service,…)</v>
          </cell>
          <cell r="S390" t="str">
            <v>PYC-7420</v>
          </cell>
          <cell r="T390" t="str">
            <v>VTT - TT Giải pháp CNTT và Dịch vụ số</v>
          </cell>
          <cell r="U390" t="str">
            <v>Tồn tháng 3 chuyển thanh toán sang tháng 6/2024</v>
          </cell>
          <cell r="V390" t="str">
            <v>QLBH</v>
          </cell>
          <cell r="W390" t="str">
            <v>CNTT</v>
          </cell>
          <cell r="Y390" t="str">
            <v>x</v>
          </cell>
          <cell r="Z390" t="str">
            <v>Nâng cấp</v>
          </cell>
          <cell r="AA390" t="str">
            <v>Hệ thống IM 2.0</v>
          </cell>
          <cell r="AB390" t="str">
            <v>Sản phẩm Tính cước và CSKH (BCCS)</v>
          </cell>
          <cell r="AC390" t="str">
            <v>0605-ĐTTS/VTT-GEM/2024 (2)</v>
          </cell>
          <cell r="AD390" t="str">
            <v>0605-ĐTTS/VTT-GEM/2024</v>
          </cell>
          <cell r="AE390" t="str">
            <v>Sản phẩm hỗ trợ kinh doanh.</v>
          </cell>
        </row>
        <row r="391">
          <cell r="A391" t="str">
            <v>IM2-1266</v>
          </cell>
          <cell r="B391" t="str">
            <v>Hệ thống Quản lý đơn hàng_ĐỔI GÓI CƯỚC CHÍNH TRÊN MYSIGN</v>
          </cell>
          <cell r="C391" t="str">
            <v>Lê Thị Hồng</v>
          </cell>
          <cell r="D391" t="str">
            <v>VTT_PMVT_QT01_15058_IM 2.0</v>
          </cell>
          <cell r="E391" t="str">
            <v>Done</v>
          </cell>
          <cell r="F391" t="str">
            <v>GEM</v>
          </cell>
          <cell r="G391">
            <v>16.149999999999999</v>
          </cell>
          <cell r="H391">
            <v>0.73</v>
          </cell>
          <cell r="I391" t="str">
            <v>Source code + Test case + Tài liệu giải pháp</v>
          </cell>
          <cell r="J391">
            <v>45371</v>
          </cell>
          <cell r="K391">
            <v>45338.709166666667</v>
          </cell>
          <cell r="L391">
            <v>45342.390972222223</v>
          </cell>
          <cell r="M391" t="str">
            <v>IM2-1265, PYC-7490</v>
          </cell>
          <cell r="N391">
            <v>3.3</v>
          </cell>
          <cell r="O391">
            <v>2.38</v>
          </cell>
          <cell r="P391">
            <v>4.88</v>
          </cell>
          <cell r="Q391">
            <v>5.6</v>
          </cell>
          <cell r="R391" t="str">
            <v>Service (Java core, Backend/Service,…)</v>
          </cell>
          <cell r="S391" t="str">
            <v>PYC-7490</v>
          </cell>
          <cell r="T391" t="str">
            <v>VTT - TT Giải pháp CNTT và Dịch vụ số</v>
          </cell>
          <cell r="U391" t="str">
            <v>Tồn tháng 3 chuyển thanh toán sang tháng 6/2024</v>
          </cell>
          <cell r="V391" t="str">
            <v>QLBH</v>
          </cell>
          <cell r="W391" t="str">
            <v>CNTT</v>
          </cell>
          <cell r="Y391" t="str">
            <v>x</v>
          </cell>
          <cell r="Z391" t="str">
            <v>Nâng cấp</v>
          </cell>
          <cell r="AA391" t="str">
            <v>Hệ thống IM 2.0</v>
          </cell>
          <cell r="AB391" t="str">
            <v>Sản phẩm Tính cước và CSKH (BCCS)</v>
          </cell>
          <cell r="AC391" t="str">
            <v>0605-ĐTTS/VTT-GEM/2024 (2)</v>
          </cell>
          <cell r="AD391" t="str">
            <v>0605-ĐTTS/VTT-GEM/2024</v>
          </cell>
          <cell r="AE391" t="str">
            <v>Sản phẩm hỗ trợ kinh doanh.</v>
          </cell>
        </row>
        <row r="392">
          <cell r="A392" t="str">
            <v>IM2-1265</v>
          </cell>
          <cell r="B392" t="str">
            <v>Hệ thống Quản lý đơn hàng_Nâng cấp khắc phục bất cập dịch vụ Mysign</v>
          </cell>
          <cell r="C392" t="str">
            <v>Lê Thị Hồng</v>
          </cell>
          <cell r="D392" t="str">
            <v>VTT_PMVT_QT01_15058_IM 2.0</v>
          </cell>
          <cell r="E392" t="str">
            <v>Done</v>
          </cell>
          <cell r="F392" t="str">
            <v>GEM</v>
          </cell>
          <cell r="G392">
            <v>12.27</v>
          </cell>
          <cell r="H392">
            <v>0.56000000000000005</v>
          </cell>
          <cell r="I392" t="str">
            <v>Source code + Test case + Tài liệu giải pháp</v>
          </cell>
          <cell r="J392">
            <v>45371</v>
          </cell>
          <cell r="K392">
            <v>45338.708287037036</v>
          </cell>
          <cell r="L392">
            <v>45341.661111111112</v>
          </cell>
          <cell r="M392" t="str">
            <v>IM2-1201, IM2-1266, PYC-8686</v>
          </cell>
          <cell r="N392">
            <v>2.3199999999999998</v>
          </cell>
          <cell r="O392">
            <v>1.68</v>
          </cell>
          <cell r="P392">
            <v>4.13</v>
          </cell>
          <cell r="Q392">
            <v>4.1399999999999997</v>
          </cell>
          <cell r="R392" t="str">
            <v>Service (Java core, Backend/Service,…)</v>
          </cell>
          <cell r="S392" t="str">
            <v>PYC-8686</v>
          </cell>
          <cell r="T392" t="str">
            <v>VTT - TT Giải pháp CNTT và Dịch vụ số</v>
          </cell>
          <cell r="U392" t="str">
            <v>Tồn tháng 3 chuyển thanh toán sang tháng 6/2024</v>
          </cell>
          <cell r="V392" t="str">
            <v>QLBH</v>
          </cell>
          <cell r="W392" t="str">
            <v>CNTT</v>
          </cell>
          <cell r="Y392" t="str">
            <v>x</v>
          </cell>
          <cell r="Z392" t="str">
            <v>Nâng cấp</v>
          </cell>
          <cell r="AA392" t="str">
            <v>Hệ thống IM 2.0</v>
          </cell>
          <cell r="AB392" t="str">
            <v>Sản phẩm Tính cước và CSKH (BCCS)</v>
          </cell>
          <cell r="AC392" t="str">
            <v>0605-ĐTTS/VTT-GEM/2024 (1)</v>
          </cell>
          <cell r="AD392" t="str">
            <v>0605-ĐTTS/VTT-GEM/2024</v>
          </cell>
          <cell r="AE392" t="str">
            <v>Sản phẩm hỗ trợ kinh doanh viễn thông.</v>
          </cell>
        </row>
        <row r="393">
          <cell r="A393" t="str">
            <v>IM2-1238</v>
          </cell>
          <cell r="B393" t="str">
            <v>Hệ thống Quản lý đơn hàng_Xây dựng chức năng đấu nối toàn trình hóa đơn trên HUB SME</v>
          </cell>
          <cell r="C393" t="str">
            <v>Đào Ngọc Linh</v>
          </cell>
          <cell r="D393" t="str">
            <v>VTT_PMVT_QT01_15058_IM 2.0</v>
          </cell>
          <cell r="E393" t="str">
            <v>Done</v>
          </cell>
          <cell r="F393" t="str">
            <v>GEM</v>
          </cell>
          <cell r="G393">
            <v>6.66</v>
          </cell>
          <cell r="H393">
            <v>0.3</v>
          </cell>
          <cell r="I393" t="str">
            <v>Source code + Test case + Tài liệu giải pháp</v>
          </cell>
          <cell r="J393">
            <v>45371</v>
          </cell>
          <cell r="K393">
            <v>45328.770590277774</v>
          </cell>
          <cell r="L393">
            <v>45352.680555555555</v>
          </cell>
          <cell r="M393" t="str">
            <v>IM2-1115, IM2-1534, PYC-8694</v>
          </cell>
          <cell r="N393">
            <v>1.2</v>
          </cell>
          <cell r="O393">
            <v>0.95</v>
          </cell>
          <cell r="P393">
            <v>1.87</v>
          </cell>
          <cell r="Q393">
            <v>2.64</v>
          </cell>
          <cell r="R393" t="str">
            <v>Service (Java core, Backend/Service,…)</v>
          </cell>
          <cell r="S393" t="str">
            <v>PYC-8694</v>
          </cell>
          <cell r="T393" t="str">
            <v>VTT - TT Giải pháp CNTT và Dịch vụ số</v>
          </cell>
          <cell r="U393" t="str">
            <v>Tồn tháng 3 chuyển thanh toán sang tháng 6/2024</v>
          </cell>
          <cell r="V393" t="str">
            <v>QLBH</v>
          </cell>
          <cell r="W393" t="str">
            <v>CNTT</v>
          </cell>
          <cell r="Y393" t="str">
            <v>x</v>
          </cell>
          <cell r="Z393" t="str">
            <v>Nâng cấp</v>
          </cell>
          <cell r="AA393" t="str">
            <v>Hệ thống IM 2.0</v>
          </cell>
          <cell r="AB393" t="str">
            <v>Sản phẩm Tính cước và CSKH (BCCS)</v>
          </cell>
          <cell r="AC393" t="str">
            <v>0605-ĐTTS/VTT-GEM/2024 (1)</v>
          </cell>
          <cell r="AD393" t="str">
            <v>0605-ĐTTS/VTT-GEM/2024</v>
          </cell>
          <cell r="AE393" t="str">
            <v>Sản phẩm hỗ trợ kinh doanh viễn thông.</v>
          </cell>
        </row>
        <row r="394">
          <cell r="A394" t="str">
            <v>IM2-1201</v>
          </cell>
          <cell r="B394" t="str">
            <v>Hệ thống Quản lý đơn hàng_Nâng cấp API ký Hợp đồng và BBBG tích hợp đăng ký mysign cho tập KH DN</v>
          </cell>
          <cell r="C394" t="str">
            <v>Lê Thị Hồng</v>
          </cell>
          <cell r="D394" t="str">
            <v>VTT_PMVT_QT01_15058_IM 2.0</v>
          </cell>
          <cell r="E394" t="str">
            <v>Done</v>
          </cell>
          <cell r="F394" t="str">
            <v>GEM</v>
          </cell>
          <cell r="G394">
            <v>29.27</v>
          </cell>
          <cell r="H394">
            <v>1.33</v>
          </cell>
          <cell r="I394" t="str">
            <v>Source code + Test case + Tài liệu giải pháp</v>
          </cell>
          <cell r="J394">
            <v>45371</v>
          </cell>
          <cell r="K394">
            <v>45320.730752314812</v>
          </cell>
          <cell r="L394">
            <v>45341.375694444447</v>
          </cell>
          <cell r="M394" t="str">
            <v>IM2-1200, IM2-1265, PYC-8718</v>
          </cell>
          <cell r="N394">
            <v>6.35</v>
          </cell>
          <cell r="O394">
            <v>2.91</v>
          </cell>
          <cell r="P394">
            <v>8.4700000000000006</v>
          </cell>
          <cell r="Q394">
            <v>11.54</v>
          </cell>
          <cell r="R394" t="str">
            <v>Service (Java core, Backend/Service,…)</v>
          </cell>
          <cell r="S394" t="str">
            <v>PYC-8718</v>
          </cell>
          <cell r="T394" t="str">
            <v>VTT - TT Giải pháp CNTT và Dịch vụ số</v>
          </cell>
          <cell r="U394" t="str">
            <v>Tồn tháng 3 chuyển thanh toán sang tháng 6/2024</v>
          </cell>
          <cell r="V394" t="str">
            <v>QLBH</v>
          </cell>
          <cell r="W394" t="str">
            <v>CNTT</v>
          </cell>
          <cell r="Y394" t="str">
            <v>x</v>
          </cell>
          <cell r="Z394" t="str">
            <v>Nâng cấp</v>
          </cell>
          <cell r="AA394" t="str">
            <v>Hệ thống IM 2.0</v>
          </cell>
          <cell r="AB394" t="str">
            <v>Sản phẩm Tính cước và CSKH (BCCS)</v>
          </cell>
          <cell r="AC394" t="str">
            <v>0605-ĐTTS/VTT-GEM/2024 (2)</v>
          </cell>
          <cell r="AD394" t="str">
            <v>0605-ĐTTS/VTT-GEM/2024</v>
          </cell>
          <cell r="AE394" t="str">
            <v>Sản phẩm hỗ trợ kinh doanh.</v>
          </cell>
        </row>
        <row r="395">
          <cell r="A395" t="str">
            <v>IM2-1200</v>
          </cell>
          <cell r="B395" t="str">
            <v>Hệ thống Quản lý đơn hàng_Xây dựng chức năng sau bán vBHXH_Luồng gia hạn</v>
          </cell>
          <cell r="C395" t="str">
            <v>Lê Thị Hồng</v>
          </cell>
          <cell r="D395" t="str">
            <v>VTT_PMVT_QT01_15058_IM 2.0</v>
          </cell>
          <cell r="E395" t="str">
            <v>Done</v>
          </cell>
          <cell r="F395" t="str">
            <v>GEM</v>
          </cell>
          <cell r="G395">
            <v>31.02</v>
          </cell>
          <cell r="H395">
            <v>1.41</v>
          </cell>
          <cell r="I395" t="str">
            <v>Source code + Test case + Tài liệu giải pháp</v>
          </cell>
          <cell r="J395">
            <v>45371</v>
          </cell>
          <cell r="K395">
            <v>45320.728993055556</v>
          </cell>
          <cell r="L395">
            <v>45343.447222222225</v>
          </cell>
          <cell r="M395" t="str">
            <v>IM2-1199, IM2-1201, IM2-1330, PYC-7420</v>
          </cell>
          <cell r="N395">
            <v>6.67</v>
          </cell>
          <cell r="O395">
            <v>3.24</v>
          </cell>
          <cell r="P395">
            <v>9.6</v>
          </cell>
          <cell r="Q395">
            <v>11.5</v>
          </cell>
          <cell r="R395" t="str">
            <v>Service (Java core, Backend/Service,…)</v>
          </cell>
          <cell r="S395" t="str">
            <v>PYC-7420</v>
          </cell>
          <cell r="T395" t="str">
            <v>VTT - TT Giải pháp CNTT và Dịch vụ số</v>
          </cell>
          <cell r="U395" t="str">
            <v>Tồn tháng 3 chuyển thanh toán sang tháng 6/2024</v>
          </cell>
          <cell r="V395" t="str">
            <v>QLBH</v>
          </cell>
          <cell r="W395" t="str">
            <v>CNTT</v>
          </cell>
          <cell r="Y395" t="str">
            <v>x</v>
          </cell>
          <cell r="Z395" t="str">
            <v>Nâng cấp</v>
          </cell>
          <cell r="AA395" t="str">
            <v>Hệ thống IM 2.0</v>
          </cell>
          <cell r="AB395" t="str">
            <v>Sản phẩm Tính cước và CSKH (BCCS)</v>
          </cell>
          <cell r="AC395" t="str">
            <v>0605-ĐTTS/VTT-GEM/2024 (2)</v>
          </cell>
          <cell r="AD395" t="str">
            <v>0605-ĐTTS/VTT-GEM/2024</v>
          </cell>
          <cell r="AE395" t="str">
            <v>Sản phẩm hỗ trợ kinh doanh.</v>
          </cell>
        </row>
        <row r="396">
          <cell r="A396" t="str">
            <v>IM2-1199</v>
          </cell>
          <cell r="B396" t="str">
            <v>Hệ thống Quản lý đơn hàng_Nâng cấp chức năng đấu nối vInvoice trên mBCCS</v>
          </cell>
          <cell r="C396" t="str">
            <v>Lê Thị Hồng</v>
          </cell>
          <cell r="D396" t="str">
            <v>VTT_PMVT_QT01_15058_IM 2.0</v>
          </cell>
          <cell r="E396" t="str">
            <v>Done</v>
          </cell>
          <cell r="F396" t="str">
            <v>GEM</v>
          </cell>
          <cell r="G396">
            <v>33.58</v>
          </cell>
          <cell r="H396">
            <v>1.53</v>
          </cell>
          <cell r="I396" t="str">
            <v>Source code + Test case + Tài liệu giải pháp</v>
          </cell>
          <cell r="J396">
            <v>45371</v>
          </cell>
          <cell r="K396">
            <v>45320.72797453704</v>
          </cell>
          <cell r="L396">
            <v>45341.420138888891</v>
          </cell>
          <cell r="M396" t="str">
            <v>IM2-1020, IM2-1200, PYC-6858</v>
          </cell>
          <cell r="N396">
            <v>6.73</v>
          </cell>
          <cell r="O396">
            <v>4.1900000000000004</v>
          </cell>
          <cell r="P396">
            <v>11.36</v>
          </cell>
          <cell r="Q396">
            <v>11.29</v>
          </cell>
          <cell r="R396" t="str">
            <v>Service (Java core, Backend/Service,…)</v>
          </cell>
          <cell r="S396" t="str">
            <v>PYC-6858</v>
          </cell>
          <cell r="T396" t="str">
            <v>VTT - TT Giải pháp CNTT và Dịch vụ số</v>
          </cell>
          <cell r="U396" t="str">
            <v>Tồn tháng 3 chuyển thanh toán sang tháng 6/2024</v>
          </cell>
          <cell r="V396" t="str">
            <v>QLBH</v>
          </cell>
          <cell r="W396" t="str">
            <v>CNTT</v>
          </cell>
          <cell r="Y396" t="str">
            <v>x</v>
          </cell>
          <cell r="Z396" t="str">
            <v>Nâng cấp</v>
          </cell>
          <cell r="AA396" t="str">
            <v>Hệ thống IM 2.0</v>
          </cell>
          <cell r="AB396" t="str">
            <v>Sản phẩm Tính cước và CSKH (BCCS)</v>
          </cell>
          <cell r="AC396" t="str">
            <v>0605-ĐTTS/VTT-GEM/2024 (2)</v>
          </cell>
          <cell r="AD396" t="str">
            <v>0605-ĐTTS/VTT-GEM/2024</v>
          </cell>
          <cell r="AE396" t="str">
            <v>Sản phẩm hỗ trợ kinh doanh.</v>
          </cell>
        </row>
        <row r="397">
          <cell r="A397" t="str">
            <v>IM2-1084</v>
          </cell>
          <cell r="B397" t="str">
            <v>Hệ thống Quản lý đơn hàng_nâng cấp API đơn đặt hàng đấu nối cho Chuỗi TGDD</v>
          </cell>
          <cell r="C397" t="str">
            <v>Lê Thị Hồng</v>
          </cell>
          <cell r="D397" t="str">
            <v>VTT_PMVT_QT01_15058_IM 2.0</v>
          </cell>
          <cell r="E397" t="str">
            <v>Done</v>
          </cell>
          <cell r="F397" t="str">
            <v>GEM</v>
          </cell>
          <cell r="G397">
            <v>10.31</v>
          </cell>
          <cell r="H397">
            <v>0.47</v>
          </cell>
          <cell r="I397" t="str">
            <v>Source code + Test case + Tài liệu giải pháp</v>
          </cell>
          <cell r="J397">
            <v>45371</v>
          </cell>
          <cell r="K397">
            <v>45309.432013888887</v>
          </cell>
          <cell r="L397">
            <v>45313.489583333336</v>
          </cell>
          <cell r="M397" t="str">
            <v>IM2-1016, PYC-6635</v>
          </cell>
          <cell r="N397">
            <v>1.92675</v>
          </cell>
          <cell r="O397">
            <v>1.5058</v>
          </cell>
          <cell r="P397">
            <v>3.9554999999999998</v>
          </cell>
          <cell r="Q397">
            <v>2.9257499999999999</v>
          </cell>
          <cell r="R397" t="str">
            <v>Service (Java core, Backend/Service,…)</v>
          </cell>
          <cell r="S397" t="str">
            <v>PYC-6635</v>
          </cell>
          <cell r="T397" t="str">
            <v>VTT - TT Quản lý bán hàng</v>
          </cell>
          <cell r="U397" t="str">
            <v>Tồn tháng 3 chuyển thanh toán sang tháng 6/2024</v>
          </cell>
          <cell r="V397" t="str">
            <v>QLBH</v>
          </cell>
          <cell r="W397" t="str">
            <v>CNTT</v>
          </cell>
          <cell r="Y397" t="str">
            <v>x</v>
          </cell>
          <cell r="Z397" t="str">
            <v>Nâng cấp</v>
          </cell>
          <cell r="AA397" t="str">
            <v>Hệ thống IM 2.0</v>
          </cell>
          <cell r="AB397" t="str">
            <v>Sản phẩm Tính cước và CSKH (BCCS)</v>
          </cell>
          <cell r="AC397" t="str">
            <v>0605-ĐTTS/VTT-GEM/2024 (2)</v>
          </cell>
          <cell r="AD397" t="str">
            <v>0605-ĐTTS/VTT-GEM/2024</v>
          </cell>
          <cell r="AE397" t="str">
            <v>Sản phẩm hỗ trợ kinh doanh.</v>
          </cell>
        </row>
        <row r="398">
          <cell r="A398" t="str">
            <v>IM2-1016</v>
          </cell>
          <cell r="B398" t="str">
            <v>Hệ thống Quản lý đơn hàng_Nâng cấp luồng đấu nối TBTT trên kênh số</v>
          </cell>
          <cell r="C398" t="str">
            <v>Lê Thị Hồng</v>
          </cell>
          <cell r="D398" t="str">
            <v>VTT_PMVT_QT01_15058_IM 2.0</v>
          </cell>
          <cell r="E398" t="str">
            <v>Done</v>
          </cell>
          <cell r="F398" t="str">
            <v>GEM</v>
          </cell>
          <cell r="G398">
            <v>33.83</v>
          </cell>
          <cell r="H398">
            <v>1.54</v>
          </cell>
          <cell r="I398" t="str">
            <v>Source code + Test case + Tài liệu giải pháp</v>
          </cell>
          <cell r="J398">
            <v>45371</v>
          </cell>
          <cell r="K398">
            <v>45299.743946759256</v>
          </cell>
          <cell r="L398">
            <v>45322.355555555558</v>
          </cell>
          <cell r="M398" t="str">
            <v>IM2-1013, IM2-1020, IM2-1081, IM2-1084, PYC-5271</v>
          </cell>
          <cell r="N398">
            <v>7.5</v>
          </cell>
          <cell r="O398">
            <v>4.21</v>
          </cell>
          <cell r="P398">
            <v>10.19</v>
          </cell>
          <cell r="Q398">
            <v>11.93</v>
          </cell>
          <cell r="R398" t="str">
            <v>Service (Java core, Backend/Service,…)</v>
          </cell>
          <cell r="S398" t="str">
            <v>PYC-5271</v>
          </cell>
          <cell r="T398" t="str">
            <v>VTT - TT Chuyển dịch số</v>
          </cell>
          <cell r="U398" t="str">
            <v>Tồn tháng 3 chuyển thanh toán sang tháng 6/2024</v>
          </cell>
          <cell r="V398" t="str">
            <v>QLBH</v>
          </cell>
          <cell r="W398" t="str">
            <v>CNTT</v>
          </cell>
          <cell r="Y398" t="str">
            <v>x</v>
          </cell>
          <cell r="Z398" t="str">
            <v>Nâng cấp</v>
          </cell>
          <cell r="AA398" t="str">
            <v>Hệ thống IM 2.0</v>
          </cell>
          <cell r="AB398" t="str">
            <v>Sản phẩm Tính cước và CSKH (BCCS)</v>
          </cell>
          <cell r="AC398" t="str">
            <v>0605-ĐTTS/VTT-GEM/2024 (2)</v>
          </cell>
          <cell r="AD398" t="str">
            <v>0605-ĐTTS/VTT-GEM/2024</v>
          </cell>
          <cell r="AE398" t="str">
            <v>Sản phẩm hỗ trợ kinh doanh.</v>
          </cell>
        </row>
        <row r="399">
          <cell r="A399" t="str">
            <v>FMRA-1393</v>
          </cell>
          <cell r="B399" t="str">
            <v>Kiểm thử tính năng đồng bộ dữ liệu đối soát Quốc tế qua FTP sang phân hệ BPC</v>
          </cell>
          <cell r="C399" t="str">
            <v>Lê Thế Thao</v>
          </cell>
          <cell r="D399" t="str">
            <v>VTT_DAC_QT06_16011_FMRA_DS</v>
          </cell>
          <cell r="E399" t="str">
            <v>Done</v>
          </cell>
          <cell r="F399" t="str">
            <v>LIFESUP</v>
          </cell>
          <cell r="G399">
            <v>21</v>
          </cell>
          <cell r="H399">
            <v>0.95</v>
          </cell>
          <cell r="I399" t="str">
            <v>Test case</v>
          </cell>
          <cell r="J399">
            <v>45371</v>
          </cell>
          <cell r="K399">
            <v>45352.746863425928</v>
          </cell>
          <cell r="L399">
            <v>45370.668055555558</v>
          </cell>
          <cell r="M399" t="str">
            <v>PYC-7979</v>
          </cell>
          <cell r="N399">
            <v>0</v>
          </cell>
          <cell r="O399">
            <v>0</v>
          </cell>
          <cell r="P399">
            <v>21</v>
          </cell>
          <cell r="Q399">
            <v>0</v>
          </cell>
          <cell r="R399" t="str">
            <v>Web</v>
          </cell>
          <cell r="S399" t="str">
            <v>PYC-7979</v>
          </cell>
          <cell r="T399" t="str">
            <v>VTT - TT Đối Soát</v>
          </cell>
          <cell r="U399" t="str">
            <v>Tồn tháng 3 chuyển thanh toán sang tháng 6/2024</v>
          </cell>
          <cell r="V399" t="str">
            <v>FMRA_DS</v>
          </cell>
          <cell r="W399" t="str">
            <v>PTDL</v>
          </cell>
          <cell r="Y399" t="str">
            <v>x</v>
          </cell>
          <cell r="Z399" t="str">
            <v>Bảo trì</v>
          </cell>
          <cell r="AA399" t="str">
            <v>Hệ thống FMRA</v>
          </cell>
          <cell r="AB399" t="str">
            <v>Sản phẩm Điều hành số liệu</v>
          </cell>
          <cell r="AC399" t="str">
            <v>0605-ĐTTS/VTT-LIFESUP/2024</v>
          </cell>
          <cell r="AD399" t="str">
            <v>0605-ĐTTS/VTT-LIFESUP/2024</v>
          </cell>
          <cell r="AE399" t="str">
            <v>Công cụ phân tích dữ liệu, hỗ trợ bán hàng</v>
          </cell>
        </row>
        <row r="400">
          <cell r="A400" t="str">
            <v>FMRA-1392</v>
          </cell>
          <cell r="B400" t="str">
            <v>Chỉnh sửa tính năng đồng bộ dữ liệu đối soát Quốc tế qua FTP sang phân hệ BPC</v>
          </cell>
          <cell r="C400" t="str">
            <v>Lê Thế Thao</v>
          </cell>
          <cell r="D400" t="str">
            <v>VTT_DAC_QT06_16011_FMRA_DS</v>
          </cell>
          <cell r="E400" t="str">
            <v>Done</v>
          </cell>
          <cell r="F400" t="str">
            <v>LIFESUP</v>
          </cell>
          <cell r="G400">
            <v>55</v>
          </cell>
          <cell r="H400">
            <v>2.5</v>
          </cell>
          <cell r="I400" t="str">
            <v>Source code + Test case + Tài liệu giải pháp</v>
          </cell>
          <cell r="J400">
            <v>45372</v>
          </cell>
          <cell r="K400">
            <v>45352.746064814812</v>
          </cell>
          <cell r="L400">
            <v>45371.354861111111</v>
          </cell>
          <cell r="M400" t="str">
            <v>PYC-7979</v>
          </cell>
          <cell r="N400">
            <v>19</v>
          </cell>
          <cell r="O400">
            <v>5</v>
          </cell>
          <cell r="P400">
            <v>13.58</v>
          </cell>
          <cell r="Q400">
            <v>17.43</v>
          </cell>
          <cell r="R400" t="str">
            <v>Web</v>
          </cell>
          <cell r="S400" t="str">
            <v>PYC-7979</v>
          </cell>
          <cell r="T400" t="str">
            <v>VTT - TT Đối Soát</v>
          </cell>
          <cell r="U400" t="str">
            <v>Tồn tháng 3 chuyển thanh toán sang tháng 6/2024</v>
          </cell>
          <cell r="V400" t="str">
            <v>FMRA_DS</v>
          </cell>
          <cell r="W400" t="str">
            <v>PTDL</v>
          </cell>
          <cell r="Y400" t="str">
            <v>x</v>
          </cell>
          <cell r="Z400" t="str">
            <v>Bảo trì</v>
          </cell>
          <cell r="AA400" t="str">
            <v>Hệ thống FMRA</v>
          </cell>
          <cell r="AB400" t="str">
            <v>Sản phẩm Điều hành số liệu</v>
          </cell>
          <cell r="AC400" t="str">
            <v>0605-ĐTTS/VTT-LIFESUP/2024</v>
          </cell>
          <cell r="AD400" t="str">
            <v>0605-ĐTTS/VTT-LIFESUP/2024</v>
          </cell>
          <cell r="AE400" t="str">
            <v>Công cụ phân tích dữ liệu, hỗ trợ bán hàng</v>
          </cell>
        </row>
        <row r="401">
          <cell r="A401" t="str">
            <v>FMRA-1359</v>
          </cell>
          <cell r="B401" t="str">
            <v>Kiểm thử các danh mục, sơ đồ bảng cước và điều kiện lấy mẫu Roaming giai đoạn 2</v>
          </cell>
          <cell r="C401" t="str">
            <v>Nguyễn Minh Tuấn</v>
          </cell>
          <cell r="D401" t="str">
            <v>VTT_DAC_QT06_16011_FMRA_DS</v>
          </cell>
          <cell r="E401" t="str">
            <v>Done</v>
          </cell>
          <cell r="F401" t="str">
            <v>LIFESUP</v>
          </cell>
          <cell r="G401">
            <v>20</v>
          </cell>
          <cell r="H401">
            <v>0.91</v>
          </cell>
          <cell r="I401" t="str">
            <v>Test case</v>
          </cell>
          <cell r="J401">
            <v>45372</v>
          </cell>
          <cell r="K401">
            <v>45349.606909722221</v>
          </cell>
          <cell r="L401">
            <v>45365.727777777778</v>
          </cell>
          <cell r="M401" t="str">
            <v>FMRA-1403, FMRA-1404, FMRA-1405, FMRA-1406, PYC-9888</v>
          </cell>
          <cell r="N401">
            <v>0</v>
          </cell>
          <cell r="O401">
            <v>0</v>
          </cell>
          <cell r="P401">
            <v>20</v>
          </cell>
          <cell r="Q401">
            <v>0</v>
          </cell>
          <cell r="R401" t="str">
            <v>Web</v>
          </cell>
          <cell r="S401" t="str">
            <v>PYC-9888</v>
          </cell>
          <cell r="T401" t="str">
            <v>VTT - TT Đối Soát</v>
          </cell>
          <cell r="U401" t="str">
            <v>Tồn tháng 3 chuyển thanh toán sang tháng 6/2024</v>
          </cell>
          <cell r="V401" t="str">
            <v>FMRA_DS</v>
          </cell>
          <cell r="W401" t="str">
            <v>PTDL</v>
          </cell>
          <cell r="Y401" t="str">
            <v>x</v>
          </cell>
          <cell r="Z401" t="str">
            <v>Nâng cấp</v>
          </cell>
          <cell r="AA401" t="str">
            <v>Hệ thống FMRA</v>
          </cell>
          <cell r="AB401" t="str">
            <v>Sản phẩm Điều hành số liệu</v>
          </cell>
          <cell r="AC401" t="str">
            <v>0605-ĐTTS/VTT-LIFESUP/2024</v>
          </cell>
          <cell r="AD401" t="str">
            <v>0605-ĐTTS/VTT-LIFESUP/2024</v>
          </cell>
          <cell r="AE401" t="str">
            <v>Công cụ phân tích dữ liệu, hỗ trợ bán hàng</v>
          </cell>
        </row>
        <row r="402">
          <cell r="A402" t="str">
            <v>FMRA-1358</v>
          </cell>
          <cell r="B402" t="str">
            <v>Nâng cấp các danh mục, sơ đồ bảng cước và điều kiện lấy mẫu Roaming giai đoạn 2</v>
          </cell>
          <cell r="C402" t="str">
            <v>Nguyễn Minh Tuấn</v>
          </cell>
          <cell r="D402" t="str">
            <v>VTT_DAC_QT06_16011_FMRA_DS</v>
          </cell>
          <cell r="E402" t="str">
            <v>Done</v>
          </cell>
          <cell r="F402" t="str">
            <v>LIFESUP</v>
          </cell>
          <cell r="G402">
            <v>16.170000000000002</v>
          </cell>
          <cell r="H402">
            <v>0.74</v>
          </cell>
          <cell r="I402" t="str">
            <v>Source code</v>
          </cell>
          <cell r="J402">
            <v>45372</v>
          </cell>
          <cell r="K402">
            <v>45349.60565972222</v>
          </cell>
          <cell r="L402">
            <v>45365.380555555559</v>
          </cell>
          <cell r="M402" t="str">
            <v>PYC-9888</v>
          </cell>
          <cell r="N402">
            <v>0</v>
          </cell>
          <cell r="O402">
            <v>1.92</v>
          </cell>
          <cell r="P402">
            <v>0</v>
          </cell>
          <cell r="Q402">
            <v>14.25</v>
          </cell>
          <cell r="R402" t="str">
            <v>Web</v>
          </cell>
          <cell r="S402" t="str">
            <v>PYC-9888</v>
          </cell>
          <cell r="T402" t="str">
            <v>VTT - TT Đối Soát</v>
          </cell>
          <cell r="U402" t="str">
            <v>Tồn tháng 3 chuyển thanh toán sang tháng 6/2024</v>
          </cell>
          <cell r="V402" t="str">
            <v>FMRA_DS</v>
          </cell>
          <cell r="W402" t="str">
            <v>PTDL</v>
          </cell>
          <cell r="Y402" t="str">
            <v>x</v>
          </cell>
          <cell r="Z402" t="str">
            <v>Nâng cấp</v>
          </cell>
          <cell r="AA402" t="str">
            <v>Hệ thống FMRA</v>
          </cell>
          <cell r="AB402" t="str">
            <v>Sản phẩm Điều hành số liệu</v>
          </cell>
          <cell r="AC402" t="str">
            <v>0605-ĐTTS/VTT-LIFESUP/2024</v>
          </cell>
          <cell r="AD402" t="str">
            <v>0605-ĐTTS/VTT-LIFESUP/2024</v>
          </cell>
          <cell r="AE402" t="str">
            <v>Công cụ phân tích dữ liệu, hỗ trợ bán hàng</v>
          </cell>
        </row>
        <row r="403">
          <cell r="A403" t="str">
            <v>CUSTOMER36-495</v>
          </cell>
          <cell r="B403" t="str">
            <v>Thực hiện chỉnh sửa dashboard  Doanh thu nạp thẻ</v>
          </cell>
          <cell r="C403" t="str">
            <v>Đặng Thanh Lam</v>
          </cell>
          <cell r="D403" t="str">
            <v>VTT_DAC_QT01_20003_Customer360</v>
          </cell>
          <cell r="E403" t="str">
            <v>Done</v>
          </cell>
          <cell r="F403" t="str">
            <v>GEM</v>
          </cell>
          <cell r="G403">
            <v>11.54</v>
          </cell>
          <cell r="H403">
            <v>0.52</v>
          </cell>
          <cell r="I403" t="str">
            <v>Source code + Test case + Tài liệu giải pháp</v>
          </cell>
          <cell r="J403">
            <v>45373</v>
          </cell>
          <cell r="K403">
            <v>45351.603981481479</v>
          </cell>
          <cell r="L403">
            <v>45371.727777777778</v>
          </cell>
          <cell r="M403" t="str">
            <v>PYC-9596</v>
          </cell>
          <cell r="N403">
            <v>2.78</v>
          </cell>
          <cell r="O403">
            <v>1.62</v>
          </cell>
          <cell r="P403">
            <v>2.83</v>
          </cell>
          <cell r="Q403">
            <v>4.33</v>
          </cell>
          <cell r="R403" t="str">
            <v>Web</v>
          </cell>
          <cell r="S403" t="str">
            <v>PYC-9596</v>
          </cell>
          <cell r="T403" t="str">
            <v>VTT - TT Di động</v>
          </cell>
          <cell r="U403" t="str">
            <v>Tồn tháng 3 chuyển thanh toán sang tháng 6/2024</v>
          </cell>
          <cell r="V403" t="str">
            <v>Big Data</v>
          </cell>
          <cell r="W403" t="str">
            <v>PTDL</v>
          </cell>
          <cell r="Y403" t="str">
            <v>x</v>
          </cell>
          <cell r="Z403" t="str">
            <v>Bảo trì</v>
          </cell>
          <cell r="AA403" t="str">
            <v>Các chương trình PTDL (Customer 360)</v>
          </cell>
          <cell r="AB403" t="str">
            <v>Sản phẩm Điều hành số liệu</v>
          </cell>
          <cell r="AC403" t="str">
            <v>0605-ĐTTS/VTT-GEM/2024 (2)</v>
          </cell>
          <cell r="AD403" t="str">
            <v>0605-ĐTTS/VTT-GEM/2024</v>
          </cell>
          <cell r="AE403" t="str">
            <v>Nhóm chức năng tiến trình ETL  tổng hợp dữ liệu trong Apache Hive</v>
          </cell>
        </row>
        <row r="404">
          <cell r="A404" t="str">
            <v>CUSTOMER36-493</v>
          </cell>
          <cell r="B404" t="str">
            <v>Xây dựng báo cáo tự động về tình hình tổng quan viettel tỉnh TP</v>
          </cell>
          <cell r="C404" t="str">
            <v>Nguyễn Quang Minh</v>
          </cell>
          <cell r="D404" t="str">
            <v>VTT_DAC_QT01_20003_Customer360</v>
          </cell>
          <cell r="E404" t="str">
            <v>Done UAT</v>
          </cell>
          <cell r="F404" t="str">
            <v>GEM</v>
          </cell>
          <cell r="G404">
            <v>58.26</v>
          </cell>
          <cell r="H404">
            <v>2.65</v>
          </cell>
          <cell r="I404" t="str">
            <v>Source code + Test case + Tài liệu giải pháp</v>
          </cell>
          <cell r="J404">
            <v>45708</v>
          </cell>
          <cell r="K404">
            <v>45349.587557870371</v>
          </cell>
          <cell r="L404">
            <v>45371.761805555558</v>
          </cell>
          <cell r="M404" t="str">
            <v>PYC-11573</v>
          </cell>
          <cell r="N404">
            <v>13.09</v>
          </cell>
          <cell r="O404">
            <v>5.86</v>
          </cell>
          <cell r="P404">
            <v>14.91</v>
          </cell>
          <cell r="Q404">
            <v>24.39</v>
          </cell>
          <cell r="R404" t="str">
            <v>Web</v>
          </cell>
          <cell r="S404" t="str">
            <v>PYC-11573</v>
          </cell>
          <cell r="T404" t="str">
            <v>VTT - TT Quản lý bán hàng</v>
          </cell>
          <cell r="U404" t="str">
            <v>Tồn tháng 3 chuyển thanh toán sang tháng 6/2024</v>
          </cell>
          <cell r="V404" t="str">
            <v>Big Data</v>
          </cell>
          <cell r="W404" t="str">
            <v>PTDL</v>
          </cell>
          <cell r="Y404" t="str">
            <v>x</v>
          </cell>
          <cell r="Z404" t="str">
            <v>Nâng cấp</v>
          </cell>
          <cell r="AA404" t="str">
            <v>Các chương trình PTDL (Customer 360)</v>
          </cell>
          <cell r="AB404" t="str">
            <v>Sản phẩm Điều hành số liệu</v>
          </cell>
          <cell r="AC404" t="str">
            <v>0605-ĐTTS/VTT-GEM/2024 (2)</v>
          </cell>
          <cell r="AD404" t="str">
            <v>0605-ĐTTS/VTT-GEM/2024</v>
          </cell>
          <cell r="AE404" t="str">
            <v>Nhóm chức năng tiến trình ETL  tổng hợp dữ liệu trong Apache Hive</v>
          </cell>
        </row>
        <row r="405">
          <cell r="A405" t="str">
            <v>CUSTOMER36-487</v>
          </cell>
          <cell r="B405" t="str">
            <v>Story PYC-10010 - chỉnh sửa giao diện biểu đồ KPI điều hành</v>
          </cell>
          <cell r="C405" t="str">
            <v>Lê Anh Minh</v>
          </cell>
          <cell r="D405" t="str">
            <v>VTT_DAC_QT01_20003_Customer360</v>
          </cell>
          <cell r="E405" t="str">
            <v>Done UAT</v>
          </cell>
          <cell r="F405" t="str">
            <v>GEM</v>
          </cell>
          <cell r="G405">
            <v>51.56</v>
          </cell>
          <cell r="H405">
            <v>2.34</v>
          </cell>
          <cell r="I405" t="str">
            <v>Source code + Test case + Tài liệu giải pháp</v>
          </cell>
          <cell r="J405">
            <v>45373</v>
          </cell>
          <cell r="K405">
            <v>45344.740127314813</v>
          </cell>
          <cell r="L405">
            <v>45371.466666666667</v>
          </cell>
          <cell r="M405" t="str">
            <v>PYC-10010</v>
          </cell>
          <cell r="N405">
            <v>12.11</v>
          </cell>
          <cell r="O405">
            <v>5.26</v>
          </cell>
          <cell r="P405">
            <v>12.93</v>
          </cell>
          <cell r="Q405">
            <v>21.26</v>
          </cell>
          <cell r="R405" t="str">
            <v>Web</v>
          </cell>
          <cell r="S405" t="str">
            <v>PYC-10010</v>
          </cell>
          <cell r="T405" t="str">
            <v>VTT - TT Di động</v>
          </cell>
          <cell r="U405" t="str">
            <v>Tồn tháng 3 chuyển thanh toán sang tháng 6/2024</v>
          </cell>
          <cell r="V405" t="str">
            <v>Big Data</v>
          </cell>
          <cell r="W405" t="str">
            <v>PTDL</v>
          </cell>
          <cell r="Y405" t="str">
            <v>x</v>
          </cell>
          <cell r="Z405" t="str">
            <v>Bảo trì</v>
          </cell>
          <cell r="AA405" t="str">
            <v>Các chương trình PTDL (Customer 360)</v>
          </cell>
          <cell r="AB405" t="str">
            <v>Sản phẩm Điều hành số liệu</v>
          </cell>
          <cell r="AC405" t="str">
            <v>0605-ĐTTS/VTT-GEM/2024 (2)</v>
          </cell>
          <cell r="AD405" t="str">
            <v>0605-ĐTTS/VTT-GEM/2024</v>
          </cell>
          <cell r="AE405" t="str">
            <v>Nhóm chức năng tiến trình ETL  tổng hợp dữ liệu trong Apache Hive</v>
          </cell>
        </row>
        <row r="406">
          <cell r="A406" t="str">
            <v>CCAI-440</v>
          </cell>
          <cell r="B406" t="str">
            <v>ETL dự đoán và chi tiết đối tượng</v>
          </cell>
          <cell r="C406" t="str">
            <v>Phạm Anh Dũng</v>
          </cell>
          <cell r="D406" t="str">
            <v>VTT_DAC_QT06_21001_CCAI</v>
          </cell>
          <cell r="E406" t="str">
            <v>Done</v>
          </cell>
          <cell r="F406" t="str">
            <v>GEM</v>
          </cell>
          <cell r="G406">
            <v>22</v>
          </cell>
          <cell r="H406">
            <v>1</v>
          </cell>
          <cell r="I406" t="str">
            <v>Source code + Test case + Tài liệu giải pháp</v>
          </cell>
          <cell r="J406">
            <v>45371</v>
          </cell>
          <cell r="K406">
            <v>45352.610844907409</v>
          </cell>
          <cell r="L406">
            <v>45372.365277777775</v>
          </cell>
          <cell r="M406" t="str">
            <v>CCAI-439, PYC-11250</v>
          </cell>
          <cell r="N406">
            <v>6.15</v>
          </cell>
          <cell r="O406">
            <v>0</v>
          </cell>
          <cell r="P406">
            <v>7.6</v>
          </cell>
          <cell r="Q406">
            <v>8.25</v>
          </cell>
          <cell r="R406" t="str">
            <v>Đặc thù/Chuyên sâu</v>
          </cell>
          <cell r="S406" t="str">
            <v>PYC-11250</v>
          </cell>
          <cell r="T406" t="str">
            <v>VTT - TT Chuyển dịch số</v>
          </cell>
          <cell r="U406" t="str">
            <v>Tồn tháng 3 chuyển thanh toán sang tháng 6/2024</v>
          </cell>
          <cell r="V406" t="str">
            <v>ADP-Telco New</v>
          </cell>
          <cell r="W406" t="str">
            <v>PTDL</v>
          </cell>
          <cell r="Y406" t="str">
            <v>x</v>
          </cell>
          <cell r="Z406" t="str">
            <v>Bảo trì</v>
          </cell>
          <cell r="AA406" t="str">
            <v>Các chương trình PTDL</v>
          </cell>
          <cell r="AB406" t="str">
            <v>Sản phẩm Điều hành số liệu</v>
          </cell>
          <cell r="AC406" t="str">
            <v>0605-ĐTTS/VTT-GEM/2024 (2)</v>
          </cell>
          <cell r="AD406" t="str">
            <v>0605-ĐTTS/VTT-GEM/2024</v>
          </cell>
          <cell r="AE406" t="str">
            <v>Nhóm tư vấn AI hỗ trợ kinh doanh</v>
          </cell>
        </row>
        <row r="407">
          <cell r="A407" t="str">
            <v>CCAI-439</v>
          </cell>
          <cell r="B407" t="str">
            <v>Cache toàn mạng cho Dashboard,Xử lý cache Insight Dashboard cho source ELK, Tối ưu lại tiến trình check bảng, nâng cấp sự kiện</v>
          </cell>
          <cell r="C407" t="str">
            <v>Phạm Anh Dũng</v>
          </cell>
          <cell r="D407" t="str">
            <v>VTT_DAC_QT06_21001_CCAI</v>
          </cell>
          <cell r="E407" t="str">
            <v>Done</v>
          </cell>
          <cell r="F407" t="str">
            <v>LIFESUP</v>
          </cell>
          <cell r="G407">
            <v>37.630000000000003</v>
          </cell>
          <cell r="H407">
            <v>1.71</v>
          </cell>
          <cell r="I407" t="str">
            <v>Source code + Test case + Tài liệu giải pháp</v>
          </cell>
          <cell r="J407">
            <v>45371</v>
          </cell>
          <cell r="K407">
            <v>45352.609918981485</v>
          </cell>
          <cell r="L407">
            <v>45371.359722222223</v>
          </cell>
          <cell r="M407" t="str">
            <v>CCAI-438, CCAI-440, PYC-11250</v>
          </cell>
          <cell r="N407">
            <v>8.2100000000000009</v>
          </cell>
          <cell r="O407">
            <v>3.42</v>
          </cell>
          <cell r="P407">
            <v>12.02</v>
          </cell>
          <cell r="Q407">
            <v>13.98</v>
          </cell>
          <cell r="R407" t="str">
            <v>Đặc thù/Chuyên sâu</v>
          </cell>
          <cell r="S407" t="str">
            <v>PYC-11250</v>
          </cell>
          <cell r="T407" t="str">
            <v>VTT - TT Chuyển dịch số</v>
          </cell>
          <cell r="U407" t="str">
            <v>Tồn tháng 3 chuyển thanh toán sang tháng 6/2024</v>
          </cell>
          <cell r="V407" t="str">
            <v>ADP-Telco New</v>
          </cell>
          <cell r="W407" t="str">
            <v>PTDL</v>
          </cell>
          <cell r="Y407" t="str">
            <v>x</v>
          </cell>
          <cell r="Z407" t="str">
            <v>Nâng cấp</v>
          </cell>
          <cell r="AA407" t="str">
            <v>Các chương trình PTDL</v>
          </cell>
          <cell r="AB407" t="str">
            <v>Sản phẩm Điều hành số liệu</v>
          </cell>
          <cell r="AC407" t="str">
            <v>0605-ĐTTS/VTT-LIFESUP/2024</v>
          </cell>
          <cell r="AD407" t="str">
            <v>0605-ĐTTS/VTT-LIFESUP/2024</v>
          </cell>
          <cell r="AE407" t="str">
            <v>Công cụ phân tích dữ liệu, hỗ trợ bán hàng</v>
          </cell>
        </row>
        <row r="408">
          <cell r="A408" t="str">
            <v>CCAI-438</v>
          </cell>
          <cell r="B408" t="str">
            <v xml:space="preserve">Phan quyen du lieu danh muc, elasticsearch cho module ISDB </v>
          </cell>
          <cell r="C408" t="str">
            <v>Phạm Anh Dũng</v>
          </cell>
          <cell r="D408" t="str">
            <v>VTT_DAC_QT06_21001_CCAI</v>
          </cell>
          <cell r="E408" t="str">
            <v>Done</v>
          </cell>
          <cell r="F408" t="str">
            <v>GEM</v>
          </cell>
          <cell r="G408">
            <v>102</v>
          </cell>
          <cell r="H408">
            <v>4.6399999999999997</v>
          </cell>
          <cell r="I408" t="str">
            <v>Source code + Test case + Tài liệu giải pháp</v>
          </cell>
          <cell r="J408">
            <v>45371</v>
          </cell>
          <cell r="K408">
            <v>45352.607476851852</v>
          </cell>
          <cell r="L408">
            <v>45371.352083333331</v>
          </cell>
          <cell r="M408" t="str">
            <v>CCAI-522, CCAI-439, PYC-11250</v>
          </cell>
          <cell r="N408">
            <v>20.12</v>
          </cell>
          <cell r="O408">
            <v>11.51</v>
          </cell>
          <cell r="P408">
            <v>27.75</v>
          </cell>
          <cell r="Q408">
            <v>42.61</v>
          </cell>
          <cell r="R408" t="str">
            <v>Đặc thù/Chuyên sâu</v>
          </cell>
          <cell r="S408" t="str">
            <v>PYC-11250</v>
          </cell>
          <cell r="T408" t="str">
            <v>VTT - TT Chuyển dịch số</v>
          </cell>
          <cell r="U408" t="str">
            <v>Tồn tháng 3 chuyển thanh toán sang tháng 6/2024</v>
          </cell>
          <cell r="V408" t="str">
            <v>ADP-Telco New</v>
          </cell>
          <cell r="W408" t="str">
            <v>PTDL</v>
          </cell>
          <cell r="Y408" t="str">
            <v>x</v>
          </cell>
          <cell r="Z408" t="str">
            <v>Bảo trì</v>
          </cell>
          <cell r="AA408" t="str">
            <v>Các chương trình PTDL</v>
          </cell>
          <cell r="AB408" t="str">
            <v>Sản phẩm Điều hành số liệu</v>
          </cell>
          <cell r="AC408" t="str">
            <v>0605-ĐTTS/VTT-GEM/2024 (2)</v>
          </cell>
          <cell r="AD408" t="str">
            <v>0605-ĐTTS/VTT-GEM/2024</v>
          </cell>
          <cell r="AE408" t="str">
            <v>Nhóm tư vấn AI hỗ trợ kinh doanh</v>
          </cell>
        </row>
        <row r="409">
          <cell r="A409" t="str">
            <v>ANALYTICS-268</v>
          </cell>
          <cell r="B409" t="str">
            <v>gán nhãn dữ liệu, kiểm tra dữ liệu và tổng hợp dữ liệu</v>
          </cell>
          <cell r="C409" t="str">
            <v>Trần Mạnh Cường</v>
          </cell>
          <cell r="D409" t="str">
            <v>VTT_DAC_QT01_19004_Analytics_MyViettel</v>
          </cell>
          <cell r="E409" t="str">
            <v>Done UAT</v>
          </cell>
          <cell r="F409" t="str">
            <v>GEM</v>
          </cell>
          <cell r="G409">
            <v>44</v>
          </cell>
          <cell r="H409">
            <v>2</v>
          </cell>
          <cell r="I409" t="str">
            <v>Test case</v>
          </cell>
          <cell r="J409">
            <v>45373</v>
          </cell>
          <cell r="K409">
            <v>45355.447256944448</v>
          </cell>
          <cell r="L409">
            <v>45373.494444444441</v>
          </cell>
          <cell r="M409" t="str">
            <v>PYC-11635, ANALYTICS-267, ANALYTICS-269</v>
          </cell>
          <cell r="N409">
            <v>0</v>
          </cell>
          <cell r="O409">
            <v>2</v>
          </cell>
          <cell r="P409">
            <v>42</v>
          </cell>
          <cell r="Q409">
            <v>0</v>
          </cell>
          <cell r="R409" t="str">
            <v>Khác (hỗ trợ, tư vấn,…)</v>
          </cell>
          <cell r="S409" t="str">
            <v>PYC-11635</v>
          </cell>
          <cell r="T409" t="str">
            <v>VTT - TT Chuyển dịch số</v>
          </cell>
          <cell r="U409" t="str">
            <v>Tồn tháng 3 chuyển thanh toán sang tháng 6/2024</v>
          </cell>
          <cell r="V409" t="str">
            <v>ADP-Telco New</v>
          </cell>
          <cell r="W409" t="str">
            <v>PTDL</v>
          </cell>
          <cell r="Y409" t="str">
            <v>x</v>
          </cell>
          <cell r="Z409" t="str">
            <v>Bảo trì</v>
          </cell>
          <cell r="AA409" t="str">
            <v>Các chương trình PTDL</v>
          </cell>
          <cell r="AB409" t="str">
            <v>Dịch vụ hỗ trợ CNTT</v>
          </cell>
          <cell r="AC409" t="str">
            <v>0605-ĐTTS/VTT-GEM/2024 (2)</v>
          </cell>
          <cell r="AD409" t="str">
            <v>0605-ĐTTS/VTT-GEM/2024</v>
          </cell>
          <cell r="AE409" t="str">
            <v>Trợ lý ảo hỗ trợ bán hàng/ AI hỗ trợ kinh doanh</v>
          </cell>
        </row>
        <row r="410">
          <cell r="A410" t="str">
            <v>ANALYTICS-267</v>
          </cell>
          <cell r="B410" t="str">
            <v>chỉnh sửa api gợi ý và giao diện CMS trên myviettel</v>
          </cell>
          <cell r="C410" t="str">
            <v>Trần Mạnh Cường</v>
          </cell>
          <cell r="D410" t="str">
            <v>VTT_DAC_QT01_19004_Analytics_MyViettel</v>
          </cell>
          <cell r="E410" t="str">
            <v>Done UAT</v>
          </cell>
          <cell r="F410" t="str">
            <v>GEM</v>
          </cell>
          <cell r="G410">
            <v>44</v>
          </cell>
          <cell r="H410">
            <v>2</v>
          </cell>
          <cell r="I410" t="str">
            <v>Source code + Test case + Tài liệu giải pháp</v>
          </cell>
          <cell r="J410">
            <v>45373</v>
          </cell>
          <cell r="K410">
            <v>45355.445891203701</v>
          </cell>
          <cell r="L410">
            <v>45373.493055555555</v>
          </cell>
          <cell r="M410" t="str">
            <v>ANALYTICS-340, PYC-11635, ANALYTICS-266, ANALYTICS-268</v>
          </cell>
          <cell r="N410">
            <v>10.87</v>
          </cell>
          <cell r="O410">
            <v>3.83</v>
          </cell>
          <cell r="P410">
            <v>12.34</v>
          </cell>
          <cell r="Q410">
            <v>16.95</v>
          </cell>
          <cell r="R410" t="str">
            <v>Service (Java core, Backend/Service,…)</v>
          </cell>
          <cell r="S410" t="str">
            <v>PYC-11635</v>
          </cell>
          <cell r="T410" t="str">
            <v>VTT - TT Chuyển dịch số</v>
          </cell>
          <cell r="U410" t="str">
            <v>Tồn tháng 3 chuyển thanh toán sang tháng 6/2024</v>
          </cell>
          <cell r="V410" t="str">
            <v>ADP-Telco New</v>
          </cell>
          <cell r="W410" t="str">
            <v>PTDL</v>
          </cell>
          <cell r="Y410" t="str">
            <v>x</v>
          </cell>
          <cell r="Z410" t="str">
            <v>Bảo trì</v>
          </cell>
          <cell r="AA410" t="str">
            <v>Các chương trình PTDL</v>
          </cell>
          <cell r="AB410" t="str">
            <v>Dịch vụ hỗ trợ CNTT</v>
          </cell>
          <cell r="AC410" t="str">
            <v>0605-ĐTTS/VTT-GEM/2024 (2)</v>
          </cell>
          <cell r="AD410" t="str">
            <v>0605-ĐTTS/VTT-GEM/2024</v>
          </cell>
          <cell r="AE410" t="str">
            <v>Trợ lý ảo hỗ trợ bán hàng/ AI hỗ trợ kinh doanh</v>
          </cell>
        </row>
        <row r="411">
          <cell r="A411" t="str">
            <v>AI-817</v>
          </cell>
          <cell r="B411" t="str">
            <v>Chuẩn bị dữ liệu huấn luyện mô hình LLM</v>
          </cell>
          <cell r="C411" t="str">
            <v>Nguyễn Văn Hiểu</v>
          </cell>
          <cell r="D411" t="str">
            <v>VTT_DAC_QT06_17017_Virtual Assistant</v>
          </cell>
          <cell r="E411" t="str">
            <v>Done</v>
          </cell>
          <cell r="F411" t="str">
            <v>LIFESUP</v>
          </cell>
          <cell r="G411">
            <v>15</v>
          </cell>
          <cell r="H411">
            <v>0.68</v>
          </cell>
          <cell r="I411" t="str">
            <v>Khác</v>
          </cell>
          <cell r="J411">
            <v>45372</v>
          </cell>
          <cell r="K411">
            <v>45355.470370370371</v>
          </cell>
          <cell r="L411">
            <v>45371.679166666669</v>
          </cell>
          <cell r="M411" t="str">
            <v>PYC-10101</v>
          </cell>
          <cell r="N411">
            <v>0</v>
          </cell>
          <cell r="O411">
            <v>0</v>
          </cell>
          <cell r="P411">
            <v>0</v>
          </cell>
          <cell r="Q411">
            <v>15</v>
          </cell>
          <cell r="R411" t="str">
            <v>Khác (hỗ trợ, tư vấn,…)</v>
          </cell>
          <cell r="S411" t="str">
            <v>PYC-10101</v>
          </cell>
          <cell r="T411" t="str">
            <v>VTT - P.Truyền thông, Quảng cáo</v>
          </cell>
          <cell r="U411" t="str">
            <v>Tồn tháng 3 chuyển thanh toán sang tháng 6/2024</v>
          </cell>
          <cell r="V411" t="str">
            <v>AI</v>
          </cell>
          <cell r="W411" t="str">
            <v>PTDL</v>
          </cell>
          <cell r="Y411" t="str">
            <v>x</v>
          </cell>
          <cell r="Z411" t="str">
            <v>Nâng cấp</v>
          </cell>
          <cell r="AA411" t="str">
            <v>Hệ thống Virtual Assistant</v>
          </cell>
          <cell r="AB411" t="str">
            <v>Sản phẩm Trợ lý ảo (AI)</v>
          </cell>
          <cell r="AC411" t="str">
            <v>0605-ĐTTS/VTT-LIFESUP/2024</v>
          </cell>
          <cell r="AD411" t="str">
            <v>0605-ĐTTS/VTT-LIFESUP/2024</v>
          </cell>
          <cell r="AE411" t="str">
            <v>Công cụ phân tích dữ liệu, hỗ trợ bán hàng</v>
          </cell>
        </row>
        <row r="412">
          <cell r="A412" t="str">
            <v>AI-816</v>
          </cell>
          <cell r="B412" t="str">
            <v>Xây dựng app mobile AI Digital Human</v>
          </cell>
          <cell r="C412" t="str">
            <v>Trần Hữu Thúy</v>
          </cell>
          <cell r="D412" t="str">
            <v>VTT_DAC_QT06_17017_Virtual Assistant</v>
          </cell>
          <cell r="E412" t="str">
            <v>Done</v>
          </cell>
          <cell r="F412" t="str">
            <v>LIFESUP</v>
          </cell>
          <cell r="G412">
            <v>43.18</v>
          </cell>
          <cell r="H412">
            <v>1.96</v>
          </cell>
          <cell r="I412" t="str">
            <v>Source code + Test case + Tài liệu giải pháp</v>
          </cell>
          <cell r="J412">
            <v>45372</v>
          </cell>
          <cell r="K412">
            <v>45355.440335648149</v>
          </cell>
          <cell r="L412">
            <v>45369.327777777777</v>
          </cell>
          <cell r="M412" t="str">
            <v>PYC-10101</v>
          </cell>
          <cell r="N412">
            <v>12.5</v>
          </cell>
          <cell r="O412">
            <v>3.93</v>
          </cell>
          <cell r="P412">
            <v>0</v>
          </cell>
          <cell r="Q412">
            <v>26.75</v>
          </cell>
          <cell r="R412" t="str">
            <v>Mobile</v>
          </cell>
          <cell r="S412" t="str">
            <v>PYC-10101</v>
          </cell>
          <cell r="T412" t="str">
            <v>VTT - P.Truyền thông, Quảng cáo</v>
          </cell>
          <cell r="U412" t="str">
            <v>Tồn tháng 3 chuyển thanh toán sang tháng 6/2024</v>
          </cell>
          <cell r="V412" t="str">
            <v>AI</v>
          </cell>
          <cell r="W412" t="str">
            <v>PTDL</v>
          </cell>
          <cell r="Y412" t="str">
            <v>x</v>
          </cell>
          <cell r="Z412" t="str">
            <v>Nâng cấp</v>
          </cell>
          <cell r="AA412" t="str">
            <v>Hệ thống Virtual Assistant</v>
          </cell>
          <cell r="AB412" t="str">
            <v>Sản phẩm Trợ lý ảo (AI)</v>
          </cell>
          <cell r="AC412" t="str">
            <v>0605-ĐTTS/VTT-LIFESUP/2024</v>
          </cell>
          <cell r="AD412" t="str">
            <v>0605-ĐTTS/VTT-LIFESUP/2024</v>
          </cell>
          <cell r="AE412" t="str">
            <v>Công cụ phân tích dữ liệu, hỗ trợ bán hàng</v>
          </cell>
        </row>
        <row r="413">
          <cell r="A413" t="str">
            <v>AI-814</v>
          </cell>
          <cell r="B413" t="str">
            <v>Nâng cấp chức năng báo cáo hệ thống callbot</v>
          </cell>
          <cell r="C413" t="str">
            <v>Ngô Tiến Đạt</v>
          </cell>
          <cell r="D413" t="str">
            <v>VTT_DAC_QT06_17017_Virtual Assistant</v>
          </cell>
          <cell r="E413" t="str">
            <v>Done</v>
          </cell>
          <cell r="F413" t="str">
            <v>LIFESUP</v>
          </cell>
          <cell r="G413">
            <v>6.84</v>
          </cell>
          <cell r="H413">
            <v>0.31</v>
          </cell>
          <cell r="I413" t="str">
            <v>Source code + Test case + Tài liệu giải pháp</v>
          </cell>
          <cell r="J413">
            <v>45373</v>
          </cell>
          <cell r="K413">
            <v>45355.402962962966</v>
          </cell>
          <cell r="L413">
            <v>45369.558333333334</v>
          </cell>
          <cell r="M413" t="str">
            <v>AI-936, PYC-2925</v>
          </cell>
          <cell r="N413">
            <v>1.61</v>
          </cell>
          <cell r="O413">
            <v>0.72</v>
          </cell>
          <cell r="P413">
            <v>1.91</v>
          </cell>
          <cell r="Q413">
            <v>2.61</v>
          </cell>
          <cell r="R413" t="str">
            <v>Web</v>
          </cell>
          <cell r="S413" t="str">
            <v>PYC-2925</v>
          </cell>
          <cell r="T413" t="str">
            <v>VTT - TT CĐBR</v>
          </cell>
          <cell r="U413" t="str">
            <v>Tồn tháng 3 chuyển thanh toán sang tháng 6/2024</v>
          </cell>
          <cell r="V413" t="str">
            <v>AI</v>
          </cell>
          <cell r="W413" t="str">
            <v>PTDL</v>
          </cell>
          <cell r="Y413" t="str">
            <v>x</v>
          </cell>
          <cell r="Z413" t="str">
            <v>Nâng cấp</v>
          </cell>
          <cell r="AA413" t="str">
            <v>Hệ thống Virtual Assistant</v>
          </cell>
          <cell r="AB413" t="str">
            <v>Sản phẩm Trợ lý ảo (AI)</v>
          </cell>
          <cell r="AC413" t="str">
            <v>0605-ĐTTS/VTT-LIFESUP/2024</v>
          </cell>
          <cell r="AD413" t="str">
            <v>0605-ĐTTS/VTT-LIFESUP/2024</v>
          </cell>
          <cell r="AE413" t="str">
            <v>Công cụ phân tích dữ liệu, hỗ trợ bán hàng</v>
          </cell>
        </row>
        <row r="414">
          <cell r="A414" t="str">
            <v>AI-558</v>
          </cell>
          <cell r="B414" t="str">
            <v>Nâng cấp Web xử lý nhận diện qua hình ảnh, quy cách triển khai nghiệm thu thuê bao CĐBR</v>
          </cell>
          <cell r="C414" t="str">
            <v>Nguyễn Ngọc Bình</v>
          </cell>
          <cell r="D414" t="str">
            <v>VTT_DAC_QT06_17017_Virtual Assistant</v>
          </cell>
          <cell r="E414" t="str">
            <v>Done</v>
          </cell>
          <cell r="F414" t="str">
            <v>LIFESUP</v>
          </cell>
          <cell r="G414">
            <v>23.975000000000001</v>
          </cell>
          <cell r="H414">
            <v>1.0900000000000001</v>
          </cell>
          <cell r="I414" t="str">
            <v>Source code + Test case + Tài liệu giải pháp</v>
          </cell>
          <cell r="J414">
            <v>45351</v>
          </cell>
          <cell r="K414">
            <v>45293.70244212963</v>
          </cell>
          <cell r="L414">
            <v>45369.661805555559</v>
          </cell>
          <cell r="M414" t="str">
            <v>AI-937, PYC-8522</v>
          </cell>
          <cell r="N414">
            <v>6.81</v>
          </cell>
          <cell r="O414">
            <v>0</v>
          </cell>
          <cell r="P414">
            <v>8.1300000000000008</v>
          </cell>
          <cell r="Q414">
            <v>9.0399999999999991</v>
          </cell>
          <cell r="R414" t="str">
            <v>Web</v>
          </cell>
          <cell r="S414" t="str">
            <v>PYC-8522</v>
          </cell>
          <cell r="T414" t="str">
            <v>VTT - P. Kỹ thuật</v>
          </cell>
          <cell r="U414" t="str">
            <v>Tồn tháng 3 chuyển thanh toán sang tháng 6/2024</v>
          </cell>
          <cell r="V414" t="str">
            <v>AI</v>
          </cell>
          <cell r="W414" t="str">
            <v>PTDL</v>
          </cell>
          <cell r="Y414" t="str">
            <v>x</v>
          </cell>
          <cell r="Z414" t="str">
            <v>Nâng cấp</v>
          </cell>
          <cell r="AA414" t="str">
            <v>Hệ thống Virtual Assistant</v>
          </cell>
          <cell r="AB414" t="str">
            <v>Sản phẩm Trợ lý ảo (AI)</v>
          </cell>
          <cell r="AC414" t="str">
            <v>0605-ĐTTS/VTT-LIFESUP/2024</v>
          </cell>
          <cell r="AD414" t="str">
            <v>0605-ĐTTS/VTT-LIFESUP/2024</v>
          </cell>
          <cell r="AE414" t="str">
            <v>Công cụ phân tích dữ liệu, hỗ trợ bán hàng</v>
          </cell>
        </row>
        <row r="415">
          <cell r="A415" t="str">
            <v>ADHOC-57</v>
          </cell>
          <cell r="B415" t="str">
            <v>Nâng cấp chức năng download file kết quả từ hệ thống ftp trên Web Adhoc</v>
          </cell>
          <cell r="C415" t="str">
            <v>tinhnx</v>
          </cell>
          <cell r="D415" t="str">
            <v>VTT_DAC_QT06_17018_Viettel Adhoc Report</v>
          </cell>
          <cell r="E415" t="str">
            <v>Done</v>
          </cell>
          <cell r="F415" t="str">
            <v>LIFESUP</v>
          </cell>
          <cell r="G415">
            <v>6.55</v>
          </cell>
          <cell r="H415">
            <v>0.3</v>
          </cell>
          <cell r="I415" t="str">
            <v>Source code + Test case + Tài liệu giải pháp</v>
          </cell>
          <cell r="J415">
            <v>45373</v>
          </cell>
          <cell r="K415">
            <v>45324.386805555558</v>
          </cell>
          <cell r="L415">
            <v>45363.706250000003</v>
          </cell>
          <cell r="M415" t="str">
            <v>ADHOC-73, ADHOC-68, ADHOC-69, ADHOC-70, ADHOC-71, PYC-10403</v>
          </cell>
          <cell r="N415">
            <v>1.75</v>
          </cell>
          <cell r="O415">
            <v>1.05</v>
          </cell>
          <cell r="P415">
            <v>1.8</v>
          </cell>
          <cell r="Q415">
            <v>1.95</v>
          </cell>
          <cell r="R415" t="str">
            <v>Service (Java core, Backend/Service,…)</v>
          </cell>
          <cell r="S415" t="str">
            <v>PYC-10403</v>
          </cell>
          <cell r="T415" t="str">
            <v>VTG - METFONE (CAMPUCHIA)</v>
          </cell>
          <cell r="U415" t="str">
            <v>Tồn tháng 3 chuyển thanh toán sang tháng 6/2024</v>
          </cell>
          <cell r="V415" t="str">
            <v>Big Data</v>
          </cell>
          <cell r="W415" t="str">
            <v>PTDL</v>
          </cell>
          <cell r="Y415" t="str">
            <v>x</v>
          </cell>
          <cell r="Z415" t="str">
            <v>Nâng cấp</v>
          </cell>
          <cell r="AA415" t="str">
            <v>Hệ thống Viettel-Viettel Adhoc Report</v>
          </cell>
          <cell r="AB415" t="str">
            <v>Sản phẩm Điều hành số liệu</v>
          </cell>
          <cell r="AC415" t="str">
            <v>0605-ĐTTS/VTT-LIFESUP/2024</v>
          </cell>
          <cell r="AD415" t="str">
            <v>0605-ĐTTS/VTT-LIFESUP/2024</v>
          </cell>
          <cell r="AE415" t="str">
            <v>Công cụ phân tích dữ liệu, hỗ trợ bán hàng</v>
          </cell>
        </row>
        <row r="416">
          <cell r="A416" t="str">
            <v>VCOC-1249</v>
          </cell>
          <cell r="B416" t="str">
            <v>chỉnh sửa tính năng bổ sung giao diện điều hành, giám sát điều hành dịch vụ VHT</v>
          </cell>
          <cell r="C416" t="str">
            <v>thangnq26</v>
          </cell>
          <cell r="D416" t="str">
            <v>VTT_DAC_QT02_23002_vCOC</v>
          </cell>
          <cell r="E416" t="str">
            <v>Done</v>
          </cell>
          <cell r="F416" t="str">
            <v>GEM</v>
          </cell>
          <cell r="G416">
            <v>146</v>
          </cell>
          <cell r="H416">
            <v>6.64</v>
          </cell>
          <cell r="I416" t="str">
            <v>Source code + Test case + Tài liệu giải pháp</v>
          </cell>
          <cell r="J416">
            <v>45310</v>
          </cell>
          <cell r="K416">
            <v>45293.408090277779</v>
          </cell>
          <cell r="L416">
            <v>45308.65902777778</v>
          </cell>
          <cell r="M416" t="str">
            <v>VCOC-1448, VCOC-1248, PYC-4967</v>
          </cell>
          <cell r="N416">
            <v>39.9</v>
          </cell>
          <cell r="O416">
            <v>13.88</v>
          </cell>
          <cell r="P416">
            <v>37.119999999999997</v>
          </cell>
          <cell r="Q416">
            <v>55.1</v>
          </cell>
          <cell r="R416" t="str">
            <v>Web</v>
          </cell>
          <cell r="S416" t="str">
            <v>PYC-4967</v>
          </cell>
          <cell r="T416" t="str">
            <v>VTT - TT  Dịch vụ khách hàng</v>
          </cell>
          <cell r="U416" t="str">
            <v>Tồn tháng 1 chuyển thanh toán sang tháng 6/2024</v>
          </cell>
          <cell r="V416" t="str">
            <v>ADP-Telco Core</v>
          </cell>
          <cell r="W416" t="str">
            <v>PTDL</v>
          </cell>
          <cell r="Y416" t="str">
            <v>x</v>
          </cell>
          <cell r="Z416" t="str">
            <v>Bảo trì</v>
          </cell>
          <cell r="AA416" t="str">
            <v>Các chương trình PTDL</v>
          </cell>
          <cell r="AB416" t="str">
            <v>Sản phẩm Điều hành số liệu</v>
          </cell>
          <cell r="AC416" t="str">
            <v>0605-ĐTTS/VTT-GEM/2024 (2)</v>
          </cell>
          <cell r="AD416" t="str">
            <v>0605-ĐTTS/VTT-GEM/2024</v>
          </cell>
          <cell r="AE416" t="str">
            <v>Sản phẩm hỗ trợ kinh doanh.</v>
          </cell>
        </row>
        <row r="417">
          <cell r="A417" t="str">
            <v>VCOC-1248</v>
          </cell>
          <cell r="B417" t="str">
            <v>chỉnh sửa tối ưu dữ liệu giám sát chất lượng mạng vCOC</v>
          </cell>
          <cell r="C417" t="str">
            <v>thangnq26</v>
          </cell>
          <cell r="D417" t="str">
            <v>VTT_DAC_QT02_23002_vCOC</v>
          </cell>
          <cell r="E417" t="str">
            <v>Done</v>
          </cell>
          <cell r="F417" t="str">
            <v>GEM</v>
          </cell>
          <cell r="G417">
            <v>23</v>
          </cell>
          <cell r="H417">
            <v>1.05</v>
          </cell>
          <cell r="I417" t="str">
            <v>Source code + Test case + Tài liệu giải pháp</v>
          </cell>
          <cell r="J417">
            <v>45310</v>
          </cell>
          <cell r="K417">
            <v>45293.407743055555</v>
          </cell>
          <cell r="L417">
            <v>45309.461805555555</v>
          </cell>
          <cell r="M417" t="str">
            <v>VCOC-1247, VCOC-1249, PYC-859</v>
          </cell>
          <cell r="N417">
            <v>6.4</v>
          </cell>
          <cell r="O417">
            <v>0</v>
          </cell>
          <cell r="P417">
            <v>5.8</v>
          </cell>
          <cell r="Q417">
            <v>10.8</v>
          </cell>
          <cell r="R417" t="str">
            <v>Web</v>
          </cell>
          <cell r="S417" t="str">
            <v>PYC-859</v>
          </cell>
          <cell r="T417" t="str">
            <v>VTT - TT  Dịch vụ khách hàng</v>
          </cell>
          <cell r="U417" t="str">
            <v>Tồn tháng 1 chuyển thanh toán sang tháng 6/2024</v>
          </cell>
          <cell r="V417" t="str">
            <v>ADP-Telco Core</v>
          </cell>
          <cell r="W417" t="str">
            <v>PTDL</v>
          </cell>
          <cell r="Y417" t="str">
            <v>x</v>
          </cell>
          <cell r="Z417" t="str">
            <v>Bảo trì</v>
          </cell>
          <cell r="AA417" t="str">
            <v>Các chương trình PTDL</v>
          </cell>
          <cell r="AB417" t="str">
            <v>Sản phẩm Điều hành số liệu</v>
          </cell>
          <cell r="AC417" t="str">
            <v>0605-ĐTTS/VTT-GEM/2024 (2)</v>
          </cell>
          <cell r="AD417" t="str">
            <v>0605-ĐTTS/VTT-GEM/2024</v>
          </cell>
          <cell r="AE417" t="str">
            <v>Sản phẩm hỗ trợ kinh doanh.</v>
          </cell>
        </row>
        <row r="418">
          <cell r="A418" t="str">
            <v>VCOC-1247</v>
          </cell>
          <cell r="B418" t="str">
            <v xml:space="preserve">chỉnh sửa chỉnh sửa tính năng điều hành giám sát chất lượng mạng cho phân hệ data, thoại </v>
          </cell>
          <cell r="C418" t="str">
            <v>thangnq26</v>
          </cell>
          <cell r="D418" t="str">
            <v>VTT_DAC_QT02_23002_vCOC</v>
          </cell>
          <cell r="E418" t="str">
            <v>Done</v>
          </cell>
          <cell r="F418" t="str">
            <v>GEM</v>
          </cell>
          <cell r="G418">
            <v>126</v>
          </cell>
          <cell r="H418">
            <v>5.73</v>
          </cell>
          <cell r="I418" t="str">
            <v>Source code + Test case + Tài liệu giải pháp</v>
          </cell>
          <cell r="J418">
            <v>45310</v>
          </cell>
          <cell r="K418">
            <v>45293.407534722224</v>
          </cell>
          <cell r="L418">
            <v>45308.657638888886</v>
          </cell>
          <cell r="M418" t="str">
            <v>VCOC-1448, VCOC-1248, PYC-859</v>
          </cell>
          <cell r="N418">
            <v>35.44</v>
          </cell>
          <cell r="O418">
            <v>12.02</v>
          </cell>
          <cell r="P418">
            <v>30.37</v>
          </cell>
          <cell r="Q418">
            <v>48.17</v>
          </cell>
          <cell r="R418" t="str">
            <v>Web</v>
          </cell>
          <cell r="S418" t="str">
            <v>PYC-859</v>
          </cell>
          <cell r="T418" t="str">
            <v>VTT - TT  Dịch vụ khách hàng</v>
          </cell>
          <cell r="U418" t="str">
            <v>Tồn tháng 1 chuyển thanh toán sang tháng 6/2024</v>
          </cell>
          <cell r="V418" t="str">
            <v>ADP-Telco Core</v>
          </cell>
          <cell r="W418" t="str">
            <v>PTDL</v>
          </cell>
          <cell r="Y418" t="str">
            <v>x</v>
          </cell>
          <cell r="Z418" t="str">
            <v>Bảo trì</v>
          </cell>
          <cell r="AA418" t="str">
            <v>Các chương trình PTDL</v>
          </cell>
          <cell r="AB418" t="str">
            <v>Sản phẩm Điều hành số liệu</v>
          </cell>
          <cell r="AC418" t="str">
            <v>0605-ĐTTS/VTT-GEM/2024 (2)</v>
          </cell>
          <cell r="AD418" t="str">
            <v>0605-ĐTTS/VTT-GEM/2024</v>
          </cell>
          <cell r="AE418" t="str">
            <v>Sản phẩm hỗ trợ kinh doanh.</v>
          </cell>
        </row>
        <row r="419">
          <cell r="A419" t="str">
            <v>TV360RE-585</v>
          </cell>
          <cell r="B419" t="str">
            <v>Gán nhãn, tối ưu dữ liệu</v>
          </cell>
          <cell r="C419" t="str">
            <v>Lê Hoàng Ngân</v>
          </cell>
          <cell r="D419" t="str">
            <v>VTT_DAC_QT06_22002_TV360 Recommendations</v>
          </cell>
          <cell r="E419" t="str">
            <v>Done</v>
          </cell>
          <cell r="F419" t="str">
            <v>GEM</v>
          </cell>
          <cell r="G419">
            <v>22</v>
          </cell>
          <cell r="H419">
            <v>1</v>
          </cell>
          <cell r="I419" t="str">
            <v>Tài liệu giải pháp</v>
          </cell>
          <cell r="J419">
            <v>45313</v>
          </cell>
          <cell r="K419">
            <v>45293.484456018516</v>
          </cell>
          <cell r="L419">
            <v>45301.486111111109</v>
          </cell>
          <cell r="M419" t="str">
            <v>PYC-7899</v>
          </cell>
          <cell r="N419" t="str">
            <v>-</v>
          </cell>
          <cell r="O419">
            <v>1.5</v>
          </cell>
          <cell r="P419">
            <v>20.5</v>
          </cell>
          <cell r="Q419" t="str">
            <v>-</v>
          </cell>
          <cell r="R419" t="str">
            <v>Khác (hỗ trợ, tư vấn,…)</v>
          </cell>
          <cell r="S419" t="str">
            <v>PYC-7899</v>
          </cell>
          <cell r="T419" t="str">
            <v>VTT - TT Dịch vụ Truyền hình</v>
          </cell>
          <cell r="U419" t="str">
            <v>Tồn tháng 1 chuyển thanh toán sang tháng 6/2024</v>
          </cell>
          <cell r="V419" t="str">
            <v>ADP-Telco New</v>
          </cell>
          <cell r="W419" t="str">
            <v>PTDL</v>
          </cell>
          <cell r="Y419" t="str">
            <v>x</v>
          </cell>
          <cell r="Z419" t="str">
            <v>Bảo trì</v>
          </cell>
          <cell r="AA419" t="str">
            <v>Các chương trình PTDL</v>
          </cell>
          <cell r="AB419" t="str">
            <v>Dịch vụ hỗ trợ CNTT</v>
          </cell>
          <cell r="AC419" t="str">
            <v>0605-ĐTTS/VTT-GEM/2024 (2)</v>
          </cell>
          <cell r="AD419" t="str">
            <v>0605-ĐTTS/VTT-GEM/2024</v>
          </cell>
          <cell r="AE419" t="str">
            <v>Nhóm kiểm thử tính năng AI hỗ trợ kinh doanh</v>
          </cell>
        </row>
        <row r="420">
          <cell r="A420" t="str">
            <v>MYVIETTEL-1344</v>
          </cell>
          <cell r="B420" t="str">
            <v>Story BE PYC chặn CMT cũ thực hiện đăng ký, chuẩn hóa,thay đổi giấy tờ trên My Viettel - Chuyển đổi api</v>
          </cell>
          <cell r="C420" t="str">
            <v>Nguyễn Phú Tùng</v>
          </cell>
          <cell r="D420" t="str">
            <v>VTT_PMVT_QT06_17003_MyViettel</v>
          </cell>
          <cell r="E420" t="str">
            <v>Done</v>
          </cell>
          <cell r="F420" t="str">
            <v>GEM</v>
          </cell>
          <cell r="G420">
            <v>58.97</v>
          </cell>
          <cell r="H420">
            <v>2.68</v>
          </cell>
          <cell r="I420" t="str">
            <v>Source code + Test case + Tài liệu giải pháp</v>
          </cell>
          <cell r="J420">
            <v>45310</v>
          </cell>
          <cell r="K420">
            <v>45289.380185185182</v>
          </cell>
          <cell r="L420">
            <v>45306.660416666666</v>
          </cell>
          <cell r="M420" t="str">
            <v>PYC-5692</v>
          </cell>
          <cell r="N420">
            <v>10</v>
          </cell>
          <cell r="O420">
            <v>8.9700000000000006</v>
          </cell>
          <cell r="P420">
            <v>10</v>
          </cell>
          <cell r="Q420">
            <v>30</v>
          </cell>
          <cell r="R420" t="str">
            <v>Service (Java core, Backend/Service,…)</v>
          </cell>
          <cell r="S420" t="str">
            <v>PYC-5692</v>
          </cell>
          <cell r="T420" t="str">
            <v>VTT - TT Chuyển dịch số</v>
          </cell>
          <cell r="U420" t="str">
            <v>Tồn tháng 1 chuyển thanh toán sang tháng 6/2024</v>
          </cell>
          <cell r="V420" t="str">
            <v>HTKH</v>
          </cell>
          <cell r="W420" t="str">
            <v>CNTT</v>
          </cell>
          <cell r="Y420" t="str">
            <v>x</v>
          </cell>
          <cell r="Z420" t="str">
            <v>Nâng cấp</v>
          </cell>
          <cell r="AA420" t="str">
            <v>Hệ thống MyViettel</v>
          </cell>
          <cell r="AB420" t="str">
            <v>Sản phẩm MyViettel</v>
          </cell>
          <cell r="AC420" t="str">
            <v>0605-ĐTTS/VTT-GEM/2024 (2)</v>
          </cell>
          <cell r="AD420" t="str">
            <v>0605-ĐTTS/VTT-GEM/2024</v>
          </cell>
          <cell r="AE420" t="str">
            <v>Sản phẩm hỗ trợ kinh doanh.</v>
          </cell>
        </row>
        <row r="421">
          <cell r="A421" t="str">
            <v>MYVIETTEL-1343</v>
          </cell>
          <cell r="B421" t="str">
            <v>Story BE PYC chỉnh sửa khuyến nghị Viettel++ trên My Viettel - Chuyển đổi api</v>
          </cell>
          <cell r="C421" t="str">
            <v>Nguyễn Phú Tùng</v>
          </cell>
          <cell r="D421" t="str">
            <v>VTT_PMVT_QT06_17003_MyViettel</v>
          </cell>
          <cell r="E421" t="str">
            <v>Done</v>
          </cell>
          <cell r="F421" t="str">
            <v>GEM</v>
          </cell>
          <cell r="G421">
            <v>64.239999999999995</v>
          </cell>
          <cell r="H421">
            <v>2.92</v>
          </cell>
          <cell r="I421" t="str">
            <v>Source code + Test case + Tài liệu giải pháp</v>
          </cell>
          <cell r="J421">
            <v>45310</v>
          </cell>
          <cell r="K421">
            <v>45289.378958333335</v>
          </cell>
          <cell r="L421">
            <v>45306.659722222219</v>
          </cell>
          <cell r="M421" t="str">
            <v>PYC-5485</v>
          </cell>
          <cell r="N421">
            <v>10</v>
          </cell>
          <cell r="O421">
            <v>4.24</v>
          </cell>
          <cell r="P421">
            <v>10</v>
          </cell>
          <cell r="Q421">
            <v>40</v>
          </cell>
          <cell r="R421" t="str">
            <v>Service (Java core, Backend/Service,…)</v>
          </cell>
          <cell r="S421" t="str">
            <v>PYC-5485</v>
          </cell>
          <cell r="T421" t="str">
            <v>VTT - TT Chuyển dịch số</v>
          </cell>
          <cell r="U421" t="str">
            <v>Tồn tháng 1 chuyển thanh toán sang tháng 6/2024</v>
          </cell>
          <cell r="V421" t="str">
            <v>HTKH</v>
          </cell>
          <cell r="W421" t="str">
            <v>CNTT</v>
          </cell>
          <cell r="Y421" t="str">
            <v>x</v>
          </cell>
          <cell r="Z421" t="str">
            <v>Bảo trì</v>
          </cell>
          <cell r="AA421" t="str">
            <v>Hệ thống MyViettel</v>
          </cell>
          <cell r="AB421" t="str">
            <v>Sản phẩm MyViettel</v>
          </cell>
          <cell r="AC421" t="str">
            <v>0605-ĐTTS/VTT-GEM/2024 (2)</v>
          </cell>
          <cell r="AD421" t="str">
            <v>0605-ĐTTS/VTT-GEM/2024</v>
          </cell>
          <cell r="AE421" t="str">
            <v>Sản phẩm hỗ trợ kinh doanh.</v>
          </cell>
        </row>
        <row r="422">
          <cell r="A422" t="str">
            <v>MYVIETTEL-1342</v>
          </cell>
          <cell r="B422" t="str">
            <v>Story BE PYC cho mBCCS_PYC bổ sung nghị định 13 cho các nghiệp vụ đấu nối trả sau, chuyển trả sau từ xa - Chuyển đổi api</v>
          </cell>
          <cell r="C422" t="str">
            <v>Nguyễn Phú Tùng</v>
          </cell>
          <cell r="D422" t="str">
            <v>VTT_PMVT_QT06_17003_MyViettel</v>
          </cell>
          <cell r="E422" t="str">
            <v>Done</v>
          </cell>
          <cell r="F422" t="str">
            <v>GEM</v>
          </cell>
          <cell r="G422">
            <v>63.02</v>
          </cell>
          <cell r="H422">
            <v>2.86</v>
          </cell>
          <cell r="I422" t="str">
            <v>Source code + Test case + Tài liệu giải pháp</v>
          </cell>
          <cell r="J422">
            <v>45310</v>
          </cell>
          <cell r="K422">
            <v>45289.377083333333</v>
          </cell>
          <cell r="L422">
            <v>45306.638194444444</v>
          </cell>
          <cell r="M422" t="str">
            <v>PYC-6640</v>
          </cell>
          <cell r="N422">
            <v>10</v>
          </cell>
          <cell r="O422">
            <v>3.02</v>
          </cell>
          <cell r="P422">
            <v>10</v>
          </cell>
          <cell r="Q422">
            <v>40</v>
          </cell>
          <cell r="R422" t="str">
            <v>Service (Java core, Backend/Service,…)</v>
          </cell>
          <cell r="S422" t="str">
            <v>PYC-6640</v>
          </cell>
          <cell r="T422" t="str">
            <v>VTT - TT Chuyển dịch số</v>
          </cell>
          <cell r="U422" t="str">
            <v>Tồn tháng 1 chuyển thanh toán sang tháng 6/2024</v>
          </cell>
          <cell r="V422" t="str">
            <v>HTKH</v>
          </cell>
          <cell r="W422" t="str">
            <v>CNTT</v>
          </cell>
          <cell r="Y422" t="str">
            <v>x</v>
          </cell>
          <cell r="Z422" t="str">
            <v>Bảo trì</v>
          </cell>
          <cell r="AA422" t="str">
            <v>Hệ thống MyViettel</v>
          </cell>
          <cell r="AB422" t="str">
            <v>Sản phẩm MyViettel</v>
          </cell>
          <cell r="AC422" t="str">
            <v>0605-ĐTTS/VTT-GEM/2024 (2)</v>
          </cell>
          <cell r="AD422" t="str">
            <v>0605-ĐTTS/VTT-GEM/2024</v>
          </cell>
          <cell r="AE422" t="str">
            <v>Sản phẩm hỗ trợ kinh doanh.</v>
          </cell>
        </row>
        <row r="423">
          <cell r="A423" t="str">
            <v>MYVIETTEL-1079</v>
          </cell>
          <cell r="B423" t="str">
            <v>chỉnh sửa luồng đổi gói trên My Viettel</v>
          </cell>
          <cell r="C423" t="str">
            <v>Nguyễn Công Huy</v>
          </cell>
          <cell r="D423" t="str">
            <v>VTT_PMVT_QT06_17003_MyViettel</v>
          </cell>
          <cell r="E423" t="str">
            <v>Done</v>
          </cell>
          <cell r="F423" t="str">
            <v>GEM</v>
          </cell>
          <cell r="G423">
            <v>52.75</v>
          </cell>
          <cell r="H423">
            <v>2.4</v>
          </cell>
          <cell r="I423" t="str">
            <v>Source code + Tài liệu giải pháp</v>
          </cell>
          <cell r="J423">
            <v>45272</v>
          </cell>
          <cell r="K423">
            <v>45272.832268518519</v>
          </cell>
          <cell r="L423">
            <v>45349.152777777781</v>
          </cell>
          <cell r="M423" t="str">
            <v>MYVIETTEL-1304, PYC-5714</v>
          </cell>
          <cell r="N423">
            <v>20</v>
          </cell>
          <cell r="O423">
            <v>2.75</v>
          </cell>
          <cell r="P423">
            <v>10</v>
          </cell>
          <cell r="Q423">
            <v>20</v>
          </cell>
          <cell r="R423" t="str">
            <v>Service (Java core, Backend/Service,…)</v>
          </cell>
          <cell r="S423" t="str">
            <v>PYC-5714</v>
          </cell>
          <cell r="T423" t="str">
            <v>VTT - TT Chuyển dịch số</v>
          </cell>
          <cell r="U423" t="str">
            <v>Tồn tháng 1 chuyển thanh toán sang tháng 6/2024</v>
          </cell>
          <cell r="V423" t="str">
            <v>HTKH</v>
          </cell>
          <cell r="W423" t="str">
            <v>CNTT</v>
          </cell>
          <cell r="Y423" t="str">
            <v>x</v>
          </cell>
          <cell r="Z423" t="str">
            <v>Bảo trì</v>
          </cell>
          <cell r="AA423" t="str">
            <v>Hệ thống MyViettel</v>
          </cell>
          <cell r="AB423" t="str">
            <v>Sản phẩm MyViettel</v>
          </cell>
          <cell r="AC423" t="str">
            <v>0605-ĐTTS/VTT-GEM/2024 (2)</v>
          </cell>
          <cell r="AD423" t="str">
            <v>0605-ĐTTS/VTT-GEM/2024</v>
          </cell>
          <cell r="AE423" t="str">
            <v>Sản phẩm hỗ trợ kinh doanh.</v>
          </cell>
        </row>
        <row r="424">
          <cell r="A424" t="str">
            <v>MYVIETTEL-988</v>
          </cell>
          <cell r="B424" t="str">
            <v>xây dựng tính năng lan tỏa 4G trên My Viettel</v>
          </cell>
          <cell r="C424" t="str">
            <v>Nguyễn Công Huy</v>
          </cell>
          <cell r="D424" t="str">
            <v>VTT_PMVT_QT06_17003_MyViettel</v>
          </cell>
          <cell r="E424" t="str">
            <v>Done</v>
          </cell>
          <cell r="F424" t="str">
            <v>GEM</v>
          </cell>
          <cell r="G424">
            <v>28.93</v>
          </cell>
          <cell r="H424">
            <v>1.32</v>
          </cell>
          <cell r="I424" t="str">
            <v>Source code + Tài liệu giải pháp</v>
          </cell>
          <cell r="J424">
            <v>45280</v>
          </cell>
          <cell r="K424">
            <v>45260.341423611113</v>
          </cell>
          <cell r="L424">
            <v>45311.411805555559</v>
          </cell>
          <cell r="M424" t="str">
            <v>PYC-4658</v>
          </cell>
          <cell r="N424">
            <v>5</v>
          </cell>
          <cell r="O424">
            <v>8.93</v>
          </cell>
          <cell r="P424">
            <v>5</v>
          </cell>
          <cell r="Q424">
            <v>10</v>
          </cell>
          <cell r="R424" t="str">
            <v>Service (Java core, Backend/Service,…)</v>
          </cell>
          <cell r="S424" t="str">
            <v>PYC-4658</v>
          </cell>
          <cell r="T424" t="str">
            <v>VTT - TT Chuyển dịch số</v>
          </cell>
          <cell r="U424" t="str">
            <v>Tồn tháng 1 chuyển thanh toán sang tháng 6/2024</v>
          </cell>
          <cell r="V424" t="str">
            <v>HTKH</v>
          </cell>
          <cell r="W424" t="str">
            <v>CNTT</v>
          </cell>
          <cell r="Y424" t="str">
            <v>x</v>
          </cell>
          <cell r="Z424" t="str">
            <v>Nâng cấp</v>
          </cell>
          <cell r="AA424" t="str">
            <v>Hệ thống MyViettel</v>
          </cell>
          <cell r="AB424" t="str">
            <v>Sản phẩm MyViettel</v>
          </cell>
          <cell r="AC424" t="str">
            <v>0605-ĐTTS/VTT-GEM/2024 (2)</v>
          </cell>
          <cell r="AD424" t="str">
            <v>0605-ĐTTS/VTT-GEM/2024</v>
          </cell>
          <cell r="AE424" t="str">
            <v>Sản phẩm hỗ trợ kinh doanh.</v>
          </cell>
        </row>
        <row r="425">
          <cell r="A425" t="str">
            <v>CCAI-230</v>
          </cell>
          <cell r="B425" t="str">
            <v>Nâng cấp custom field bdo trên datalake và preview các bdo cột ngang, tròn, chi tiết đối tượng, bàn giao hệ thống</v>
          </cell>
          <cell r="C425" t="str">
            <v>Phạm Anh Dũng</v>
          </cell>
          <cell r="D425" t="str">
            <v>VTT_DAC_QT06_21001_CCAI</v>
          </cell>
          <cell r="E425" t="str">
            <v>Done UAT</v>
          </cell>
          <cell r="F425" t="str">
            <v>GEM</v>
          </cell>
          <cell r="G425">
            <v>65</v>
          </cell>
          <cell r="H425">
            <v>2.95</v>
          </cell>
          <cell r="I425" t="str">
            <v>Source code + Test case + Tài liệu giải pháp</v>
          </cell>
          <cell r="J425">
            <v>45311</v>
          </cell>
          <cell r="K425">
            <v>45289.692141203705</v>
          </cell>
          <cell r="L425">
            <v>45310.613888888889</v>
          </cell>
          <cell r="M425" t="str">
            <v>CCAI-283, CCAI-250, CCAI-262, CCAI-282, PYC-7923</v>
          </cell>
          <cell r="N425">
            <v>8.24</v>
          </cell>
          <cell r="O425">
            <v>7.74</v>
          </cell>
          <cell r="P425">
            <v>14.64</v>
          </cell>
          <cell r="Q425">
            <v>34.380000000000003</v>
          </cell>
          <cell r="R425" t="str">
            <v>Đặc thù/Chuyên sâu</v>
          </cell>
          <cell r="S425" t="str">
            <v>PYC-7923</v>
          </cell>
          <cell r="T425" t="str">
            <v>VTT - TT VAS</v>
          </cell>
          <cell r="U425" t="str">
            <v>Tồn tháng 1 chuyển thanh toán sang tháng 6/2024</v>
          </cell>
          <cell r="V425" t="str">
            <v>ADP-Telco New</v>
          </cell>
          <cell r="W425" t="str">
            <v>PTDL</v>
          </cell>
          <cell r="Y425" t="str">
            <v>x</v>
          </cell>
          <cell r="Z425" t="str">
            <v>Nâng cấp</v>
          </cell>
          <cell r="AA425" t="str">
            <v>Các chương trình PTDL</v>
          </cell>
          <cell r="AB425" t="str">
            <v>Sản phẩm Điều hành số liệu</v>
          </cell>
          <cell r="AC425" t="str">
            <v>0605-ĐTTS/VTT-GEM/2024 (2)</v>
          </cell>
          <cell r="AD425" t="str">
            <v>0605-ĐTTS/VTT-GEM/2024</v>
          </cell>
          <cell r="AE425" t="str">
            <v>Nhóm tư vấn AI hỗ trợ kinh doanh</v>
          </cell>
        </row>
        <row r="426">
          <cell r="A426" t="str">
            <v>CCAI-229</v>
          </cell>
          <cell r="B426" t="str">
            <v>chỉnh sửa tính năng sub_data trên Insight Dashboard</v>
          </cell>
          <cell r="C426" t="str">
            <v>Phạm Anh Dũng</v>
          </cell>
          <cell r="D426" t="str">
            <v>VTT_DAC_QT06_21001_CCAI</v>
          </cell>
          <cell r="E426" t="str">
            <v>Done UAT</v>
          </cell>
          <cell r="F426" t="str">
            <v>GEM</v>
          </cell>
          <cell r="G426">
            <v>83</v>
          </cell>
          <cell r="H426">
            <v>3.77</v>
          </cell>
          <cell r="I426" t="str">
            <v>Source code + Test case + Tài liệu giải pháp</v>
          </cell>
          <cell r="J426">
            <v>45311</v>
          </cell>
          <cell r="K426">
            <v>45289.690891203703</v>
          </cell>
          <cell r="L426">
            <v>45310.615972222222</v>
          </cell>
          <cell r="M426" t="str">
            <v>CCAI-231, PYC-7923</v>
          </cell>
          <cell r="N426">
            <v>14.57</v>
          </cell>
          <cell r="O426">
            <v>11.38</v>
          </cell>
          <cell r="P426">
            <v>22.3</v>
          </cell>
          <cell r="Q426">
            <v>34.75</v>
          </cell>
          <cell r="R426" t="str">
            <v>Đặc thù/Chuyên sâu</v>
          </cell>
          <cell r="S426" t="str">
            <v>PYC-7923</v>
          </cell>
          <cell r="T426" t="str">
            <v>VTT - TT VAS</v>
          </cell>
          <cell r="U426" t="str">
            <v>Tồn tháng 1 chuyển thanh toán sang tháng 6/2024</v>
          </cell>
          <cell r="V426" t="str">
            <v>ADP-Telco New</v>
          </cell>
          <cell r="W426" t="str">
            <v>PTDL</v>
          </cell>
          <cell r="Y426" t="str">
            <v>x</v>
          </cell>
          <cell r="Z426" t="str">
            <v>Bảo trì</v>
          </cell>
          <cell r="AA426" t="str">
            <v>Các chương trình PTDL</v>
          </cell>
          <cell r="AB426" t="str">
            <v>Sản phẩm Điều hành số liệu</v>
          </cell>
          <cell r="AC426" t="str">
            <v>0605-ĐTTS/VTT-GEM/2024 (2)</v>
          </cell>
          <cell r="AD426" t="str">
            <v>0605-ĐTTS/VTT-GEM/2024</v>
          </cell>
          <cell r="AE426" t="str">
            <v>Nhóm tư vấn AI hỗ trợ kinh doanh</v>
          </cell>
        </row>
        <row r="427">
          <cell r="A427" t="str">
            <v>VCOC-1482</v>
          </cell>
          <cell r="B427" t="str">
            <v>chỉnh sửa tính năng Giám Sát Chất Lượng Dịch Vụ Thoại, MCA, FER</v>
          </cell>
          <cell r="C427" t="str">
            <v>thangnq26</v>
          </cell>
          <cell r="D427" t="str">
            <v>VTT_DAC_QT02_23002_vCOC</v>
          </cell>
          <cell r="E427" t="str">
            <v>Done</v>
          </cell>
          <cell r="F427" t="str">
            <v>GEM</v>
          </cell>
          <cell r="G427">
            <v>194</v>
          </cell>
          <cell r="H427">
            <v>8.82</v>
          </cell>
          <cell r="I427" t="str">
            <v>Source code + Test case + Tài liệu giải pháp</v>
          </cell>
          <cell r="J427">
            <v>45341</v>
          </cell>
          <cell r="K427">
            <v>45320.636087962965</v>
          </cell>
          <cell r="L427">
            <v>45338.369444444441</v>
          </cell>
          <cell r="M427" t="str">
            <v>VCOC-1569, VCOC-2225, VCOC-1481, VCOC-1576, VCOC-1577, VCOC-1578, VCOC-1579, VCOC-1580, VCOC-1581, PYC-10163</v>
          </cell>
          <cell r="N427">
            <v>57.02</v>
          </cell>
          <cell r="O427">
            <v>17.64</v>
          </cell>
          <cell r="P427">
            <v>46.69</v>
          </cell>
          <cell r="Q427">
            <v>72.66</v>
          </cell>
          <cell r="R427" t="str">
            <v>Web</v>
          </cell>
          <cell r="S427" t="str">
            <v>PYC-10163</v>
          </cell>
          <cell r="T427" t="str">
            <v>VTT - TT  Dịch vụ khách hàng</v>
          </cell>
          <cell r="U427" t="str">
            <v>Tồn tháng 2 chuyển thanh toán sang tháng 6/2024</v>
          </cell>
          <cell r="V427" t="str">
            <v>ADP-Telco Core</v>
          </cell>
          <cell r="W427" t="str">
            <v>PTDL</v>
          </cell>
          <cell r="Y427" t="str">
            <v>x</v>
          </cell>
          <cell r="Z427" t="str">
            <v>Bảo trì</v>
          </cell>
          <cell r="AA427" t="str">
            <v>Các chương trình PTDL</v>
          </cell>
          <cell r="AB427" t="str">
            <v>Sản phẩm Điều hành số liệu</v>
          </cell>
          <cell r="AC427" t="str">
            <v>0605-ĐTTS/VTT-GEM/2024 (2)</v>
          </cell>
          <cell r="AD427" t="str">
            <v>0605-ĐTTS/VTT-GEM/2024</v>
          </cell>
          <cell r="AE427" t="str">
            <v>Sản phẩm hỗ trợ kinh doanh.</v>
          </cell>
        </row>
        <row r="428">
          <cell r="A428" t="str">
            <v>VCOC-1481</v>
          </cell>
          <cell r="B428" t="str">
            <v>Xây dựng tính năng điều hành Cuộc Gọi Khách Hàng không hài lòng theo tháng</v>
          </cell>
          <cell r="C428" t="str">
            <v>thangnq26</v>
          </cell>
          <cell r="D428" t="str">
            <v>VTT_DAC_QT02_23002_vCOC</v>
          </cell>
          <cell r="E428" t="str">
            <v>Done</v>
          </cell>
          <cell r="F428" t="str">
            <v>GEM</v>
          </cell>
          <cell r="G428">
            <v>162</v>
          </cell>
          <cell r="H428">
            <v>7.36</v>
          </cell>
          <cell r="I428" t="str">
            <v>Source code + Test case + Tài liệu giải pháp</v>
          </cell>
          <cell r="J428">
            <v>45341</v>
          </cell>
          <cell r="K428">
            <v>45320.635844907411</v>
          </cell>
          <cell r="L428">
            <v>45338.659722222219</v>
          </cell>
          <cell r="M428" t="str">
            <v>VCOC-1569, VCOC-1482, VCOC-1570, VCOC-1571, VCOC-1572, VCOC-1573, VCOC-1574, VCOC-1575, VCOC-1582, PYC-5482</v>
          </cell>
          <cell r="N428">
            <v>44.61</v>
          </cell>
          <cell r="O428">
            <v>14.73</v>
          </cell>
          <cell r="P428">
            <v>36.75</v>
          </cell>
          <cell r="Q428">
            <v>65.91</v>
          </cell>
          <cell r="R428" t="str">
            <v>Web</v>
          </cell>
          <cell r="S428" t="str">
            <v>PYC-5482</v>
          </cell>
          <cell r="T428" t="str">
            <v>VTT - TT  Dịch vụ khách hàng</v>
          </cell>
          <cell r="U428" t="str">
            <v>Tồn tháng 2 chuyển thanh toán sang tháng 6/2024</v>
          </cell>
          <cell r="V428" t="str">
            <v>ADP-Telco Core</v>
          </cell>
          <cell r="W428" t="str">
            <v>PTDL</v>
          </cell>
          <cell r="Y428" t="str">
            <v>x</v>
          </cell>
          <cell r="Z428" t="str">
            <v>Nâng cấp</v>
          </cell>
          <cell r="AA428" t="str">
            <v>Các chương trình PTDL</v>
          </cell>
          <cell r="AB428" t="str">
            <v>Sản phẩm Điều hành số liệu</v>
          </cell>
          <cell r="AC428" t="str">
            <v>0605-ĐTTS/VTT-GEM/2024 (2)</v>
          </cell>
          <cell r="AD428" t="str">
            <v>0605-ĐTTS/VTT-GEM/2024</v>
          </cell>
          <cell r="AE428" t="str">
            <v>Sản phẩm hỗ trợ kinh doanh.</v>
          </cell>
        </row>
        <row r="429">
          <cell r="A429" t="str">
            <v>TV360RE-780</v>
          </cell>
          <cell r="B429" t="str">
            <v>Gán nhãn từ sai chính tả, tester luồng triển khai dịch vụ Tv360</v>
          </cell>
          <cell r="C429" t="str">
            <v>Nguyễn Thùy Linh</v>
          </cell>
          <cell r="D429" t="str">
            <v>VTT_DAC_QT06_22002_TV360 Recommendations</v>
          </cell>
          <cell r="E429" t="str">
            <v>Done</v>
          </cell>
          <cell r="F429" t="str">
            <v>GEM</v>
          </cell>
          <cell r="G429">
            <v>30</v>
          </cell>
          <cell r="H429">
            <v>1.36</v>
          </cell>
          <cell r="I429" t="str">
            <v>Test case</v>
          </cell>
          <cell r="J429">
            <v>45342</v>
          </cell>
          <cell r="K429">
            <v>45324.415416666663</v>
          </cell>
          <cell r="L429">
            <v>45342.574305555558</v>
          </cell>
          <cell r="M429" t="str">
            <v>PYC-10028</v>
          </cell>
          <cell r="N429">
            <v>0</v>
          </cell>
          <cell r="O429">
            <v>1.5</v>
          </cell>
          <cell r="P429">
            <v>28.5</v>
          </cell>
          <cell r="Q429">
            <v>0</v>
          </cell>
          <cell r="R429" t="str">
            <v>Khác (hỗ trợ, tư vấn,…)</v>
          </cell>
          <cell r="S429" t="str">
            <v>PYC-10028</v>
          </cell>
          <cell r="T429" t="str">
            <v>VTT - TT Dịch vụ Truyền hình</v>
          </cell>
          <cell r="U429" t="str">
            <v>Tồn tháng 2 chuyển thanh toán sang tháng 6/2024</v>
          </cell>
          <cell r="V429" t="str">
            <v>ADP-Telco New</v>
          </cell>
          <cell r="W429" t="str">
            <v>PTDL</v>
          </cell>
          <cell r="Y429" t="str">
            <v>x</v>
          </cell>
          <cell r="Z429" t="str">
            <v>Bảo trì</v>
          </cell>
          <cell r="AA429" t="str">
            <v>Các chương trình PTDL</v>
          </cell>
          <cell r="AB429" t="str">
            <v>Dịch vụ hỗ trợ CNTT</v>
          </cell>
          <cell r="AC429" t="str">
            <v>0605-ĐTTS/VTT-GEM/2024 (2)</v>
          </cell>
          <cell r="AD429" t="str">
            <v>0605-ĐTTS/VTT-GEM/2024</v>
          </cell>
          <cell r="AE429" t="str">
            <v>Nhóm kiểm thử tính năng AI hỗ trợ kinh doanh</v>
          </cell>
        </row>
        <row r="430">
          <cell r="A430" t="str">
            <v>PAYBI-1007</v>
          </cell>
          <cell r="B430" t="str">
            <v>Phí bán hàng chỉnh sửa hệ thống chia sẻ tỉ lệ PBH cho kênh</v>
          </cell>
          <cell r="C430" t="str">
            <v>Nguyễn Thành Vinh</v>
          </cell>
          <cell r="D430" t="str">
            <v>VTT_PMVT_QT05_13059_GPVT_Pay_BI</v>
          </cell>
          <cell r="E430" t="str">
            <v>Done</v>
          </cell>
          <cell r="F430" t="str">
            <v>LIFESUP</v>
          </cell>
          <cell r="G430">
            <v>5.2</v>
          </cell>
          <cell r="H430">
            <v>0.24</v>
          </cell>
          <cell r="I430" t="str">
            <v>Source code + Test case + Tài liệu giải pháp</v>
          </cell>
          <cell r="J430">
            <v>45343</v>
          </cell>
          <cell r="K430">
            <v>45309.620810185188</v>
          </cell>
          <cell r="L430">
            <v>45315.661805555559</v>
          </cell>
          <cell r="M430" t="str">
            <v>PYC-7372, PAYBI-1004, PAYBI-1005</v>
          </cell>
          <cell r="N430">
            <v>1.65</v>
          </cell>
          <cell r="O430">
            <v>0.39</v>
          </cell>
          <cell r="P430">
            <v>1.51</v>
          </cell>
          <cell r="Q430">
            <v>1.65</v>
          </cell>
          <cell r="R430" t="str">
            <v>Tổng hợp dữ liệu (ETL, SQL, thủ tục …)</v>
          </cell>
          <cell r="S430" t="str">
            <v>PYC-7372</v>
          </cell>
          <cell r="T430" t="str">
            <v>VTT - TT CĐBR</v>
          </cell>
          <cell r="U430" t="str">
            <v>Tồn tháng 2 chuyển thanh toán sang tháng 6/2024</v>
          </cell>
          <cell r="V430" t="str">
            <v>QLC</v>
          </cell>
          <cell r="W430" t="str">
            <v>CNTT</v>
          </cell>
          <cell r="Y430" t="str">
            <v>x</v>
          </cell>
          <cell r="Z430" t="str">
            <v>Bảo trì</v>
          </cell>
          <cell r="AA430" t="str">
            <v>Hệ thống tính cước Pay-BI</v>
          </cell>
          <cell r="AB430" t="str">
            <v>Sản phẩm Tính cước và CSKH (BCCS)</v>
          </cell>
          <cell r="AC430" t="str">
            <v>0605-ĐTTS/VTT-LIFESUP/2024</v>
          </cell>
          <cell r="AD430" t="str">
            <v>0605-ĐTTS/VTT-LIFESUP/2024</v>
          </cell>
          <cell r="AE430" t="str">
            <v>Công cụ hỗ trợ khách hàng</v>
          </cell>
        </row>
        <row r="431">
          <cell r="A431" t="str">
            <v>PAYBI-821</v>
          </cell>
          <cell r="B431" t="str">
            <v>Nâng cấp thanh toán phí bán hàng cho chương trình bán máy 4G chuyển dịch 4G tháng 11/2023</v>
          </cell>
          <cell r="C431" t="str">
            <v>Nguyễn Thành Vinh</v>
          </cell>
          <cell r="D431" t="str">
            <v>VTT_PMVT_QT05_13059_GPVT_Pay_BI</v>
          </cell>
          <cell r="E431" t="str">
            <v>Done</v>
          </cell>
          <cell r="F431" t="str">
            <v>LIFESUP</v>
          </cell>
          <cell r="G431">
            <v>11.39</v>
          </cell>
          <cell r="H431">
            <v>0.52</v>
          </cell>
          <cell r="I431" t="str">
            <v>Source code + Test case + Tài liệu giải pháp</v>
          </cell>
          <cell r="J431">
            <v>45343</v>
          </cell>
          <cell r="K431">
            <v>45289.607256944444</v>
          </cell>
          <cell r="L431">
            <v>45337.584722222222</v>
          </cell>
          <cell r="M431" t="str">
            <v>PYC-6454, PAYBI-1165, PAYBI-1169</v>
          </cell>
          <cell r="N431">
            <v>3.28</v>
          </cell>
          <cell r="O431">
            <v>0.84</v>
          </cell>
          <cell r="P431">
            <v>3.14</v>
          </cell>
          <cell r="Q431">
            <v>4.13</v>
          </cell>
          <cell r="R431" t="str">
            <v>Tổng hợp dữ liệu (ETL, SQL, thủ tục …)</v>
          </cell>
          <cell r="S431" t="str">
            <v>PYC-6454</v>
          </cell>
          <cell r="T431" t="str">
            <v>VTT - TT Di động</v>
          </cell>
          <cell r="U431" t="str">
            <v>Tồn tháng 2 chuyển thanh toán sang tháng 6/2024</v>
          </cell>
          <cell r="V431" t="str">
            <v>QLC</v>
          </cell>
          <cell r="W431" t="str">
            <v>CNTT</v>
          </cell>
          <cell r="Y431" t="str">
            <v>x</v>
          </cell>
          <cell r="Z431" t="str">
            <v>Nâng cấp</v>
          </cell>
          <cell r="AA431" t="str">
            <v>Hệ thống tính cước Pay-BI</v>
          </cell>
          <cell r="AB431" t="str">
            <v>Sản phẩm Tính cước và CSKH (BCCS)</v>
          </cell>
          <cell r="AC431" t="str">
            <v>0605-ĐTTS/VTT-LIFESUP/2024</v>
          </cell>
          <cell r="AD431" t="str">
            <v>0605-ĐTTS/VTT-LIFESUP/2024</v>
          </cell>
          <cell r="AE431" t="str">
            <v>Công cụ hỗ trợ khách hàng</v>
          </cell>
        </row>
        <row r="432">
          <cell r="A432" t="str">
            <v>MYVIETTEL-1668</v>
          </cell>
          <cell r="B432" t="str">
            <v>Story BE PYC chỉnh sửa khuyến nghị Viettel++ trên MyViettel - Chuyển đổi api MyViettel</v>
          </cell>
          <cell r="C432" t="str">
            <v>Nguyễn Phú Tùng</v>
          </cell>
          <cell r="D432" t="str">
            <v>VTT_PMVT_QT06_17003_MyViettel</v>
          </cell>
          <cell r="E432" t="str">
            <v>Done</v>
          </cell>
          <cell r="F432" t="str">
            <v>GEM</v>
          </cell>
          <cell r="G432">
            <v>44.61</v>
          </cell>
          <cell r="H432">
            <v>2.0299999999999998</v>
          </cell>
          <cell r="I432" t="str">
            <v>Source code + Test case + Tài liệu giải pháp</v>
          </cell>
          <cell r="J432">
            <v>45341</v>
          </cell>
          <cell r="K432">
            <v>45322.718518518515</v>
          </cell>
          <cell r="L432">
            <v>45341.651388888888</v>
          </cell>
          <cell r="M432" t="str">
            <v>PYC-5485</v>
          </cell>
          <cell r="N432">
            <v>10</v>
          </cell>
          <cell r="O432">
            <v>4.6100000000000003</v>
          </cell>
          <cell r="P432">
            <v>10</v>
          </cell>
          <cell r="Q432">
            <v>20</v>
          </cell>
          <cell r="R432" t="str">
            <v>Service (Java core, Backend/Service,…)</v>
          </cell>
          <cell r="S432" t="str">
            <v>PYC-5485</v>
          </cell>
          <cell r="T432" t="str">
            <v>VTT - TT Chuyển dịch số</v>
          </cell>
          <cell r="U432" t="str">
            <v>Tồn tháng 2 chuyển thanh toán sang tháng 6/2024</v>
          </cell>
          <cell r="V432" t="str">
            <v>HTKH</v>
          </cell>
          <cell r="W432" t="str">
            <v>CNTT</v>
          </cell>
          <cell r="Y432" t="str">
            <v>x</v>
          </cell>
          <cell r="Z432" t="str">
            <v>Bảo trì</v>
          </cell>
          <cell r="AA432" t="str">
            <v>Hệ thống MyViettel</v>
          </cell>
          <cell r="AB432" t="str">
            <v>Sản phẩm MyViettel</v>
          </cell>
          <cell r="AC432" t="str">
            <v>0605-ĐTTS/VTT-GEM/2024 (2)</v>
          </cell>
          <cell r="AD432" t="str">
            <v>0605-ĐTTS/VTT-GEM/2024</v>
          </cell>
          <cell r="AE432" t="str">
            <v>Sản phẩm hỗ trợ kinh doanh.</v>
          </cell>
        </row>
        <row r="433">
          <cell r="A433" t="str">
            <v>MYVIETTEL-1667</v>
          </cell>
          <cell r="B433" t="str">
            <v>Story BE PYC chỉnh sửa luồng đổi gói trên My Viettel và web portal - Chuyển đổi api MyViettel</v>
          </cell>
          <cell r="C433" t="str">
            <v>Nguyễn Phú Tùng</v>
          </cell>
          <cell r="D433" t="str">
            <v>VTT_PMVT_QT06_17003_MyViettel</v>
          </cell>
          <cell r="E433" t="str">
            <v>Done</v>
          </cell>
          <cell r="F433" t="str">
            <v>GEM</v>
          </cell>
          <cell r="G433">
            <v>35.33</v>
          </cell>
          <cell r="H433">
            <v>1.61</v>
          </cell>
          <cell r="I433" t="str">
            <v>Source code + Test case + Tài liệu giải pháp</v>
          </cell>
          <cell r="J433">
            <v>45341</v>
          </cell>
          <cell r="K433">
            <v>45322.717893518522</v>
          </cell>
          <cell r="L433">
            <v>45341.650694444441</v>
          </cell>
          <cell r="M433" t="str">
            <v>PYC-5714</v>
          </cell>
          <cell r="N433">
            <v>5</v>
          </cell>
          <cell r="O433">
            <v>5.33</v>
          </cell>
          <cell r="P433">
            <v>5</v>
          </cell>
          <cell r="Q433">
            <v>20</v>
          </cell>
          <cell r="R433" t="str">
            <v>Service (Java core, Backend/Service,…)</v>
          </cell>
          <cell r="S433" t="str">
            <v>PYC-5714</v>
          </cell>
          <cell r="T433" t="str">
            <v>VTT - TT Chuyển dịch số</v>
          </cell>
          <cell r="U433" t="str">
            <v>Tồn tháng 2 chuyển thanh toán sang tháng 6/2024</v>
          </cell>
          <cell r="V433" t="str">
            <v>HTKH</v>
          </cell>
          <cell r="W433" t="str">
            <v>CNTT</v>
          </cell>
          <cell r="Y433" t="str">
            <v>x</v>
          </cell>
          <cell r="Z433" t="str">
            <v>Bảo trì</v>
          </cell>
          <cell r="AA433" t="str">
            <v>Hệ thống MyViettel</v>
          </cell>
          <cell r="AB433" t="str">
            <v>Sản phẩm MyViettel</v>
          </cell>
          <cell r="AC433" t="str">
            <v>0605-ĐTTS/VTT-GEM/2024 (2)</v>
          </cell>
          <cell r="AD433" t="str">
            <v>0605-ĐTTS/VTT-GEM/2024</v>
          </cell>
          <cell r="AE433" t="str">
            <v>Sản phẩm hỗ trợ kinh doanh.</v>
          </cell>
        </row>
        <row r="434">
          <cell r="A434" t="str">
            <v>MYVIETTEL-1666</v>
          </cell>
          <cell r="B434" t="str">
            <v>Story BE PYC update api trang tiin cho mục tin tức - Chuyển đổi api MyViettel</v>
          </cell>
          <cell r="C434" t="str">
            <v>Nguyễn Phú Tùng</v>
          </cell>
          <cell r="D434" t="str">
            <v>VTT_PMVT_QT06_17003_MyViettel</v>
          </cell>
          <cell r="E434" t="str">
            <v>Done</v>
          </cell>
          <cell r="F434" t="str">
            <v>GEM</v>
          </cell>
          <cell r="G434">
            <v>37.68</v>
          </cell>
          <cell r="H434">
            <v>1.72</v>
          </cell>
          <cell r="I434" t="str">
            <v>Source code + Test case + Tài liệu giải pháp</v>
          </cell>
          <cell r="J434">
            <v>45341</v>
          </cell>
          <cell r="K434">
            <v>45322.711412037039</v>
          </cell>
          <cell r="L434">
            <v>45341.650694444441</v>
          </cell>
          <cell r="M434" t="str">
            <v>PYC-7461</v>
          </cell>
          <cell r="N434">
            <v>5</v>
          </cell>
          <cell r="O434">
            <v>7.68</v>
          </cell>
          <cell r="P434">
            <v>5</v>
          </cell>
          <cell r="Q434">
            <v>20</v>
          </cell>
          <cell r="R434" t="str">
            <v>Service (Java core, Backend/Service,…)</v>
          </cell>
          <cell r="S434" t="str">
            <v>PYC-7461</v>
          </cell>
          <cell r="T434" t="str">
            <v>VTT - TT Chuyển dịch số</v>
          </cell>
          <cell r="U434" t="str">
            <v>Tồn tháng 2 chuyển thanh toán sang tháng 6/2024</v>
          </cell>
          <cell r="V434" t="str">
            <v>HTKH</v>
          </cell>
          <cell r="W434" t="str">
            <v>CNTT</v>
          </cell>
          <cell r="Y434" t="str">
            <v>x</v>
          </cell>
          <cell r="Z434" t="str">
            <v>Bảo trì</v>
          </cell>
          <cell r="AA434" t="str">
            <v>Hệ thống MyViettel</v>
          </cell>
          <cell r="AB434" t="str">
            <v>Sản phẩm MyViettel</v>
          </cell>
          <cell r="AC434" t="str">
            <v>0605-ĐTTS/VTT-GEM/2024 (2)</v>
          </cell>
          <cell r="AD434" t="str">
            <v>0605-ĐTTS/VTT-GEM/2024</v>
          </cell>
          <cell r="AE434" t="str">
            <v>Sản phẩm hỗ trợ kinh doanh.</v>
          </cell>
        </row>
        <row r="435">
          <cell r="A435" t="str">
            <v>MYVIETTEL-1662</v>
          </cell>
          <cell r="B435" t="str">
            <v>Story_Nâng cấp báo cáo tác động AI Vs luồng đăng ký thông tin, thay đổi giấy tờ, chuyển trả sau</v>
          </cell>
          <cell r="C435" t="str">
            <v>Lê Thị Liêm</v>
          </cell>
          <cell r="D435" t="str">
            <v>VTT_PMVT_QT06_17003_MyViettel</v>
          </cell>
          <cell r="E435" t="str">
            <v>Done</v>
          </cell>
          <cell r="F435" t="str">
            <v>GEM</v>
          </cell>
          <cell r="G435">
            <v>12.04</v>
          </cell>
          <cell r="H435">
            <v>0.55000000000000004</v>
          </cell>
          <cell r="I435" t="str">
            <v>Source code + Test case + Tài liệu giải pháp</v>
          </cell>
          <cell r="J435">
            <v>45342</v>
          </cell>
          <cell r="K435">
            <v>45322.393321759257</v>
          </cell>
          <cell r="L435">
            <v>45342.473611111112</v>
          </cell>
          <cell r="M435" t="str">
            <v>PYC-9746, MYVIETTEL-1670</v>
          </cell>
          <cell r="N435">
            <v>3</v>
          </cell>
          <cell r="O435">
            <v>1.04</v>
          </cell>
          <cell r="P435">
            <v>4</v>
          </cell>
          <cell r="Q435">
            <v>4</v>
          </cell>
          <cell r="R435" t="str">
            <v>Service (Java core, Backend/Service,…)</v>
          </cell>
          <cell r="S435" t="str">
            <v>PYC-9746</v>
          </cell>
          <cell r="T435" t="str">
            <v>VTT - TT Quản lý bán hàng</v>
          </cell>
          <cell r="U435" t="str">
            <v>Tồn tháng 2 chuyển thanh toán sang tháng 6/2024</v>
          </cell>
          <cell r="V435" t="str">
            <v>HTKH</v>
          </cell>
          <cell r="W435" t="str">
            <v>CNTT</v>
          </cell>
          <cell r="Y435" t="str">
            <v>x</v>
          </cell>
          <cell r="Z435" t="str">
            <v>Nâng cấp</v>
          </cell>
          <cell r="AA435" t="str">
            <v>Hệ thống MyViettel</v>
          </cell>
          <cell r="AB435" t="str">
            <v>Sản phẩm MyViettel</v>
          </cell>
          <cell r="AC435" t="str">
            <v>0605-ĐTTS/VTT-GEM/2024 (2)</v>
          </cell>
          <cell r="AD435" t="str">
            <v>0605-ĐTTS/VTT-GEM/2024</v>
          </cell>
          <cell r="AE435" t="str">
            <v>Sản phẩm hỗ trợ kinh doanh.</v>
          </cell>
        </row>
        <row r="436">
          <cell r="A436" t="str">
            <v>MYVIETTEL-1656</v>
          </cell>
          <cell r="B436" t="str">
            <v>[BCCS] Nâng cấp luồng chuyển trả sau với thuê bao Mobile Money</v>
          </cell>
          <cell r="C436" t="str">
            <v>Đỗ Văn Nhất</v>
          </cell>
          <cell r="D436" t="str">
            <v>VTT_PMVT_QT06_17003_MyViettel</v>
          </cell>
          <cell r="E436" t="str">
            <v>Done</v>
          </cell>
          <cell r="F436" t="str">
            <v>GEM</v>
          </cell>
          <cell r="G436">
            <v>11.46</v>
          </cell>
          <cell r="H436">
            <v>0.51</v>
          </cell>
          <cell r="I436" t="str">
            <v>Source code + Test case + Tài liệu giải pháp</v>
          </cell>
          <cell r="J436">
            <v>45341</v>
          </cell>
          <cell r="K436">
            <v>45321.461562500001</v>
          </cell>
          <cell r="L436">
            <v>45341.713888888888</v>
          </cell>
          <cell r="M436" t="str">
            <v>PYC-9746</v>
          </cell>
          <cell r="N436">
            <v>1.0900000000000001</v>
          </cell>
          <cell r="O436">
            <v>1.79</v>
          </cell>
          <cell r="P436">
            <v>6.74</v>
          </cell>
          <cell r="Q436">
            <v>1.84</v>
          </cell>
          <cell r="R436" t="str">
            <v>Service (Java core, Backend/Service,…)</v>
          </cell>
          <cell r="S436" t="str">
            <v>PYC-9746</v>
          </cell>
          <cell r="T436" t="str">
            <v>VTT - TT Quản lý bán hàng</v>
          </cell>
          <cell r="U436" t="str">
            <v>Tồn tháng 2 chuyển thanh toán sang tháng 6/2024</v>
          </cell>
          <cell r="V436" t="str">
            <v>HTKH</v>
          </cell>
          <cell r="W436" t="str">
            <v>CNTT</v>
          </cell>
          <cell r="Y436" t="str">
            <v>x</v>
          </cell>
          <cell r="Z436" t="str">
            <v>Nâng cấp</v>
          </cell>
          <cell r="AA436" t="str">
            <v>Hệ thống MyViettel</v>
          </cell>
          <cell r="AB436" t="str">
            <v>Sản phẩm Tính cước và CSKH (BCCS)</v>
          </cell>
          <cell r="AC436" t="str">
            <v>0605-ĐTTS/VTT-GEM/2024 (2)</v>
          </cell>
          <cell r="AD436" t="str">
            <v>0605-ĐTTS/VTT-GEM/2024</v>
          </cell>
          <cell r="AE436" t="str">
            <v>Sản phẩm hỗ trợ kinh doanh.</v>
          </cell>
        </row>
        <row r="437">
          <cell r="A437" t="str">
            <v>MYVIETTEL-1617</v>
          </cell>
          <cell r="B437" t="str">
            <v>Hệ thống SME_Nâng cấp các bất cập cho dịch vụ HUB SME</v>
          </cell>
          <cell r="C437" t="str">
            <v>Đào Ngọc Linh</v>
          </cell>
          <cell r="D437" t="str">
            <v>VTT_PMVT_QT06_17003_MyViettel</v>
          </cell>
          <cell r="E437" t="str">
            <v>Done</v>
          </cell>
          <cell r="F437" t="str">
            <v>GEM</v>
          </cell>
          <cell r="G437">
            <v>14.17</v>
          </cell>
          <cell r="H437">
            <v>0.64</v>
          </cell>
          <cell r="I437" t="str">
            <v>Source code + Test case + Tài liệu giải pháp</v>
          </cell>
          <cell r="J437">
            <v>45342</v>
          </cell>
          <cell r="K437">
            <v>45314.649178240739</v>
          </cell>
          <cell r="L437">
            <v>45341.598611111112</v>
          </cell>
          <cell r="M437" t="str">
            <v>MYVIETTEL-1599, PYC-8565</v>
          </cell>
          <cell r="N437">
            <v>3.34</v>
          </cell>
          <cell r="O437">
            <v>1.86</v>
          </cell>
          <cell r="P437">
            <v>3.23</v>
          </cell>
          <cell r="Q437">
            <v>5.75</v>
          </cell>
          <cell r="R437" t="str">
            <v>Web</v>
          </cell>
          <cell r="S437" t="str">
            <v>PYC-8565</v>
          </cell>
          <cell r="T437" t="str">
            <v>VTT - TT Giải pháp CNTT và Dịch vụ số</v>
          </cell>
          <cell r="U437" t="str">
            <v>Tồn tháng 2 chuyển thanh toán sang tháng 6/2024</v>
          </cell>
          <cell r="V437" t="str">
            <v>QLBH</v>
          </cell>
          <cell r="W437" t="str">
            <v>CNTT</v>
          </cell>
          <cell r="Y437" t="str">
            <v>x</v>
          </cell>
          <cell r="Z437" t="str">
            <v>Nâng cấp</v>
          </cell>
          <cell r="AA437" t="str">
            <v>Hệ thống MyViettel</v>
          </cell>
          <cell r="AB437" t="str">
            <v>Sản phẩm MyViettel</v>
          </cell>
          <cell r="AC437" t="str">
            <v>0605-ĐTTS/VTT-GEM/2024 (2)</v>
          </cell>
          <cell r="AD437" t="str">
            <v>0605-ĐTTS/VTT-GEM/2024</v>
          </cell>
          <cell r="AE437" t="str">
            <v>Sản phẩm hỗ trợ kinh doanh.</v>
          </cell>
        </row>
        <row r="438">
          <cell r="A438" t="str">
            <v>MYVIETTEL-1599</v>
          </cell>
          <cell r="B438" t="str">
            <v>Hệ thống SME_chỉnh sửa nghiệp vụ danh mục quản lý nhân viên</v>
          </cell>
          <cell r="C438" t="str">
            <v>Đào Ngọc Linh</v>
          </cell>
          <cell r="D438" t="str">
            <v>VTT_PMVT_QT06_17003_MyViettel</v>
          </cell>
          <cell r="E438" t="str">
            <v>Done</v>
          </cell>
          <cell r="F438" t="str">
            <v>GEM</v>
          </cell>
          <cell r="G438">
            <v>28.04</v>
          </cell>
          <cell r="H438">
            <v>1.27</v>
          </cell>
          <cell r="I438" t="str">
            <v>Source code + Test case + Tài liệu giải pháp</v>
          </cell>
          <cell r="J438">
            <v>45342</v>
          </cell>
          <cell r="K438">
            <v>45313.632615740738</v>
          </cell>
          <cell r="L438">
            <v>45342.658333333333</v>
          </cell>
          <cell r="M438" t="str">
            <v>MYVIETTEL-1559, MYVIETTEL-1617, MYVIETTEL-1908, PYC-5313</v>
          </cell>
          <cell r="N438">
            <v>6.69</v>
          </cell>
          <cell r="O438">
            <v>3.91</v>
          </cell>
          <cell r="P438">
            <v>7.4</v>
          </cell>
          <cell r="Q438">
            <v>10.039999999999999</v>
          </cell>
          <cell r="R438" t="str">
            <v>Web</v>
          </cell>
          <cell r="S438" t="str">
            <v>PYC-5313</v>
          </cell>
          <cell r="T438" t="str">
            <v>VTT - TT Giải pháp CNTT và Dịch vụ số</v>
          </cell>
          <cell r="U438" t="str">
            <v>Tồn tháng 2 chuyển thanh toán sang tháng 6/2024</v>
          </cell>
          <cell r="V438" t="str">
            <v>QLBH</v>
          </cell>
          <cell r="W438" t="str">
            <v>CNTT</v>
          </cell>
          <cell r="Y438" t="str">
            <v>x</v>
          </cell>
          <cell r="Z438" t="str">
            <v>Bảo trì</v>
          </cell>
          <cell r="AA438" t="str">
            <v>Hệ thống MyViettel</v>
          </cell>
          <cell r="AB438" t="str">
            <v>Sản phẩm MyViettel</v>
          </cell>
          <cell r="AC438" t="str">
            <v>0605-ĐTTS/VTT-GEM/2024 (2)</v>
          </cell>
          <cell r="AD438" t="str">
            <v>0605-ĐTTS/VTT-GEM/2024</v>
          </cell>
          <cell r="AE438" t="str">
            <v>Sản phẩm hỗ trợ kinh doanh.</v>
          </cell>
        </row>
        <row r="439">
          <cell r="A439" t="str">
            <v>IM2-1043</v>
          </cell>
          <cell r="B439" t="str">
            <v>Hệ thống Quản lý đơn hàng_Tích hợp EKYC đấu nối thuê bao Mysign cho ngân hàng_Luồng đấu nối</v>
          </cell>
          <cell r="C439" t="str">
            <v>Lê Thị Hồng</v>
          </cell>
          <cell r="D439" t="str">
            <v>VTT_PMVT_QT01_15058_IM 2.0</v>
          </cell>
          <cell r="E439" t="str">
            <v>Done</v>
          </cell>
          <cell r="F439" t="str">
            <v>GEM</v>
          </cell>
          <cell r="G439">
            <v>30.03</v>
          </cell>
          <cell r="H439">
            <v>1.37</v>
          </cell>
          <cell r="I439" t="str">
            <v>Source code + Test case + Tài liệu giải pháp</v>
          </cell>
          <cell r="J439">
            <v>45342</v>
          </cell>
          <cell r="K439">
            <v>45306.670590277776</v>
          </cell>
          <cell r="L439">
            <v>45307.604861111111</v>
          </cell>
          <cell r="M439" t="str">
            <v>IM2-1013, PYC-6612</v>
          </cell>
          <cell r="N439">
            <v>7.25</v>
          </cell>
          <cell r="O439">
            <v>2.98</v>
          </cell>
          <cell r="P439">
            <v>8.23</v>
          </cell>
          <cell r="Q439">
            <v>11.56</v>
          </cell>
          <cell r="R439" t="str">
            <v>Service (Java core, Backend/Service,…)</v>
          </cell>
          <cell r="S439" t="str">
            <v>PYC-6612</v>
          </cell>
          <cell r="T439" t="str">
            <v>VTT - TT Giải pháp CNTT và Dịch vụ số</v>
          </cell>
          <cell r="U439" t="str">
            <v>Tồn tháng 2 chuyển thanh toán sang tháng 6/2024</v>
          </cell>
          <cell r="V439" t="str">
            <v>QLBH</v>
          </cell>
          <cell r="W439" t="str">
            <v>CNTT</v>
          </cell>
          <cell r="Y439" t="str">
            <v>x</v>
          </cell>
          <cell r="Z439" t="str">
            <v>Nâng cấp</v>
          </cell>
          <cell r="AA439" t="str">
            <v>Hệ thống IM 2.0</v>
          </cell>
          <cell r="AB439" t="str">
            <v>Sản phẩm Tính cước và CSKH (BCCS)</v>
          </cell>
          <cell r="AC439" t="str">
            <v>0605-ĐTTS/VTT-GEM/2024 (2)</v>
          </cell>
          <cell r="AD439" t="str">
            <v>0605-ĐTTS/VTT-GEM/2024</v>
          </cell>
          <cell r="AE439" t="str">
            <v>Sản phẩm hỗ trợ kinh doanh.</v>
          </cell>
        </row>
        <row r="440">
          <cell r="A440" t="str">
            <v>IM2-1035</v>
          </cell>
          <cell r="B440" t="str">
            <v>Hệ thống Quản lý đơn hàng_Xây dựng tính năng lan tỏa 4G trên My Viettel</v>
          </cell>
          <cell r="C440" t="str">
            <v>Lê Thị Hồng</v>
          </cell>
          <cell r="D440" t="str">
            <v>VTT_PMVT_QT01_15058_IM 2.0</v>
          </cell>
          <cell r="E440" t="str">
            <v>Done</v>
          </cell>
          <cell r="F440" t="str">
            <v>GEM</v>
          </cell>
          <cell r="G440">
            <v>13.63</v>
          </cell>
          <cell r="H440">
            <v>0.62</v>
          </cell>
          <cell r="I440" t="str">
            <v>Source code + Test case + Tài liệu giải pháp</v>
          </cell>
          <cell r="J440">
            <v>45342</v>
          </cell>
          <cell r="K440">
            <v>45306.369062500002</v>
          </cell>
          <cell r="L440">
            <v>45308.393750000003</v>
          </cell>
          <cell r="M440" t="str">
            <v>IM2-939, PYC-4661</v>
          </cell>
          <cell r="N440">
            <v>2.9</v>
          </cell>
          <cell r="O440">
            <v>1.81</v>
          </cell>
          <cell r="P440">
            <v>4.3499999999999996</v>
          </cell>
          <cell r="Q440">
            <v>4.58</v>
          </cell>
          <cell r="R440" t="str">
            <v>Service (Java core, Backend/Service,…)</v>
          </cell>
          <cell r="S440" t="str">
            <v>PYC-4661</v>
          </cell>
          <cell r="T440" t="str">
            <v>VTT - TT Chuyển dịch số</v>
          </cell>
          <cell r="U440" t="str">
            <v>Tồn tháng 2 chuyển thanh toán sang tháng 6/2024</v>
          </cell>
          <cell r="V440" t="str">
            <v>QLBH</v>
          </cell>
          <cell r="W440" t="str">
            <v>CNTT</v>
          </cell>
          <cell r="Y440" t="str">
            <v>x</v>
          </cell>
          <cell r="Z440" t="str">
            <v>Nâng cấp</v>
          </cell>
          <cell r="AA440" t="str">
            <v>Hệ thống IM 2.0</v>
          </cell>
          <cell r="AB440" t="str">
            <v>Sản phẩm Tính cước và CSKH (BCCS)</v>
          </cell>
          <cell r="AC440" t="str">
            <v>0605-ĐTTS/VTT-GEM/2024 (2)</v>
          </cell>
          <cell r="AD440" t="str">
            <v>0605-ĐTTS/VTT-GEM/2024</v>
          </cell>
          <cell r="AE440" t="str">
            <v>Sản phẩm hỗ trợ kinh doanh.</v>
          </cell>
        </row>
        <row r="441">
          <cell r="A441" t="str">
            <v>IM2-1013</v>
          </cell>
          <cell r="B441" t="str">
            <v>Hệ thống Quản lý đơn hàng_Tích hợp EKYC đấu nối thuê bao Mysign cho ngân hàng_Luồng tạo đơn</v>
          </cell>
          <cell r="C441" t="str">
            <v>Lê Thị Hồng</v>
          </cell>
          <cell r="D441" t="str">
            <v>VTT_PMVT_QT01_15058_IM 2.0</v>
          </cell>
          <cell r="E441" t="str">
            <v>Done</v>
          </cell>
          <cell r="F441" t="str">
            <v>GEM</v>
          </cell>
          <cell r="G441">
            <v>21.3</v>
          </cell>
          <cell r="H441">
            <v>0.97</v>
          </cell>
          <cell r="I441" t="str">
            <v>Source code + Test case + Tài liệu giải pháp</v>
          </cell>
          <cell r="J441">
            <v>45342</v>
          </cell>
          <cell r="K441">
            <v>45299.700104166666</v>
          </cell>
          <cell r="L441">
            <v>45307.597916666666</v>
          </cell>
          <cell r="M441" t="str">
            <v>IM2-939, IM2-1016, IM2-1043, PYC-6612</v>
          </cell>
          <cell r="N441">
            <v>5.03</v>
          </cell>
          <cell r="O441">
            <v>2.19</v>
          </cell>
          <cell r="P441">
            <v>5.98</v>
          </cell>
          <cell r="Q441">
            <v>8.1</v>
          </cell>
          <cell r="R441" t="str">
            <v>Service (Java core, Backend/Service,…)</v>
          </cell>
          <cell r="S441" t="str">
            <v>PYC-6612</v>
          </cell>
          <cell r="T441" t="str">
            <v>VTT - TT Giải pháp CNTT và Dịch vụ số</v>
          </cell>
          <cell r="U441" t="str">
            <v>Tồn tháng 2 chuyển thanh toán sang tháng 6/2024</v>
          </cell>
          <cell r="V441" t="str">
            <v>QLBH</v>
          </cell>
          <cell r="W441" t="str">
            <v>CNTT</v>
          </cell>
          <cell r="Y441" t="str">
            <v>x</v>
          </cell>
          <cell r="Z441" t="str">
            <v>Nâng cấp</v>
          </cell>
          <cell r="AA441" t="str">
            <v>Hệ thống IM 2.0</v>
          </cell>
          <cell r="AB441" t="str">
            <v>Sản phẩm Tính cước và CSKH (BCCS)</v>
          </cell>
          <cell r="AC441" t="str">
            <v>0605-ĐTTS/VTT-GEM/2024 (2)</v>
          </cell>
          <cell r="AD441" t="str">
            <v>0605-ĐTTS/VTT-GEM/2024</v>
          </cell>
          <cell r="AE441" t="str">
            <v>Sản phẩm hỗ trợ kinh doanh.</v>
          </cell>
        </row>
        <row r="442">
          <cell r="A442" t="str">
            <v>IM2-939</v>
          </cell>
          <cell r="B442" t="str">
            <v>Hệ thống Quản lý đơn hàng_PYC Dựng CALLBOT tự động duyệt Videocall giai đoạn 2</v>
          </cell>
          <cell r="C442" t="str">
            <v>Lê Thị Hồng</v>
          </cell>
          <cell r="D442" t="str">
            <v>VTT_PMVT_QT01_15058_IM 2.0</v>
          </cell>
          <cell r="E442" t="str">
            <v>Done</v>
          </cell>
          <cell r="F442" t="str">
            <v>GEM</v>
          </cell>
          <cell r="G442">
            <v>8.3800000000000008</v>
          </cell>
          <cell r="H442">
            <v>0.38</v>
          </cell>
          <cell r="I442" t="str">
            <v>Source code + Test case + Tài liệu giải pháp</v>
          </cell>
          <cell r="J442">
            <v>45342</v>
          </cell>
          <cell r="K442">
            <v>45286.42528935185</v>
          </cell>
          <cell r="L442">
            <v>45307.757638888892</v>
          </cell>
          <cell r="M442" t="str">
            <v>IM2-838, IM2-1013, IM2-1035, PYC-6006</v>
          </cell>
          <cell r="N442">
            <v>0.81</v>
          </cell>
          <cell r="O442">
            <v>1.22</v>
          </cell>
          <cell r="P442">
            <v>4.7300000000000004</v>
          </cell>
          <cell r="Q442">
            <v>1.63</v>
          </cell>
          <cell r="R442" t="str">
            <v>Service (Java core, Backend/Service,…)</v>
          </cell>
          <cell r="S442" t="str">
            <v>PYC-6006</v>
          </cell>
          <cell r="T442" t="str">
            <v>VTT - TT Quản lý bán hàng</v>
          </cell>
          <cell r="U442" t="str">
            <v>Tồn tháng 2 chuyển thanh toán sang tháng 6/2024</v>
          </cell>
          <cell r="V442" t="str">
            <v>QLBH</v>
          </cell>
          <cell r="W442" t="str">
            <v>CNTT</v>
          </cell>
          <cell r="Y442" t="str">
            <v>x</v>
          </cell>
          <cell r="Z442" t="str">
            <v>Nâng cấp</v>
          </cell>
          <cell r="AA442" t="str">
            <v>Hệ thống IM 2.0</v>
          </cell>
          <cell r="AB442" t="str">
            <v>Sản phẩm Tính cước và CSKH (BCCS)</v>
          </cell>
          <cell r="AC442" t="str">
            <v>0605-ĐTTS/VTT-GEM/2024 (2)</v>
          </cell>
          <cell r="AD442" t="str">
            <v>0605-ĐTTS/VTT-GEM/2024</v>
          </cell>
          <cell r="AE442" t="str">
            <v>Sản phẩm hỗ trợ kinh doanh.</v>
          </cell>
        </row>
        <row r="443">
          <cell r="A443" t="str">
            <v>IM2-744</v>
          </cell>
          <cell r="B443" t="str">
            <v>Hệ thống Quản lý đơn hàng_Phiếu yêu cầu xin sự đồng ý xử lý dữ liệu cá nhân với Khách hàng dịch vụ MySign</v>
          </cell>
          <cell r="C443" t="str">
            <v>Lê Thị Hồng</v>
          </cell>
          <cell r="D443" t="str">
            <v>VTT_PMVT_QT01_15058_IM 2.0</v>
          </cell>
          <cell r="E443" t="str">
            <v>Done</v>
          </cell>
          <cell r="F443" t="str">
            <v>GEM</v>
          </cell>
          <cell r="G443">
            <v>17.940000000000001</v>
          </cell>
          <cell r="H443">
            <v>0.82</v>
          </cell>
          <cell r="I443" t="str">
            <v>Source code + Test case + Tài liệu giải pháp</v>
          </cell>
          <cell r="J443">
            <v>45342</v>
          </cell>
          <cell r="K443">
            <v>45261.460555555554</v>
          </cell>
          <cell r="L443">
            <v>45259.463194444441</v>
          </cell>
          <cell r="M443" t="str">
            <v>IM2-740, PYC-4739</v>
          </cell>
          <cell r="N443">
            <v>3.62</v>
          </cell>
          <cell r="O443">
            <v>1.88</v>
          </cell>
          <cell r="P443">
            <v>6.2</v>
          </cell>
          <cell r="Q443">
            <v>6.24</v>
          </cell>
          <cell r="R443" t="str">
            <v>Service (Java core, Backend/Service,…)</v>
          </cell>
          <cell r="S443" t="str">
            <v>PYC-4739</v>
          </cell>
          <cell r="T443" t="str">
            <v>VTT - TT Giải pháp CNTT và Dịch vụ số</v>
          </cell>
          <cell r="U443" t="str">
            <v>Tồn tháng 2 chuyển thanh toán sang tháng 6/2024</v>
          </cell>
          <cell r="V443" t="str">
            <v>QLBH</v>
          </cell>
          <cell r="W443" t="str">
            <v>CNTT</v>
          </cell>
          <cell r="Y443" t="str">
            <v>x</v>
          </cell>
          <cell r="Z443" t="str">
            <v>Nâng cấp</v>
          </cell>
          <cell r="AA443" t="str">
            <v>Hệ thống IM 2.0</v>
          </cell>
          <cell r="AB443" t="str">
            <v>Sản phẩm Tính cước và CSKH (BCCS)</v>
          </cell>
          <cell r="AC443" t="str">
            <v>0605-ĐTTS/VTT-GEM/2024 (1)</v>
          </cell>
          <cell r="AD443" t="str">
            <v>0605-ĐTTS/VTT-GEM/2024</v>
          </cell>
          <cell r="AE443" t="str">
            <v>Sản phẩm hỗ trợ kinh doanh viễn thông.</v>
          </cell>
        </row>
        <row r="444">
          <cell r="A444" t="str">
            <v>FMRA-1204</v>
          </cell>
          <cell r="B444" t="str">
            <v>Kiểm thử tính năng đồng bộ dữ liệu đối soát Quốc tế phân hệ BPC sang SAP 1</v>
          </cell>
          <cell r="C444" t="str">
            <v>Lê Thế Thao</v>
          </cell>
          <cell r="D444" t="str">
            <v>VTT_DAC_QT06_16011_FMRA_DS</v>
          </cell>
          <cell r="E444" t="str">
            <v>Done</v>
          </cell>
          <cell r="F444" t="str">
            <v>LIFESUP</v>
          </cell>
          <cell r="G444">
            <v>9</v>
          </cell>
          <cell r="H444">
            <v>0.41</v>
          </cell>
          <cell r="I444" t="str">
            <v>Test case</v>
          </cell>
          <cell r="J444">
            <v>45342</v>
          </cell>
          <cell r="K444">
            <v>45323.653657407405</v>
          </cell>
          <cell r="L444">
            <v>45342.64166666667</v>
          </cell>
          <cell r="M444" t="str">
            <v>PYC-7979</v>
          </cell>
          <cell r="N444">
            <v>0</v>
          </cell>
          <cell r="O444">
            <v>0</v>
          </cell>
          <cell r="P444">
            <v>9</v>
          </cell>
          <cell r="Q444">
            <v>0</v>
          </cell>
          <cell r="R444" t="str">
            <v>Web</v>
          </cell>
          <cell r="S444" t="str">
            <v>PYC-7979</v>
          </cell>
          <cell r="T444" t="str">
            <v>VTT - TT Đối Soát</v>
          </cell>
          <cell r="U444" t="str">
            <v>Tồn tháng 2 chuyển thanh toán sang tháng 6/2024</v>
          </cell>
          <cell r="V444" t="str">
            <v>FMRA_DS</v>
          </cell>
          <cell r="W444" t="str">
            <v>PTDL</v>
          </cell>
          <cell r="Y444" t="str">
            <v>x</v>
          </cell>
          <cell r="Z444" t="str">
            <v>Bảo trì</v>
          </cell>
          <cell r="AA444" t="str">
            <v>Hệ thống FMRA</v>
          </cell>
          <cell r="AB444" t="str">
            <v>Sản phẩm Điều hành số liệu</v>
          </cell>
          <cell r="AC444" t="str">
            <v>0605-ĐTTS/VTT-LIFESUP/2024</v>
          </cell>
          <cell r="AD444" t="str">
            <v>0605-ĐTTS/VTT-LIFESUP/2024</v>
          </cell>
          <cell r="AE444" t="str">
            <v>Công cụ phân tích dữ liệu, hỗ trợ bán hàng</v>
          </cell>
        </row>
        <row r="445">
          <cell r="A445" t="str">
            <v>FMRA-1018</v>
          </cell>
          <cell r="B445" t="str">
            <v>chỉnh sửa phiên bản Mobile Android, chỉnh sửa tính năng bản Mobile IOS của Web portal hệ thống Đối soát</v>
          </cell>
          <cell r="C445" t="str">
            <v>Nguyễn Văn Hợp</v>
          </cell>
          <cell r="D445" t="str">
            <v>VTT_DAC_QT06_16011_FMRA_DS</v>
          </cell>
          <cell r="E445" t="str">
            <v>Done</v>
          </cell>
          <cell r="F445" t="str">
            <v>LIFESUP</v>
          </cell>
          <cell r="G445">
            <v>53.28</v>
          </cell>
          <cell r="H445">
            <v>2.42</v>
          </cell>
          <cell r="I445" t="str">
            <v>Source code + Test case + Tài liệu giải pháp</v>
          </cell>
          <cell r="J445">
            <v>45310</v>
          </cell>
          <cell r="K445">
            <v>45293.464467592596</v>
          </cell>
          <cell r="L445">
            <v>45341.469444444447</v>
          </cell>
          <cell r="M445" t="str">
            <v>PYC-8334</v>
          </cell>
          <cell r="N445">
            <v>7.47</v>
          </cell>
          <cell r="O445">
            <v>4.84</v>
          </cell>
          <cell r="P445">
            <v>25.33</v>
          </cell>
          <cell r="Q445">
            <v>15.64</v>
          </cell>
          <cell r="R445" t="str">
            <v>Mobile</v>
          </cell>
          <cell r="S445" t="str">
            <v>PYC-8334</v>
          </cell>
          <cell r="T445" t="str">
            <v>VTT - TT Đối Soát</v>
          </cell>
          <cell r="U445" t="str">
            <v>Tồn tháng 2 chuyển thanh toán sang tháng 6/2024</v>
          </cell>
          <cell r="V445" t="str">
            <v>FMRA_DS</v>
          </cell>
          <cell r="W445" t="str">
            <v>PTDL</v>
          </cell>
          <cell r="Y445" t="str">
            <v>x</v>
          </cell>
          <cell r="Z445" t="str">
            <v>Bảo trì</v>
          </cell>
          <cell r="AA445" t="str">
            <v>Hệ thống FMRA</v>
          </cell>
          <cell r="AB445" t="str">
            <v>Sản phẩm Điều hành số liệu</v>
          </cell>
          <cell r="AC445" t="str">
            <v>0605-ĐTTS/VTT-LIFESUP/2024</v>
          </cell>
          <cell r="AD445" t="str">
            <v>0605-ĐTTS/VTT-LIFESUP/2024</v>
          </cell>
          <cell r="AE445" t="str">
            <v>Công cụ phân tích dữ liệu, hỗ trợ bán hàng</v>
          </cell>
        </row>
        <row r="446">
          <cell r="A446" t="str">
            <v>FMRA-1014</v>
          </cell>
          <cell r="B446" t="str">
            <v>Kiểm thử nâng cấp hệ thống RAS Q1/2024 Roaming Outbound phase 1</v>
          </cell>
          <cell r="C446" t="str">
            <v>Nguyễn Minh Tuấn</v>
          </cell>
          <cell r="D446" t="str">
            <v>VTT_DAC_QT06_16011_FMRA_DS</v>
          </cell>
          <cell r="E446" t="str">
            <v>Done</v>
          </cell>
          <cell r="F446" t="str">
            <v>LIFESUP</v>
          </cell>
          <cell r="G446">
            <v>18</v>
          </cell>
          <cell r="H446">
            <v>0.82</v>
          </cell>
          <cell r="I446" t="str">
            <v>Test case</v>
          </cell>
          <cell r="J446">
            <v>45312</v>
          </cell>
          <cell r="K446">
            <v>45293.364166666666</v>
          </cell>
          <cell r="L446">
            <v>45343.635416666664</v>
          </cell>
          <cell r="M446" t="str">
            <v>PYC-6963</v>
          </cell>
          <cell r="N446">
            <v>0</v>
          </cell>
          <cell r="O446">
            <v>0</v>
          </cell>
          <cell r="P446">
            <v>18</v>
          </cell>
          <cell r="Q446">
            <v>0</v>
          </cell>
          <cell r="R446" t="str">
            <v>Web</v>
          </cell>
          <cell r="S446" t="str">
            <v>PYC-6963</v>
          </cell>
          <cell r="T446" t="str">
            <v>VTT - TT Đối Soát</v>
          </cell>
          <cell r="U446" t="str">
            <v>Tồn tháng 2 chuyển thanh toán sang tháng 6/2024</v>
          </cell>
          <cell r="V446" t="str">
            <v>FMRA_DS</v>
          </cell>
          <cell r="W446" t="str">
            <v>PTDL</v>
          </cell>
          <cell r="Y446" t="str">
            <v>x</v>
          </cell>
          <cell r="Z446" t="str">
            <v>Nâng cấp</v>
          </cell>
          <cell r="AA446" t="str">
            <v>Hệ thống FMRA</v>
          </cell>
          <cell r="AB446" t="str">
            <v>Sản phẩm Điều hành số liệu</v>
          </cell>
          <cell r="AC446" t="str">
            <v>0605-ĐTTS/VTT-LIFESUP/2024</v>
          </cell>
          <cell r="AD446" t="str">
            <v>0605-ĐTTS/VTT-LIFESUP/2024</v>
          </cell>
          <cell r="AE446" t="str">
            <v>Công cụ phân tích dữ liệu, hỗ trợ bán hàng</v>
          </cell>
        </row>
        <row r="447">
          <cell r="A447" t="str">
            <v>FMRA-990</v>
          </cell>
          <cell r="B447" t="str">
            <v>chỉnh sửa hệ thống Rating Q1/2024 Roaming Outbound phase 1</v>
          </cell>
          <cell r="C447" t="str">
            <v>Nguyễn Minh Tuấn</v>
          </cell>
          <cell r="D447" t="str">
            <v>VTT_DAC_QT06_16011_FMRA_DS</v>
          </cell>
          <cell r="E447" t="str">
            <v>Done</v>
          </cell>
          <cell r="F447" t="str">
            <v>LIFESUP</v>
          </cell>
          <cell r="G447">
            <v>65.040000000000006</v>
          </cell>
          <cell r="H447">
            <v>2.96</v>
          </cell>
          <cell r="I447" t="str">
            <v>Source code</v>
          </cell>
          <cell r="J447">
            <v>45313</v>
          </cell>
          <cell r="K447">
            <v>45288.381192129629</v>
          </cell>
          <cell r="L447">
            <v>45342.68472222222</v>
          </cell>
          <cell r="M447" t="str">
            <v>PYC-6963</v>
          </cell>
          <cell r="N447">
            <v>0</v>
          </cell>
          <cell r="O447">
            <v>6.37</v>
          </cell>
          <cell r="P447">
            <v>0</v>
          </cell>
          <cell r="Q447">
            <v>58.68</v>
          </cell>
          <cell r="R447" t="str">
            <v>Web</v>
          </cell>
          <cell r="S447" t="str">
            <v>PYC-6963</v>
          </cell>
          <cell r="T447" t="str">
            <v>VTT - TT Đối Soát</v>
          </cell>
          <cell r="U447" t="str">
            <v>Tồn tháng 2 chuyển thanh toán sang tháng 6/2024</v>
          </cell>
          <cell r="V447" t="str">
            <v>FMRA_DS</v>
          </cell>
          <cell r="W447" t="str">
            <v>PTDL</v>
          </cell>
          <cell r="Y447" t="str">
            <v>x</v>
          </cell>
          <cell r="Z447" t="str">
            <v>Bảo trì</v>
          </cell>
          <cell r="AA447" t="str">
            <v>Hệ thống FMRA</v>
          </cell>
          <cell r="AB447" t="str">
            <v>Sản phẩm Điều hành số liệu</v>
          </cell>
          <cell r="AC447" t="str">
            <v>0605-ĐTTS/VTT-LIFESUP/2024</v>
          </cell>
          <cell r="AD447" t="str">
            <v>0605-ĐTTS/VTT-LIFESUP/2024</v>
          </cell>
          <cell r="AE447" t="str">
            <v>Công cụ phân tích dữ liệu, hỗ trợ bán hàng</v>
          </cell>
        </row>
        <row r="448">
          <cell r="A448" t="str">
            <v>CCAI-343</v>
          </cell>
          <cell r="B448" t="str">
            <v>Story ETL_Tổng hợp dữ liệu dashboard và Mydio</v>
          </cell>
          <cell r="C448" t="str">
            <v>Phạm Anh Dũng</v>
          </cell>
          <cell r="D448" t="str">
            <v>VTT_DAC_QT06_21001_CCAI</v>
          </cell>
          <cell r="E448" t="str">
            <v>Done</v>
          </cell>
          <cell r="F448" t="str">
            <v>GEM</v>
          </cell>
          <cell r="G448">
            <v>22</v>
          </cell>
          <cell r="H448">
            <v>1</v>
          </cell>
          <cell r="I448" t="str">
            <v>Source code + Test case + Tài liệu giải pháp</v>
          </cell>
          <cell r="J448">
            <v>45342</v>
          </cell>
          <cell r="K448">
            <v>45323.60261574074</v>
          </cell>
          <cell r="L448">
            <v>45342.473611111112</v>
          </cell>
          <cell r="M448" t="str">
            <v>CCAI-342, CCAI-344, PYC-9439</v>
          </cell>
          <cell r="N448">
            <v>4.7</v>
          </cell>
          <cell r="O448">
            <v>0</v>
          </cell>
          <cell r="P448">
            <v>8.69</v>
          </cell>
          <cell r="Q448">
            <v>8.6</v>
          </cell>
          <cell r="R448" t="str">
            <v>Đặc thù/Chuyên sâu</v>
          </cell>
          <cell r="S448" t="str">
            <v>PYC-9439</v>
          </cell>
          <cell r="T448" t="str">
            <v>VTT - TT  Dịch vụ khách hàng</v>
          </cell>
          <cell r="U448" t="str">
            <v>Tồn tháng 2 chuyển thanh toán sang tháng 6/2024</v>
          </cell>
          <cell r="V448" t="str">
            <v>ADP-Telco New</v>
          </cell>
          <cell r="W448" t="str">
            <v>PTDL</v>
          </cell>
          <cell r="Y448" t="str">
            <v>x</v>
          </cell>
          <cell r="Z448" t="str">
            <v>Bảo trì</v>
          </cell>
          <cell r="AA448" t="str">
            <v>Các chương trình PTDL</v>
          </cell>
          <cell r="AB448" t="str">
            <v>Sản phẩm Điều hành số liệu</v>
          </cell>
          <cell r="AC448" t="str">
            <v>0605-ĐTTS/VTT-GEM/2024 (2)</v>
          </cell>
          <cell r="AD448" t="str">
            <v>0605-ĐTTS/VTT-GEM/2024</v>
          </cell>
          <cell r="AE448" t="str">
            <v>Nhóm tư vấn AI hỗ trợ kinh doanh</v>
          </cell>
        </row>
        <row r="449">
          <cell r="A449" t="str">
            <v>CCAI-342</v>
          </cell>
          <cell r="B449" t="str">
            <v>Cache dashboard  toàn mạng và tổng hợp dữ liệu insigdashsboard</v>
          </cell>
          <cell r="C449" t="str">
            <v>Phạm Anh Dũng</v>
          </cell>
          <cell r="D449" t="str">
            <v>VTT_DAC_QT06_21001_CCAI</v>
          </cell>
          <cell r="E449" t="str">
            <v>Done</v>
          </cell>
          <cell r="F449" t="str">
            <v>LIFESUP</v>
          </cell>
          <cell r="G449">
            <v>44</v>
          </cell>
          <cell r="H449">
            <v>2</v>
          </cell>
          <cell r="I449" t="str">
            <v>Source code + Test case + Tài liệu giải pháp</v>
          </cell>
          <cell r="J449">
            <v>45342</v>
          </cell>
          <cell r="K449">
            <v>45323.601145833331</v>
          </cell>
          <cell r="L449">
            <v>45342.48541666667</v>
          </cell>
          <cell r="M449" t="str">
            <v>CCAI-341, CCAI-343, PYC-9439</v>
          </cell>
          <cell r="N449">
            <v>8.8000000000000007</v>
          </cell>
          <cell r="O449">
            <v>4.91</v>
          </cell>
          <cell r="P449">
            <v>15.65</v>
          </cell>
          <cell r="Q449">
            <v>14.65</v>
          </cell>
          <cell r="R449" t="str">
            <v>Đặc thù/Chuyên sâu</v>
          </cell>
          <cell r="S449" t="str">
            <v>PYC-9439</v>
          </cell>
          <cell r="T449" t="str">
            <v>VTT - TT  Dịch vụ khách hàng</v>
          </cell>
          <cell r="U449" t="str">
            <v>Tồn tháng 2 chuyển thanh toán sang tháng 6/2024</v>
          </cell>
          <cell r="V449" t="str">
            <v>ADP-Telco New</v>
          </cell>
          <cell r="W449" t="str">
            <v>PTDL</v>
          </cell>
          <cell r="Y449" t="str">
            <v>x</v>
          </cell>
          <cell r="Z449" t="str">
            <v>Bảo trì</v>
          </cell>
          <cell r="AA449" t="str">
            <v>Các chương trình PTDL</v>
          </cell>
          <cell r="AB449" t="str">
            <v>Sản phẩm Điều hành số liệu</v>
          </cell>
          <cell r="AC449" t="str">
            <v>0605-ĐTTS/VTT-LIFESUP/2024</v>
          </cell>
          <cell r="AD449" t="str">
            <v>0605-ĐTTS/VTT-LIFESUP/2024</v>
          </cell>
          <cell r="AE449" t="str">
            <v>Công cụ phân tích dữ liệu, hỗ trợ bán hàng</v>
          </cell>
        </row>
        <row r="450">
          <cell r="A450" t="str">
            <v>CCAI-341</v>
          </cell>
          <cell r="B450" t="str">
            <v>Triển khai xử lý dữ liệu trên ELK</v>
          </cell>
          <cell r="C450" t="str">
            <v>Phạm Anh Dũng</v>
          </cell>
          <cell r="D450" t="str">
            <v>VTT_DAC_QT06_21001_CCAI</v>
          </cell>
          <cell r="E450" t="str">
            <v>Done</v>
          </cell>
          <cell r="F450" t="str">
            <v>GEM</v>
          </cell>
          <cell r="G450">
            <v>50.5</v>
          </cell>
          <cell r="H450">
            <v>2.2999999999999998</v>
          </cell>
          <cell r="I450" t="str">
            <v>Source code + Test case + Tài liệu giải pháp</v>
          </cell>
          <cell r="J450">
            <v>45342</v>
          </cell>
          <cell r="K450">
            <v>45323.599849537037</v>
          </cell>
          <cell r="L450">
            <v>45343.663888888892</v>
          </cell>
          <cell r="M450" t="str">
            <v>CCAI-340, CCAI-342, PYC-9439</v>
          </cell>
          <cell r="N450">
            <v>8.0299999999999994</v>
          </cell>
          <cell r="O450">
            <v>6.82</v>
          </cell>
          <cell r="P450">
            <v>9.6300000000000008</v>
          </cell>
          <cell r="Q450">
            <v>26.03</v>
          </cell>
          <cell r="R450" t="str">
            <v>Đặc thù/Chuyên sâu</v>
          </cell>
          <cell r="S450" t="str">
            <v>PYC-9439</v>
          </cell>
          <cell r="T450" t="str">
            <v>VTT - TT  Dịch vụ khách hàng</v>
          </cell>
          <cell r="U450" t="str">
            <v>Tồn tháng 2 chuyển thanh toán sang tháng 6/2024</v>
          </cell>
          <cell r="V450" t="str">
            <v>ADP-Telco New</v>
          </cell>
          <cell r="W450" t="str">
            <v>PTDL</v>
          </cell>
          <cell r="Y450" t="str">
            <v>x</v>
          </cell>
          <cell r="Z450" t="str">
            <v>Bảo trì</v>
          </cell>
          <cell r="AA450" t="str">
            <v>Các chương trình PTDL</v>
          </cell>
          <cell r="AB450" t="str">
            <v>Sản phẩm Điều hành số liệu</v>
          </cell>
          <cell r="AC450" t="str">
            <v>0605-ĐTTS/VTT-GEM/2024 (2)</v>
          </cell>
          <cell r="AD450" t="str">
            <v>0605-ĐTTS/VTT-GEM/2024</v>
          </cell>
          <cell r="AE450" t="str">
            <v>Nhóm tư vấn AI hỗ trợ kinh doanh</v>
          </cell>
        </row>
        <row r="451">
          <cell r="A451" t="str">
            <v>CCAI-340</v>
          </cell>
          <cell r="B451" t="str">
            <v>Triển khai phân quyền danh mục dữ liệu segment</v>
          </cell>
          <cell r="C451" t="str">
            <v>Phạm Anh Dũng</v>
          </cell>
          <cell r="D451" t="str">
            <v>VTT_DAC_QT06_21001_CCAI</v>
          </cell>
          <cell r="E451" t="str">
            <v>Done</v>
          </cell>
          <cell r="F451" t="str">
            <v>GEM</v>
          </cell>
          <cell r="G451">
            <v>77</v>
          </cell>
          <cell r="H451">
            <v>3.5</v>
          </cell>
          <cell r="I451" t="str">
            <v>Source code + Test case + Tài liệu giải pháp</v>
          </cell>
          <cell r="J451">
            <v>45342</v>
          </cell>
          <cell r="K451">
            <v>45323.597094907411</v>
          </cell>
          <cell r="L451">
            <v>45343.663888888892</v>
          </cell>
          <cell r="M451" t="str">
            <v>CCAI-341, CCAI-345, PYC-9439</v>
          </cell>
          <cell r="N451">
            <v>16.739999999999998</v>
          </cell>
          <cell r="O451">
            <v>9.2200000000000006</v>
          </cell>
          <cell r="P451">
            <v>21.25</v>
          </cell>
          <cell r="Q451">
            <v>29.79</v>
          </cell>
          <cell r="R451" t="str">
            <v>Đặc thù/Chuyên sâu</v>
          </cell>
          <cell r="S451" t="str">
            <v>PYC-9439</v>
          </cell>
          <cell r="T451" t="str">
            <v>VTT - TT  Dịch vụ khách hàng</v>
          </cell>
          <cell r="U451" t="str">
            <v>Tồn tháng 2 chuyển thanh toán sang tháng 6/2024</v>
          </cell>
          <cell r="V451" t="str">
            <v>ADP-Telco New</v>
          </cell>
          <cell r="W451" t="str">
            <v>PTDL</v>
          </cell>
          <cell r="Y451" t="str">
            <v>x</v>
          </cell>
          <cell r="Z451" t="str">
            <v>Bảo trì</v>
          </cell>
          <cell r="AA451" t="str">
            <v>Các chương trình PTDL</v>
          </cell>
          <cell r="AB451" t="str">
            <v>Sản phẩm Điều hành số liệu</v>
          </cell>
          <cell r="AC451" t="str">
            <v>0605-ĐTTS/VTT-GEM/2024 (2)</v>
          </cell>
          <cell r="AD451" t="str">
            <v>0605-ĐTTS/VTT-GEM/2024</v>
          </cell>
          <cell r="AE451" t="str">
            <v>Nhóm tư vấn AI hỗ trợ kinh doanh</v>
          </cell>
        </row>
        <row r="452">
          <cell r="A452" t="str">
            <v>ANALYTICS-200</v>
          </cell>
          <cell r="B452" t="str">
            <v>tổng hợp dữ liệu và gán nhãn dữ liệu</v>
          </cell>
          <cell r="C452" t="str">
            <v>Trần Mạnh Cường</v>
          </cell>
          <cell r="D452" t="str">
            <v>VTT_DAC_QT01_19004_Analytics_MyViettel</v>
          </cell>
          <cell r="E452" t="str">
            <v>Done UAT</v>
          </cell>
          <cell r="F452" t="str">
            <v>GEM</v>
          </cell>
          <cell r="G452">
            <v>22</v>
          </cell>
          <cell r="H452">
            <v>1</v>
          </cell>
          <cell r="I452" t="str">
            <v>Test case</v>
          </cell>
          <cell r="J452">
            <v>45344</v>
          </cell>
          <cell r="K452">
            <v>45323.673981481479</v>
          </cell>
          <cell r="L452">
            <v>45342.743055555555</v>
          </cell>
          <cell r="M452" t="str">
            <v>PYC-10031, ANALYTICS-199, ANALYTICS-258</v>
          </cell>
          <cell r="N452">
            <v>0</v>
          </cell>
          <cell r="O452">
            <v>2</v>
          </cell>
          <cell r="P452">
            <v>20</v>
          </cell>
          <cell r="Q452">
            <v>0</v>
          </cell>
          <cell r="R452" t="str">
            <v>Khác (hỗ trợ, tư vấn,…)</v>
          </cell>
          <cell r="S452" t="str">
            <v>PYC-10031</v>
          </cell>
          <cell r="T452" t="str">
            <v>VTT - TT Chuyển dịch số</v>
          </cell>
          <cell r="U452" t="str">
            <v>Tồn tháng 2 chuyển thanh toán sang tháng 6/2024</v>
          </cell>
          <cell r="V452" t="str">
            <v>ADP-Telco New</v>
          </cell>
          <cell r="W452" t="str">
            <v>PTDL</v>
          </cell>
          <cell r="Y452" t="str">
            <v>x</v>
          </cell>
          <cell r="Z452" t="str">
            <v>Bảo trì</v>
          </cell>
          <cell r="AA452" t="str">
            <v>Các chương trình PTDL</v>
          </cell>
          <cell r="AB452" t="str">
            <v>Dịch vụ hỗ trợ CNTT</v>
          </cell>
          <cell r="AC452" t="str">
            <v>0605-ĐTTS/VTT-GEM/2024 (2)</v>
          </cell>
          <cell r="AD452" t="str">
            <v>0605-ĐTTS/VTT-GEM/2024</v>
          </cell>
          <cell r="AE452" t="str">
            <v>Trợ lý ảo hỗ trợ bán hàng/ AI hỗ trợ kinh doanh</v>
          </cell>
        </row>
        <row r="453">
          <cell r="A453" t="str">
            <v>ANALYTICS-199</v>
          </cell>
          <cell r="B453" t="str">
            <v>chỉnh sửa api đồng bộ dữ liệu, api gợi ý và CMS trên myviettel</v>
          </cell>
          <cell r="C453" t="str">
            <v>Trần Mạnh Cường</v>
          </cell>
          <cell r="D453" t="str">
            <v>VTT_DAC_QT01_19004_Analytics_MyViettel</v>
          </cell>
          <cell r="E453" t="str">
            <v>Done UAT</v>
          </cell>
          <cell r="F453" t="str">
            <v>GEM</v>
          </cell>
          <cell r="G453">
            <v>33</v>
          </cell>
          <cell r="H453">
            <v>1.5</v>
          </cell>
          <cell r="I453" t="str">
            <v>Source code + Test case + Tài liệu giải pháp</v>
          </cell>
          <cell r="J453">
            <v>45344</v>
          </cell>
          <cell r="K453">
            <v>45323.672685185185</v>
          </cell>
          <cell r="L453">
            <v>45342.718055555553</v>
          </cell>
          <cell r="M453" t="str">
            <v>PYC-10031, ANALYTICS-198, ANALYTICS-200, ANALYTICS-259</v>
          </cell>
          <cell r="N453">
            <v>7.96</v>
          </cell>
          <cell r="O453">
            <v>2.71</v>
          </cell>
          <cell r="P453">
            <v>10.01</v>
          </cell>
          <cell r="Q453">
            <v>12.32</v>
          </cell>
          <cell r="R453" t="str">
            <v>Service (Java core, Backend/Service,…)</v>
          </cell>
          <cell r="S453" t="str">
            <v>PYC-10031</v>
          </cell>
          <cell r="T453" t="str">
            <v>VTT - TT Chuyển dịch số</v>
          </cell>
          <cell r="U453" t="str">
            <v>Tồn tháng 2 chuyển thanh toán sang tháng 6/2024</v>
          </cell>
          <cell r="V453" t="str">
            <v>ADP-Telco New</v>
          </cell>
          <cell r="W453" t="str">
            <v>PTDL</v>
          </cell>
          <cell r="Y453" t="str">
            <v>x</v>
          </cell>
          <cell r="Z453" t="str">
            <v>Bảo trì</v>
          </cell>
          <cell r="AA453" t="str">
            <v>Các chương trình PTDL</v>
          </cell>
          <cell r="AB453" t="str">
            <v>Dịch vụ hỗ trợ CNTT</v>
          </cell>
          <cell r="AC453" t="str">
            <v>0605-ĐTTS/VTT-GEM/2024 (2)</v>
          </cell>
          <cell r="AD453" t="str">
            <v>0605-ĐTTS/VTT-GEM/2024</v>
          </cell>
          <cell r="AE453" t="str">
            <v>Trợ lý ảo hỗ trợ bán hàng/ AI hỗ trợ kinh doanh</v>
          </cell>
        </row>
        <row r="454">
          <cell r="A454" t="str">
            <v>AI-709</v>
          </cell>
          <cell r="B454" t="str">
            <v>Đánh giá chất lượng các thành phần trong Callbot tháng 02/2024</v>
          </cell>
          <cell r="C454" t="str">
            <v>Cao Thanh Tùng</v>
          </cell>
          <cell r="D454" t="str">
            <v>VTT_DAC_QT06_17017_Virtual Assistant</v>
          </cell>
          <cell r="E454" t="str">
            <v>Done</v>
          </cell>
          <cell r="F454" t="str">
            <v>LIFESUP</v>
          </cell>
          <cell r="G454">
            <v>18</v>
          </cell>
          <cell r="H454">
            <v>0.82</v>
          </cell>
          <cell r="I454" t="str">
            <v>Test case</v>
          </cell>
          <cell r="J454">
            <v>45343</v>
          </cell>
          <cell r="K454">
            <v>45322.689618055556</v>
          </cell>
          <cell r="L454">
            <v>45343.775000000001</v>
          </cell>
          <cell r="M454" t="str">
            <v>PYC-10754</v>
          </cell>
          <cell r="N454">
            <v>0</v>
          </cell>
          <cell r="O454">
            <v>0</v>
          </cell>
          <cell r="P454">
            <v>18</v>
          </cell>
          <cell r="Q454">
            <v>0</v>
          </cell>
          <cell r="R454" t="str">
            <v>Khác (hỗ trợ, tư vấn,…)</v>
          </cell>
          <cell r="S454" t="str">
            <v>PYC-10754</v>
          </cell>
          <cell r="T454" t="str">
            <v>VTT - TT  Dịch vụ khách hàng</v>
          </cell>
          <cell r="U454" t="str">
            <v>Tồn tháng 2 chuyển thanh toán sang tháng 6/2024</v>
          </cell>
          <cell r="V454" t="str">
            <v>AI</v>
          </cell>
          <cell r="W454" t="str">
            <v>PTDL</v>
          </cell>
          <cell r="Y454" t="str">
            <v>x</v>
          </cell>
          <cell r="Z454" t="str">
            <v>Nâng cấp</v>
          </cell>
          <cell r="AA454" t="str">
            <v>Hệ thống Virtual Assistant</v>
          </cell>
          <cell r="AB454" t="str">
            <v>Sản phẩm Trợ lý ảo (AI)</v>
          </cell>
          <cell r="AC454" t="str">
            <v>0605-ĐTTS/VTT-LIFESUP/2024</v>
          </cell>
          <cell r="AD454" t="str">
            <v>0605-ĐTTS/VTT-LIFESUP/2024</v>
          </cell>
          <cell r="AE454" t="str">
            <v>Công cụ phân tích dữ liệu, hỗ trợ bán hàng</v>
          </cell>
        </row>
        <row r="455">
          <cell r="A455" t="str">
            <v>TV360RE-1114</v>
          </cell>
          <cell r="B455" t="str">
            <v>Cập nhật dữ liệu thông qua luồng kafka lên chức năng quản lý nội dung, triển khai dashboard filter mới</v>
          </cell>
          <cell r="C455" t="str">
            <v>Nguyễn Thùy Linh</v>
          </cell>
          <cell r="D455" t="str">
            <v>VTT_DAC_QT06_22002_TV360 Recommendations</v>
          </cell>
          <cell r="E455" t="str">
            <v>Done</v>
          </cell>
          <cell r="F455" t="str">
            <v>LIFESUP</v>
          </cell>
          <cell r="G455">
            <v>66</v>
          </cell>
          <cell r="H455">
            <v>3</v>
          </cell>
          <cell r="I455" t="str">
            <v>Source code + Test case + Tài liệu giải pháp</v>
          </cell>
          <cell r="J455">
            <v>45404</v>
          </cell>
          <cell r="K455">
            <v>45384.780891203707</v>
          </cell>
          <cell r="L455">
            <v>45399.60833333333</v>
          </cell>
          <cell r="M455" t="str">
            <v>PYC-13634</v>
          </cell>
          <cell r="N455">
            <v>2.57</v>
          </cell>
          <cell r="O455">
            <v>11.53</v>
          </cell>
          <cell r="P455">
            <v>24.1</v>
          </cell>
          <cell r="Q455">
            <v>27.8</v>
          </cell>
          <cell r="R455" t="str">
            <v>Service (Java core, Backend/Service,…)</v>
          </cell>
          <cell r="S455" t="str">
            <v>PYC-13634</v>
          </cell>
          <cell r="T455" t="str">
            <v>VTT - TT Dịch vụ Truyền hình</v>
          </cell>
          <cell r="U455" t="str">
            <v>Tồn tháng 4 chuyển thanh toán sang tháng 6/2024</v>
          </cell>
          <cell r="V455" t="str">
            <v>ADP-Telco New</v>
          </cell>
          <cell r="W455" t="str">
            <v>PTDL</v>
          </cell>
          <cell r="Y455" t="str">
            <v>x</v>
          </cell>
          <cell r="Z455" t="str">
            <v>Bảo trì</v>
          </cell>
          <cell r="AA455" t="str">
            <v>Các chương trình PTDL</v>
          </cell>
          <cell r="AB455" t="str">
            <v>Dịch vụ hỗ trợ CNTT</v>
          </cell>
          <cell r="AC455" t="str">
            <v>0605-ĐTTS/VTT-LIFESUP/2024</v>
          </cell>
          <cell r="AD455" t="str">
            <v>0605-ĐTTS/VTT-LIFESUP/2024</v>
          </cell>
          <cell r="AE455" t="str">
            <v>Công cụ phân tích dữ liệu, hỗ trợ bán hàng</v>
          </cell>
        </row>
        <row r="456">
          <cell r="A456" t="str">
            <v>TV360RE-943</v>
          </cell>
          <cell r="B456" t="str">
            <v>chỉnh sửa chức năng quản lý nội dung, cho phép import export file excel</v>
          </cell>
          <cell r="C456" t="str">
            <v>Nguyễn Thùy Linh</v>
          </cell>
          <cell r="D456" t="str">
            <v>VTT_DAC_QT06_22002_TV360 Recommendations</v>
          </cell>
          <cell r="E456" t="str">
            <v>Done</v>
          </cell>
          <cell r="F456" t="str">
            <v>LIFESUP</v>
          </cell>
          <cell r="G456">
            <v>110</v>
          </cell>
          <cell r="H456">
            <v>5</v>
          </cell>
          <cell r="I456" t="str">
            <v>Source code + Test case + Tài liệu giải pháp</v>
          </cell>
          <cell r="J456">
            <v>45373</v>
          </cell>
          <cell r="K456">
            <v>45352.703668981485</v>
          </cell>
          <cell r="L456">
            <v>45372.446527777778</v>
          </cell>
          <cell r="M456" t="str">
            <v>PYC-13634</v>
          </cell>
          <cell r="N456">
            <v>20.68</v>
          </cell>
          <cell r="O456">
            <v>10.91</v>
          </cell>
          <cell r="P456">
            <v>32.58</v>
          </cell>
          <cell r="Q456">
            <v>45.83</v>
          </cell>
          <cell r="R456" t="str">
            <v>Service (Java core, Backend/Service,…)</v>
          </cell>
          <cell r="S456" t="str">
            <v>PYC-13634</v>
          </cell>
          <cell r="T456" t="str">
            <v>VTT - TT Dịch vụ Truyền hình</v>
          </cell>
          <cell r="U456" t="str">
            <v>Tồn tháng 4 chuyển thanh toán sang tháng 6/2024</v>
          </cell>
          <cell r="V456" t="str">
            <v>ADP-Telco New</v>
          </cell>
          <cell r="W456" t="str">
            <v>PTDL</v>
          </cell>
          <cell r="Y456" t="str">
            <v>x</v>
          </cell>
          <cell r="Z456" t="str">
            <v>Bảo trì</v>
          </cell>
          <cell r="AA456" t="str">
            <v>Các chương trình PTDL</v>
          </cell>
          <cell r="AB456" t="str">
            <v>Dịch vụ hỗ trợ CNTT</v>
          </cell>
          <cell r="AC456" t="str">
            <v>0605-ĐTTS/VTT-LIFESUP/2024</v>
          </cell>
          <cell r="AD456" t="str">
            <v>0605-ĐTTS/VTT-LIFESUP/2024</v>
          </cell>
          <cell r="AE456" t="str">
            <v>Công cụ phân tích dữ liệu, hỗ trợ bán hàng</v>
          </cell>
        </row>
        <row r="457">
          <cell r="A457" t="str">
            <v>TTPBH-179</v>
          </cell>
          <cell r="B457" t="str">
            <v>chỉnh sửa và kiểm soát doanh thu các dịch vụ trên hệ thống vFMRA T04/2024</v>
          </cell>
          <cell r="C457" t="str">
            <v>Bùi Thị Hoài Thu</v>
          </cell>
          <cell r="D457" t="str">
            <v>VTT_TTDS_QT06_200918_KSCS_TTPBH</v>
          </cell>
          <cell r="E457" t="str">
            <v>Done</v>
          </cell>
          <cell r="F457" t="str">
            <v>LIFESUP</v>
          </cell>
          <cell r="G457">
            <v>44</v>
          </cell>
          <cell r="H457">
            <v>2</v>
          </cell>
          <cell r="I457" t="str">
            <v>Test case + Tài liệu giải pháp</v>
          </cell>
          <cell r="J457">
            <v>45373</v>
          </cell>
          <cell r="K457">
            <v>45379.477083333331</v>
          </cell>
          <cell r="L457">
            <v>45403.688194444447</v>
          </cell>
          <cell r="M457" t="str">
            <v>PYC-13699</v>
          </cell>
          <cell r="N457">
            <v>22</v>
          </cell>
          <cell r="O457">
            <v>0</v>
          </cell>
          <cell r="P457">
            <v>22</v>
          </cell>
          <cell r="Q457">
            <v>0</v>
          </cell>
          <cell r="R457" t="str">
            <v>Tổng hợp dữ liệu (ETL, SQL, thủ tục …)</v>
          </cell>
          <cell r="S457" t="str">
            <v>PYC-13699</v>
          </cell>
          <cell r="T457" t="str">
            <v>VTT - TT Đối Soát</v>
          </cell>
          <cell r="U457" t="str">
            <v>Tồn tháng 4 chuyển thanh toán sang tháng 6/2024</v>
          </cell>
          <cell r="V457" t="str">
            <v>TTĐS</v>
          </cell>
          <cell r="W457" t="str">
            <v>TTĐS</v>
          </cell>
          <cell r="Y457" t="str">
            <v>x</v>
          </cell>
          <cell r="Z457" t="str">
            <v>Bảo trì</v>
          </cell>
          <cell r="AA457" t="str">
            <v>Hệ thống kiểm soát phí bán hàng</v>
          </cell>
          <cell r="AB457" t="str">
            <v>Dịch vụ hỗ trợ CNTT</v>
          </cell>
          <cell r="AC457" t="str">
            <v>0605-ĐTTS/VTT-LIFESUP/2024</v>
          </cell>
          <cell r="AD457" t="str">
            <v>0605-ĐTTS/VTT-LIFESUP/2024</v>
          </cell>
          <cell r="AE457" t="str">
            <v>Kiểm thử tự động, triển khai và kiểm thử các sản phẩm hỗ trợ KH, hỗ trợ kênh và báo cáo</v>
          </cell>
        </row>
        <row r="458">
          <cell r="A458" t="str">
            <v>TTPBH-178</v>
          </cell>
          <cell r="B458" t="str">
            <v>Kiểm soát chính sách thanh toán PBH trên hệ thống vFMRA T04/2024</v>
          </cell>
          <cell r="C458" t="str">
            <v>Bùi Thị Hoài Thu</v>
          </cell>
          <cell r="D458" t="str">
            <v>VTT_TTDS_QT06_200918_KSCS_TTPBH</v>
          </cell>
          <cell r="E458" t="str">
            <v>Done</v>
          </cell>
          <cell r="F458" t="str">
            <v>LIFESUP</v>
          </cell>
          <cell r="G458">
            <v>76</v>
          </cell>
          <cell r="H458">
            <v>3.45</v>
          </cell>
          <cell r="I458" t="str">
            <v>Test case + Tài liệu giải pháp</v>
          </cell>
          <cell r="J458">
            <v>45373</v>
          </cell>
          <cell r="K458">
            <v>45379.476770833331</v>
          </cell>
          <cell r="L458">
            <v>45403.688194444447</v>
          </cell>
          <cell r="M458" t="str">
            <v>PYC-13699</v>
          </cell>
          <cell r="N458">
            <v>38</v>
          </cell>
          <cell r="O458">
            <v>0</v>
          </cell>
          <cell r="P458">
            <v>38</v>
          </cell>
          <cell r="Q458">
            <v>0</v>
          </cell>
          <cell r="R458" t="str">
            <v>Tổng hợp dữ liệu (ETL, SQL, thủ tục …)</v>
          </cell>
          <cell r="S458" t="str">
            <v>PYC-13699</v>
          </cell>
          <cell r="T458" t="str">
            <v>VTT - TT Đối Soát</v>
          </cell>
          <cell r="U458" t="str">
            <v>Tồn tháng 4 chuyển thanh toán sang tháng 6/2024</v>
          </cell>
          <cell r="V458" t="str">
            <v>TTĐS</v>
          </cell>
          <cell r="W458" t="str">
            <v>TTĐS</v>
          </cell>
          <cell r="Y458" t="str">
            <v>x</v>
          </cell>
          <cell r="Z458" t="str">
            <v>Bảo trì</v>
          </cell>
          <cell r="AA458" t="str">
            <v>Hệ thống kiểm soát phí bán hàng</v>
          </cell>
          <cell r="AB458" t="str">
            <v>Dịch vụ hỗ trợ CNTT</v>
          </cell>
          <cell r="AC458" t="str">
            <v>0605-ĐTTS/VTT-LIFESUP/2024</v>
          </cell>
          <cell r="AD458" t="str">
            <v>0605-ĐTTS/VTT-LIFESUP/2024</v>
          </cell>
          <cell r="AE458" t="str">
            <v>Kiểm thử tự động, triển khai và kiểm thử các sản phẩm hỗ trợ KH, hỗ trợ kênh và báo cáo</v>
          </cell>
        </row>
        <row r="459">
          <cell r="A459" t="str">
            <v>TKCS-171</v>
          </cell>
          <cell r="B459" t="str">
            <v>Khai báo và kiểm thử các chương trình triển khai chính sách Campaign T04.2024</v>
          </cell>
          <cell r="C459" t="str">
            <v>tuannm16</v>
          </cell>
          <cell r="D459" t="str">
            <v>VTT_PMVT_TKCS</v>
          </cell>
          <cell r="E459" t="str">
            <v>Done</v>
          </cell>
          <cell r="F459" t="str">
            <v>LIFESUP</v>
          </cell>
          <cell r="G459">
            <v>95.5</v>
          </cell>
          <cell r="H459">
            <v>4.34</v>
          </cell>
          <cell r="I459" t="str">
            <v>Source code + Test case</v>
          </cell>
          <cell r="J459">
            <v>45403</v>
          </cell>
          <cell r="K459">
            <v>45372.628495370373</v>
          </cell>
          <cell r="L459">
            <v>45403.708333333336</v>
          </cell>
          <cell r="M459" t="str">
            <v>PYC-13250</v>
          </cell>
          <cell r="N459">
            <v>30</v>
          </cell>
          <cell r="O459">
            <v>5.5</v>
          </cell>
          <cell r="P459">
            <v>30</v>
          </cell>
          <cell r="Q459">
            <v>30</v>
          </cell>
          <cell r="R459" t="str">
            <v>Đặc thù/Chuyên sâu</v>
          </cell>
          <cell r="S459" t="str">
            <v>PYC-13250</v>
          </cell>
          <cell r="T459" t="str">
            <v>VTT - TT CNTT</v>
          </cell>
          <cell r="U459" t="str">
            <v>Tồn tháng 4 chuyển thanh toán sang tháng 6/2024</v>
          </cell>
          <cell r="V459" t="str">
            <v>TKCS</v>
          </cell>
          <cell r="W459" t="str">
            <v>CNTT</v>
          </cell>
          <cell r="Y459" t="str">
            <v>x</v>
          </cell>
          <cell r="Z459" t="str">
            <v>Bảo trì</v>
          </cell>
          <cell r="AA459" t="str">
            <v>Kiểm thử chính sách, khai báo gói</v>
          </cell>
          <cell r="AB459" t="str">
            <v>Dịch vụ hỗ trợ CNTT</v>
          </cell>
          <cell r="AC459" t="str">
            <v>0605-ĐTTS/VTT-LIFESUP/2024</v>
          </cell>
          <cell r="AD459" t="str">
            <v>0605-ĐTTS/VTT-LIFESUP/2024</v>
          </cell>
          <cell r="AE459" t="str">
            <v>Công cụ hỗ trợ khách hàng</v>
          </cell>
        </row>
        <row r="460">
          <cell r="A460" t="str">
            <v>PAYBI-1729</v>
          </cell>
          <cell r="B460" t="str">
            <v>(mBCCS) Phí bán hàng xây dựng KPI check dữ liệu phí bán hàng T4/2024</v>
          </cell>
          <cell r="C460" t="str">
            <v>Nguyễn Thành Vinh</v>
          </cell>
          <cell r="D460" t="str">
            <v>VTT_PMVT_QT05_13059_GPVT_Pay_BI</v>
          </cell>
          <cell r="E460" t="str">
            <v>Done</v>
          </cell>
          <cell r="F460" t="str">
            <v>LIFESUP</v>
          </cell>
          <cell r="G460">
            <v>33.700000000000003</v>
          </cell>
          <cell r="H460">
            <v>1.53</v>
          </cell>
          <cell r="I460" t="str">
            <v>Source code + Tài liệu giải pháp</v>
          </cell>
          <cell r="J460">
            <v>45403</v>
          </cell>
          <cell r="K460">
            <v>45398.837685185186</v>
          </cell>
          <cell r="L460">
            <v>45398.848611111112</v>
          </cell>
          <cell r="M460" t="str">
            <v>PAYBI-1582, PYC-13463, PAYBI-2000, PAYBI-2001, PAYBI-2002</v>
          </cell>
          <cell r="N460">
            <v>15.6</v>
          </cell>
          <cell r="O460">
            <v>2.5</v>
          </cell>
          <cell r="P460">
            <v>0</v>
          </cell>
          <cell r="Q460">
            <v>15.6</v>
          </cell>
          <cell r="R460" t="str">
            <v>Tổng hợp dữ liệu (ETL, SQL, thủ tục …)</v>
          </cell>
          <cell r="S460" t="str">
            <v>PYC-13463</v>
          </cell>
          <cell r="T460" t="str">
            <v>VTT - TT CNTT</v>
          </cell>
          <cell r="U460" t="str">
            <v>Tồn tháng 4 chuyển thanh toán sang tháng 6/2024</v>
          </cell>
          <cell r="V460" t="str">
            <v>QLC</v>
          </cell>
          <cell r="W460" t="str">
            <v>CNTT</v>
          </cell>
          <cell r="Y460" t="str">
            <v>x</v>
          </cell>
          <cell r="Z460" t="str">
            <v>Nâng cấp</v>
          </cell>
          <cell r="AA460" t="str">
            <v>Hệ thống tính cước Pay-BI</v>
          </cell>
          <cell r="AB460" t="str">
            <v>Sản phẩm Tính cước và CSKH phiên bản di động (mBCCS)</v>
          </cell>
          <cell r="AC460" t="str">
            <v>0605-ĐTTS/VTT-LIFESUP/2024</v>
          </cell>
          <cell r="AD460" t="str">
            <v>0605-ĐTTS/VTT-LIFESUP/2024</v>
          </cell>
          <cell r="AE460" t="str">
            <v>Công cụ hỗ trợ khách hàng</v>
          </cell>
        </row>
        <row r="461">
          <cell r="A461" t="str">
            <v>PAYBI-1590</v>
          </cell>
          <cell r="B461" t="str">
            <v>(mBCCS) Phí bán hàng xây dựng luồng trả phí tự động cho chiến dịch cấp bù CTS SHA1</v>
          </cell>
          <cell r="C461" t="str">
            <v>Nguyễn Thành Vinh</v>
          </cell>
          <cell r="D461" t="str">
            <v>VTT_PMVT_QT05_13059_GPVT_Pay_BI</v>
          </cell>
          <cell r="E461" t="str">
            <v>Done</v>
          </cell>
          <cell r="F461" t="str">
            <v>LIFESUP</v>
          </cell>
          <cell r="G461">
            <v>10.91</v>
          </cell>
          <cell r="H461">
            <v>0.5</v>
          </cell>
          <cell r="I461" t="str">
            <v>Source code + Test case + Tài liệu giải pháp</v>
          </cell>
          <cell r="J461">
            <v>45403</v>
          </cell>
          <cell r="K461">
            <v>45384.420671296299</v>
          </cell>
          <cell r="L461">
            <v>45398.832638888889</v>
          </cell>
          <cell r="M461" t="str">
            <v>PYC-13369, PAYBI-1591, PAYBI-1592</v>
          </cell>
          <cell r="N461">
            <v>2.68</v>
          </cell>
          <cell r="O461">
            <v>0.81</v>
          </cell>
          <cell r="P461">
            <v>2.77</v>
          </cell>
          <cell r="Q461">
            <v>4.6500000000000004</v>
          </cell>
          <cell r="R461" t="str">
            <v>Tổng hợp dữ liệu (ETL, SQL, thủ tục …)</v>
          </cell>
          <cell r="S461" t="str">
            <v>PYC-13369</v>
          </cell>
          <cell r="T461" t="str">
            <v>VTT - TT Giải pháp CNTT và Dịch vụ số</v>
          </cell>
          <cell r="U461" t="str">
            <v>Tồn tháng 4 chuyển thanh toán sang tháng 6/2024</v>
          </cell>
          <cell r="V461" t="str">
            <v>QLC</v>
          </cell>
          <cell r="W461" t="str">
            <v>CNTT</v>
          </cell>
          <cell r="Y461" t="str">
            <v>x</v>
          </cell>
          <cell r="Z461" t="str">
            <v>Nâng cấp</v>
          </cell>
          <cell r="AA461" t="str">
            <v>Hệ thống tính cước Pay-BI</v>
          </cell>
          <cell r="AB461" t="str">
            <v>Sản phẩm Tính cước và CSKH phiên bản di động (mBCCS)</v>
          </cell>
          <cell r="AC461" t="str">
            <v>0605-ĐTTS/VTT-LIFESUP/2024</v>
          </cell>
          <cell r="AD461" t="str">
            <v>0605-ĐTTS/VTT-LIFESUP/2024</v>
          </cell>
          <cell r="AE461" t="str">
            <v>Công cụ hỗ trợ khách hàng</v>
          </cell>
        </row>
        <row r="462">
          <cell r="A462" t="str">
            <v>PAYBI-1582</v>
          </cell>
          <cell r="B462" t="str">
            <v xml:space="preserve">(mBCCS) Xây dựng KPI dựa trên các cảnh báo lệch FM gửi T4/2024 </v>
          </cell>
          <cell r="C462" t="str">
            <v>Nguyễn Thành Vinh</v>
          </cell>
          <cell r="D462" t="str">
            <v>VTT_PMVT_QT05_13059_GPVT_Pay_BI</v>
          </cell>
          <cell r="E462" t="str">
            <v>Done</v>
          </cell>
          <cell r="F462" t="str">
            <v>LIFESUP</v>
          </cell>
          <cell r="G462">
            <v>16.04</v>
          </cell>
          <cell r="H462">
            <v>0.73</v>
          </cell>
          <cell r="I462" t="str">
            <v>Source code + Tài liệu giải pháp</v>
          </cell>
          <cell r="J462">
            <v>45403</v>
          </cell>
          <cell r="K462">
            <v>45383.740335648145</v>
          </cell>
          <cell r="L462">
            <v>45398.843055555553</v>
          </cell>
          <cell r="M462" t="str">
            <v>PAYBI-1729, PYC-13463, PAYBI-2000, PAYBI-2001, PAYBI-2002</v>
          </cell>
          <cell r="N462">
            <v>4.95</v>
          </cell>
          <cell r="O462">
            <v>1.19</v>
          </cell>
          <cell r="P462">
            <v>0</v>
          </cell>
          <cell r="Q462">
            <v>9.9</v>
          </cell>
          <cell r="R462" t="str">
            <v>Tổng hợp dữ liệu (ETL, SQL, thủ tục …)</v>
          </cell>
          <cell r="S462" t="str">
            <v>PYC-13463</v>
          </cell>
          <cell r="T462" t="str">
            <v>VTT - TT CNTT</v>
          </cell>
          <cell r="U462" t="str">
            <v>Tồn tháng 4 chuyển thanh toán sang tháng 6/2024</v>
          </cell>
          <cell r="V462" t="str">
            <v>QLC</v>
          </cell>
          <cell r="W462" t="str">
            <v>CNTT</v>
          </cell>
          <cell r="Y462" t="str">
            <v>x</v>
          </cell>
          <cell r="Z462" t="str">
            <v>Nâng cấp</v>
          </cell>
          <cell r="AA462" t="str">
            <v>Hệ thống tính cước Pay-BI</v>
          </cell>
          <cell r="AB462" t="str">
            <v>Sản phẩm Tính cước và CSKH phiên bản di động (mBCCS)</v>
          </cell>
          <cell r="AC462" t="str">
            <v>0605-ĐTTS/VTT-LIFESUP/2024</v>
          </cell>
          <cell r="AD462" t="str">
            <v>0605-ĐTTS/VTT-LIFESUP/2024</v>
          </cell>
          <cell r="AE462" t="str">
            <v>Công cụ hỗ trợ khách hàng</v>
          </cell>
        </row>
        <row r="463">
          <cell r="A463" t="str">
            <v>PAYBI-1581</v>
          </cell>
          <cell r="B463" t="str">
            <v>(mBCCS) Phí bán hàng nâng cấp luồng đấu nối DV Mysign, xử lý bất cập quản lý hồ sơ và nâng cấp báo cáo 143</v>
          </cell>
          <cell r="C463" t="str">
            <v>Nguyễn Thành Vinh</v>
          </cell>
          <cell r="D463" t="str">
            <v>VTT_PMVT_QT05_13059_GPVT_Pay_BI</v>
          </cell>
          <cell r="E463" t="str">
            <v>Done</v>
          </cell>
          <cell r="F463" t="str">
            <v>LIFESUP</v>
          </cell>
          <cell r="G463">
            <v>9.7100000000000009</v>
          </cell>
          <cell r="H463">
            <v>0.44</v>
          </cell>
          <cell r="I463" t="str">
            <v>Source code + Test case + Tài liệu giải pháp</v>
          </cell>
          <cell r="J463">
            <v>45403</v>
          </cell>
          <cell r="K463">
            <v>45383.733252314814</v>
          </cell>
          <cell r="L463">
            <v>45398.829861111109</v>
          </cell>
          <cell r="M463" t="str">
            <v>PYC-11984, PAYBI-1558, PAYBI-1559</v>
          </cell>
          <cell r="N463">
            <v>2.81</v>
          </cell>
          <cell r="O463">
            <v>0.72</v>
          </cell>
          <cell r="P463">
            <v>2.81</v>
          </cell>
          <cell r="Q463">
            <v>3.37</v>
          </cell>
          <cell r="R463" t="str">
            <v>Tổng hợp dữ liệu (ETL, SQL, thủ tục …)</v>
          </cell>
          <cell r="S463" t="str">
            <v>PYC-11984</v>
          </cell>
          <cell r="T463" t="str">
            <v>VTT - TT Giải pháp CNTT và Dịch vụ số</v>
          </cell>
          <cell r="U463" t="str">
            <v>Tồn tháng 4 chuyển thanh toán sang tháng 6/2024</v>
          </cell>
          <cell r="V463" t="str">
            <v>QLC</v>
          </cell>
          <cell r="W463" t="str">
            <v>CNTT</v>
          </cell>
          <cell r="Y463" t="str">
            <v>x</v>
          </cell>
          <cell r="Z463" t="str">
            <v>Nâng cấp</v>
          </cell>
          <cell r="AA463" t="str">
            <v>Hệ thống tính cước Pay-BI</v>
          </cell>
          <cell r="AB463" t="str">
            <v>Sản phẩm Tính cước và CSKH phiên bản di động (mBCCS)</v>
          </cell>
          <cell r="AC463" t="str">
            <v>0605-ĐTTS/VTT-LIFESUP/2024</v>
          </cell>
          <cell r="AD463" t="str">
            <v>0605-ĐTTS/VTT-LIFESUP/2024</v>
          </cell>
          <cell r="AE463" t="str">
            <v>Công cụ hỗ trợ khách hàng</v>
          </cell>
        </row>
        <row r="464">
          <cell r="A464" t="str">
            <v>PAYBI-1573</v>
          </cell>
          <cell r="B464" t="str">
            <v>(mBCCS) Phí bán hàng nâng cấp hệ thống tính phí khôi phục FTTH</v>
          </cell>
          <cell r="C464" t="str">
            <v>Nguyễn Thành Vinh</v>
          </cell>
          <cell r="D464" t="str">
            <v>VTT_PMVT_QT05_13059_GPVT_Pay_BI</v>
          </cell>
          <cell r="E464" t="str">
            <v>Done</v>
          </cell>
          <cell r="F464" t="str">
            <v>LIFESUP</v>
          </cell>
          <cell r="G464">
            <v>7.13</v>
          </cell>
          <cell r="H464">
            <v>0.32</v>
          </cell>
          <cell r="I464" t="str">
            <v>Source code + Test case + Tài liệu giải pháp</v>
          </cell>
          <cell r="J464">
            <v>45403</v>
          </cell>
          <cell r="K464">
            <v>45383.48741898148</v>
          </cell>
          <cell r="L464">
            <v>45398.82708333333</v>
          </cell>
          <cell r="M464" t="str">
            <v>PAYBI-1572, PYC-11293, PAYBI-1556, PAYBI-1557</v>
          </cell>
          <cell r="N464">
            <v>1.86</v>
          </cell>
          <cell r="O464">
            <v>0.53</v>
          </cell>
          <cell r="P464">
            <v>2.04</v>
          </cell>
          <cell r="Q464">
            <v>2.7</v>
          </cell>
          <cell r="R464" t="str">
            <v>Tổng hợp dữ liệu (ETL, SQL, thủ tục …)</v>
          </cell>
          <cell r="S464" t="str">
            <v>PYC-11293</v>
          </cell>
          <cell r="T464" t="str">
            <v>VTT - TT CĐBR</v>
          </cell>
          <cell r="U464" t="str">
            <v>Tồn tháng 4 chuyển thanh toán sang tháng 6/2024</v>
          </cell>
          <cell r="V464" t="str">
            <v>QLC</v>
          </cell>
          <cell r="W464" t="str">
            <v>CNTT</v>
          </cell>
          <cell r="Y464" t="str">
            <v>x</v>
          </cell>
          <cell r="Z464" t="str">
            <v>Nâng cấp</v>
          </cell>
          <cell r="AA464" t="str">
            <v>Hệ thống tính cước Pay-BI</v>
          </cell>
          <cell r="AB464" t="str">
            <v>Sản phẩm Tính cước và CSKH phiên bản di động (mBCCS)</v>
          </cell>
          <cell r="AC464" t="str">
            <v>0605-ĐTTS/VTT-LIFESUP/2024</v>
          </cell>
          <cell r="AD464" t="str">
            <v>0605-ĐTTS/VTT-LIFESUP/2024</v>
          </cell>
          <cell r="AE464" t="str">
            <v>Công cụ hỗ trợ khách hàng</v>
          </cell>
        </row>
        <row r="465">
          <cell r="A465" t="str">
            <v>PAYBI-1572</v>
          </cell>
          <cell r="B465" t="str">
            <v>(mBCCS) Phí bán hàng nâng cấp hệ thống tính phí cho thuê bao VTCI gia hạn hồ sơ và đổi gói</v>
          </cell>
          <cell r="C465" t="str">
            <v>Nguyễn Thành Vinh</v>
          </cell>
          <cell r="D465" t="str">
            <v>VTT_PMVT_QT05_13059_GPVT_Pay_BI</v>
          </cell>
          <cell r="E465" t="str">
            <v>Done</v>
          </cell>
          <cell r="F465" t="str">
            <v>LIFESUP</v>
          </cell>
          <cell r="G465">
            <v>13.32</v>
          </cell>
          <cell r="H465">
            <v>0.61</v>
          </cell>
          <cell r="I465" t="str">
            <v>Source code + Test case + Tài liệu giải pháp</v>
          </cell>
          <cell r="J465">
            <v>45403</v>
          </cell>
          <cell r="K465">
            <v>45383.482418981483</v>
          </cell>
          <cell r="L465">
            <v>45398.824305555558</v>
          </cell>
          <cell r="M465" t="str">
            <v>PAYBI-1571, PAYBI-1573, PYC-11046, PAYBI-1554, PAYBI-1555</v>
          </cell>
          <cell r="N465">
            <v>3.49</v>
          </cell>
          <cell r="O465">
            <v>0.98</v>
          </cell>
          <cell r="P465">
            <v>3.67</v>
          </cell>
          <cell r="Q465">
            <v>5.17</v>
          </cell>
          <cell r="R465" t="str">
            <v>Tổng hợp dữ liệu (ETL, SQL, thủ tục …)</v>
          </cell>
          <cell r="S465" t="str">
            <v>PYC-11046</v>
          </cell>
          <cell r="T465" t="str">
            <v>VTT - TT CĐBR</v>
          </cell>
          <cell r="U465" t="str">
            <v>Tồn tháng 4 chuyển thanh toán sang tháng 6/2024</v>
          </cell>
          <cell r="V465" t="str">
            <v>QLC</v>
          </cell>
          <cell r="W465" t="str">
            <v>CNTT</v>
          </cell>
          <cell r="Y465" t="str">
            <v>x</v>
          </cell>
          <cell r="Z465" t="str">
            <v>Nâng cấp</v>
          </cell>
          <cell r="AA465" t="str">
            <v>Hệ thống tính cước Pay-BI</v>
          </cell>
          <cell r="AB465" t="str">
            <v>Sản phẩm Tính cước và CSKH phiên bản di động (mBCCS)</v>
          </cell>
          <cell r="AC465" t="str">
            <v>0605-ĐTTS/VTT-LIFESUP/2024</v>
          </cell>
          <cell r="AD465" t="str">
            <v>0605-ĐTTS/VTT-LIFESUP/2024</v>
          </cell>
          <cell r="AE465" t="str">
            <v>Công cụ hỗ trợ khách hàng</v>
          </cell>
        </row>
        <row r="466">
          <cell r="A466" t="str">
            <v>IM2-1665</v>
          </cell>
          <cell r="B466" t="str">
            <v>Hệ thống Quản lý đơn hàng_ Xây dựng chức năng tạo đơn hàng đấu nối TBTT theo file</v>
          </cell>
          <cell r="C466" t="str">
            <v>Lê Thị Hồng</v>
          </cell>
          <cell r="D466" t="str">
            <v>VTT_PMVT_QT01_15058_IM 2.0</v>
          </cell>
          <cell r="E466" t="str">
            <v>Done</v>
          </cell>
          <cell r="F466" t="str">
            <v>GEM</v>
          </cell>
          <cell r="G466">
            <v>18.79</v>
          </cell>
          <cell r="H466">
            <v>0.85</v>
          </cell>
          <cell r="I466" t="str">
            <v>Source code + Test case + Tài liệu giải pháp</v>
          </cell>
          <cell r="J466">
            <v>45402</v>
          </cell>
          <cell r="K466">
            <v>45392.346504629626</v>
          </cell>
          <cell r="L466">
            <v>45392.448611111111</v>
          </cell>
          <cell r="M466" t="str">
            <v>IM2-1640, IM2-1736, PYC-11783</v>
          </cell>
          <cell r="N466">
            <v>3.92</v>
          </cell>
          <cell r="O466">
            <v>2.5</v>
          </cell>
          <cell r="P466">
            <v>5.98</v>
          </cell>
          <cell r="Q466">
            <v>6.39</v>
          </cell>
          <cell r="R466" t="str">
            <v>Service (Java core, Backend/Service,…)</v>
          </cell>
          <cell r="S466" t="str">
            <v>PYC-11783</v>
          </cell>
          <cell r="T466" t="str">
            <v>VTT - TT Di động</v>
          </cell>
          <cell r="U466" t="str">
            <v>Tồn tháng 4 chuyển thanh toán sang tháng 6/2024</v>
          </cell>
          <cell r="V466" t="str">
            <v>QLBH</v>
          </cell>
          <cell r="W466" t="str">
            <v>CNTT</v>
          </cell>
          <cell r="Y466" t="str">
            <v>x</v>
          </cell>
          <cell r="Z466" t="str">
            <v>Nâng cấp</v>
          </cell>
          <cell r="AA466" t="str">
            <v>Hệ thống IM 2.0</v>
          </cell>
          <cell r="AB466" t="str">
            <v>Sản phẩm Tính cước và CSKH (BCCS)</v>
          </cell>
          <cell r="AC466" t="str">
            <v>0605-ĐTTS/VTT-GEM/2024 (2)</v>
          </cell>
          <cell r="AD466" t="str">
            <v>0605-ĐTTS/VTT-GEM/2024</v>
          </cell>
          <cell r="AE466" t="str">
            <v>Sản phẩm hỗ trợ kinh doanh.</v>
          </cell>
        </row>
        <row r="467">
          <cell r="A467" t="str">
            <v>IM2-1640</v>
          </cell>
          <cell r="B467" t="str">
            <v>Hệ thống Quản lý đơn hàng_ Xây dựng sau bán BHXH trên mbccs</v>
          </cell>
          <cell r="C467" t="str">
            <v>Lê Thị Hồng</v>
          </cell>
          <cell r="D467" t="str">
            <v>VTT_PMVT_QT01_15058_IM 2.0</v>
          </cell>
          <cell r="E467" t="str">
            <v>Done</v>
          </cell>
          <cell r="F467" t="str">
            <v>GEM</v>
          </cell>
          <cell r="G467">
            <v>20.62</v>
          </cell>
          <cell r="H467">
            <v>0.94</v>
          </cell>
          <cell r="I467" t="str">
            <v>Source code + Test case + Tài liệu giải pháp</v>
          </cell>
          <cell r="J467">
            <v>45402</v>
          </cell>
          <cell r="K467">
            <v>45386.713472222225</v>
          </cell>
          <cell r="L467">
            <v>45391.510416666664</v>
          </cell>
          <cell r="M467" t="str">
            <v>IM2-1493, IM2-1665, PYC-11087</v>
          </cell>
          <cell r="N467">
            <v>3.74</v>
          </cell>
          <cell r="O467">
            <v>3.01</v>
          </cell>
          <cell r="P467">
            <v>7.29</v>
          </cell>
          <cell r="Q467">
            <v>6.59</v>
          </cell>
          <cell r="R467" t="str">
            <v>Service (Java core, Backend/Service,…)</v>
          </cell>
          <cell r="S467" t="str">
            <v>PYC-11087</v>
          </cell>
          <cell r="T467" t="str">
            <v>VTT - TT Giải pháp CNTT và Dịch vụ số</v>
          </cell>
          <cell r="U467" t="str">
            <v>Tồn tháng 4 chuyển thanh toán sang tháng 6/2024</v>
          </cell>
          <cell r="V467" t="str">
            <v>QLBH</v>
          </cell>
          <cell r="W467" t="str">
            <v>CNTT</v>
          </cell>
          <cell r="Y467" t="str">
            <v>x</v>
          </cell>
          <cell r="Z467" t="str">
            <v>Nâng cấp</v>
          </cell>
          <cell r="AA467" t="str">
            <v>Hệ thống IM 2.0</v>
          </cell>
          <cell r="AB467" t="str">
            <v>Sản phẩm Tính cước và CSKH (BCCS)</v>
          </cell>
          <cell r="AC467" t="str">
            <v>0605-ĐTTS/VTT-GEM/2024 (2)</v>
          </cell>
          <cell r="AD467" t="str">
            <v>0605-ĐTTS/VTT-GEM/2024</v>
          </cell>
          <cell r="AE467" t="str">
            <v>Sản phẩm hỗ trợ kinh doanh.</v>
          </cell>
        </row>
        <row r="468">
          <cell r="A468" t="str">
            <v>IM2-1584</v>
          </cell>
          <cell r="B468" t="str">
            <v>Hệ thống Quản lý Tài nguyên Bán hàng_Phiếu yêu cầu tối ưu tính năng Autopay, tính năng thời tiết</v>
          </cell>
          <cell r="C468" t="str">
            <v>Dương Kim Anh</v>
          </cell>
          <cell r="D468" t="str">
            <v>VTT_PMVT_QT01_15058_IM 2.0</v>
          </cell>
          <cell r="E468" t="str">
            <v>Done</v>
          </cell>
          <cell r="F468" t="str">
            <v>GEM</v>
          </cell>
          <cell r="G468">
            <v>3.59</v>
          </cell>
          <cell r="H468">
            <v>0.16</v>
          </cell>
          <cell r="I468" t="str">
            <v>Source code + Test case + Tài liệu giải pháp</v>
          </cell>
          <cell r="J468">
            <v>45402</v>
          </cell>
          <cell r="K468">
            <v>45379.39230324074</v>
          </cell>
          <cell r="L468">
            <v>45398.482638888891</v>
          </cell>
          <cell r="M468" t="str">
            <v>IM2-1690, IM2-1353, IM2-1800, PYC-12202, IM2-1605, IM2-1606, IM2-1607</v>
          </cell>
          <cell r="N468">
            <v>0.21</v>
          </cell>
          <cell r="O468">
            <v>0.38</v>
          </cell>
          <cell r="P468">
            <v>2.63</v>
          </cell>
          <cell r="Q468">
            <v>0.38</v>
          </cell>
          <cell r="R468" t="str">
            <v>Web</v>
          </cell>
          <cell r="S468" t="str">
            <v>PYC-12202</v>
          </cell>
          <cell r="T468" t="str">
            <v>VTT - TT Chuyển dịch số</v>
          </cell>
          <cell r="U468" t="str">
            <v>Tồn tháng 4 chuyển thanh toán sang tháng 6/2024</v>
          </cell>
          <cell r="V468" t="str">
            <v>QLBH</v>
          </cell>
          <cell r="W468" t="str">
            <v>CNTT</v>
          </cell>
          <cell r="Y468" t="str">
            <v>x</v>
          </cell>
          <cell r="Z468" t="str">
            <v>Nâng cấp</v>
          </cell>
          <cell r="AA468" t="str">
            <v>Hệ thống IM 2.0</v>
          </cell>
          <cell r="AB468" t="str">
            <v>Sản phẩm Tính cước và CSKH (BCCS)</v>
          </cell>
          <cell r="AC468" t="str">
            <v>0605-ĐTTS/VTT-GEM/2024 (2)</v>
          </cell>
          <cell r="AD468" t="str">
            <v>0605-ĐTTS/VTT-GEM/2024</v>
          </cell>
          <cell r="AE468" t="str">
            <v>Sản phẩm hỗ trợ kinh doanh.</v>
          </cell>
        </row>
        <row r="469">
          <cell r="A469" t="str">
            <v>IM2-1523</v>
          </cell>
          <cell r="B469" t="str">
            <v>Hệ thống Quản lý đơn hàng_Bổ sung tính năng Báo cáo trên MySign</v>
          </cell>
          <cell r="C469" t="str">
            <v>Lê Thị Hồng</v>
          </cell>
          <cell r="D469" t="str">
            <v>VTT_PMVT_QT01_15058_IM 2.0</v>
          </cell>
          <cell r="E469" t="str">
            <v>Done</v>
          </cell>
          <cell r="F469" t="str">
            <v>GEM</v>
          </cell>
          <cell r="G469">
            <v>21.87</v>
          </cell>
          <cell r="H469">
            <v>0.99</v>
          </cell>
          <cell r="I469" t="str">
            <v>Source code + Test case + Tài liệu giải pháp</v>
          </cell>
          <cell r="J469">
            <v>45402</v>
          </cell>
          <cell r="K469">
            <v>45370.392465277779</v>
          </cell>
          <cell r="L469">
            <v>45365.401388888888</v>
          </cell>
          <cell r="M469" t="str">
            <v>IM2-1493, PYC-9771</v>
          </cell>
          <cell r="N469">
            <v>4.55</v>
          </cell>
          <cell r="O469">
            <v>2.78</v>
          </cell>
          <cell r="P469">
            <v>7.17</v>
          </cell>
          <cell r="Q469">
            <v>7.37</v>
          </cell>
          <cell r="R469" t="str">
            <v>Service (Java core, Backend/Service,…)</v>
          </cell>
          <cell r="S469" t="str">
            <v>PYC-9771</v>
          </cell>
          <cell r="T469" t="str">
            <v>VTT - TT Giải pháp CNTT và Dịch vụ số</v>
          </cell>
          <cell r="U469" t="str">
            <v>Tồn tháng 4 chuyển thanh toán sang tháng 6/2024</v>
          </cell>
          <cell r="V469" t="str">
            <v>QLBH</v>
          </cell>
          <cell r="W469" t="str">
            <v>CNTT</v>
          </cell>
          <cell r="Y469" t="str">
            <v>x</v>
          </cell>
          <cell r="Z469" t="str">
            <v>Nâng cấp</v>
          </cell>
          <cell r="AA469" t="str">
            <v>Hệ thống IM 2.0</v>
          </cell>
          <cell r="AB469" t="str">
            <v>Sản phẩm Tính cước và CSKH (BCCS)</v>
          </cell>
          <cell r="AC469" t="str">
            <v>0605-ĐTTS/VTT-GEM/2024 (2)</v>
          </cell>
          <cell r="AD469" t="str">
            <v>0605-ĐTTS/VTT-GEM/2024</v>
          </cell>
          <cell r="AE469" t="str">
            <v>Sản phẩm hỗ trợ kinh doanh.</v>
          </cell>
        </row>
        <row r="470">
          <cell r="A470" t="str">
            <v>IM2-1493</v>
          </cell>
          <cell r="B470" t="str">
            <v>Hệ thống Quản lý đơn hàng_Nâng cấp luồng đăng ký mới trên MySign</v>
          </cell>
          <cell r="C470" t="str">
            <v>Lê Thị Hồng</v>
          </cell>
          <cell r="D470" t="str">
            <v>VTT_PMVT_QT01_15058_IM 2.0</v>
          </cell>
          <cell r="E470" t="str">
            <v>Done</v>
          </cell>
          <cell r="F470" t="str">
            <v>GEM</v>
          </cell>
          <cell r="G470">
            <v>15.9</v>
          </cell>
          <cell r="H470">
            <v>0.72</v>
          </cell>
          <cell r="I470" t="str">
            <v>Source code + Test case + Tài liệu giải pháp</v>
          </cell>
          <cell r="J470">
            <v>45402</v>
          </cell>
          <cell r="K470">
            <v>45369.654722222222</v>
          </cell>
          <cell r="L470">
            <v>45387.345138888886</v>
          </cell>
          <cell r="M470" t="str">
            <v>IM2-1472, IM2-1523, IM2-1640, IM2-1674, IM2-1751, PYC-9761</v>
          </cell>
          <cell r="N470">
            <v>3.67</v>
          </cell>
          <cell r="O470">
            <v>2.0099999999999998</v>
          </cell>
          <cell r="P470">
            <v>4.49</v>
          </cell>
          <cell r="Q470">
            <v>5.72</v>
          </cell>
          <cell r="R470" t="str">
            <v>Service (Java core, Backend/Service,…)</v>
          </cell>
          <cell r="S470" t="str">
            <v>PYC-9761</v>
          </cell>
          <cell r="T470" t="str">
            <v>VTT - TT Giải pháp CNTT và Dịch vụ số</v>
          </cell>
          <cell r="U470" t="str">
            <v>Tồn tháng 4 chuyển thanh toán sang tháng 6/2024</v>
          </cell>
          <cell r="V470" t="str">
            <v>QLBH</v>
          </cell>
          <cell r="W470" t="str">
            <v>CNTT</v>
          </cell>
          <cell r="Y470" t="str">
            <v>x</v>
          </cell>
          <cell r="Z470" t="str">
            <v>Nâng cấp</v>
          </cell>
          <cell r="AA470" t="str">
            <v>Hệ thống IM 2.0</v>
          </cell>
          <cell r="AB470" t="str">
            <v>Sản phẩm Tính cước và CSKH (BCCS)</v>
          </cell>
          <cell r="AC470" t="str">
            <v>0605-ĐTTS/VTT-GEM/2024 (2)</v>
          </cell>
          <cell r="AD470" t="str">
            <v>0605-ĐTTS/VTT-GEM/2024</v>
          </cell>
          <cell r="AE470" t="str">
            <v>Sản phẩm hỗ trợ kinh doanh.</v>
          </cell>
        </row>
        <row r="471">
          <cell r="A471" t="str">
            <v>IM2-1472</v>
          </cell>
          <cell r="B471" t="str">
            <v>Hệ thống Quản lý đơn hàng_Nâng cấp báo cáo tác động sau bán và Báo cáo phát triển thuê bao hiển thị log AI, Video call</v>
          </cell>
          <cell r="C471" t="str">
            <v>Lê Thị Hồng</v>
          </cell>
          <cell r="D471" t="str">
            <v>VTT_PMVT_QT01_15058_IM 2.0</v>
          </cell>
          <cell r="E471" t="str">
            <v>Done</v>
          </cell>
          <cell r="F471" t="str">
            <v>GEM</v>
          </cell>
          <cell r="G471">
            <v>6.06</v>
          </cell>
          <cell r="H471">
            <v>0.28000000000000003</v>
          </cell>
          <cell r="I471" t="str">
            <v>Source code + Test case + Tài liệu giải pháp</v>
          </cell>
          <cell r="J471">
            <v>45402</v>
          </cell>
          <cell r="K471">
            <v>45366.464953703704</v>
          </cell>
          <cell r="L471">
            <v>45369.495833333334</v>
          </cell>
          <cell r="M471" t="str">
            <v>IM2-1415, IM2-1493, PYC-9747</v>
          </cell>
          <cell r="N471">
            <v>1.31</v>
          </cell>
          <cell r="O471">
            <v>0.5</v>
          </cell>
          <cell r="P471">
            <v>2.85</v>
          </cell>
          <cell r="Q471">
            <v>1.4</v>
          </cell>
          <cell r="R471" t="str">
            <v>Service (Java core, Backend/Service,…)</v>
          </cell>
          <cell r="S471" t="str">
            <v>PYC-9747</v>
          </cell>
          <cell r="T471" t="str">
            <v>VTT - TT Quản lý bán hàng</v>
          </cell>
          <cell r="U471" t="str">
            <v>Tồn tháng 4 chuyển thanh toán sang tháng 6/2024</v>
          </cell>
          <cell r="V471" t="str">
            <v>QLBH</v>
          </cell>
          <cell r="W471" t="str">
            <v>CNTT</v>
          </cell>
          <cell r="Y471" t="str">
            <v>x</v>
          </cell>
          <cell r="Z471" t="str">
            <v>Nâng cấp</v>
          </cell>
          <cell r="AA471" t="str">
            <v>Hệ thống IM 2.0</v>
          </cell>
          <cell r="AB471" t="str">
            <v>Sản phẩm Tính cước và CSKH (BCCS)</v>
          </cell>
          <cell r="AC471" t="str">
            <v>0605-ĐTTS/VTT-GEM/2024 (2)</v>
          </cell>
          <cell r="AD471" t="str">
            <v>0605-ĐTTS/VTT-GEM/2024</v>
          </cell>
          <cell r="AE471" t="str">
            <v>Sản phẩm hỗ trợ kinh doanh.</v>
          </cell>
        </row>
        <row r="472">
          <cell r="A472" t="str">
            <v>IM2-1456</v>
          </cell>
          <cell r="B472" t="str">
            <v>Hệ thống Quản lý đơn hàng_Khắc phục bất cập dịch vụ Mysign trên mBCCS, BCCS và app Mysign</v>
          </cell>
          <cell r="C472" t="str">
            <v>Lê Thị Hồng</v>
          </cell>
          <cell r="D472" t="str">
            <v>VTT_PMVT_QT01_15058_IM 2.0</v>
          </cell>
          <cell r="E472" t="str">
            <v>Done</v>
          </cell>
          <cell r="F472" t="str">
            <v>GEM</v>
          </cell>
          <cell r="G472">
            <v>5.31</v>
          </cell>
          <cell r="H472">
            <v>0.24</v>
          </cell>
          <cell r="I472" t="str">
            <v>Source code + Test case + Tài liệu giải pháp</v>
          </cell>
          <cell r="J472">
            <v>45402</v>
          </cell>
          <cell r="K472">
            <v>45364.431562500002</v>
          </cell>
          <cell r="L472">
            <v>45364.576388888891</v>
          </cell>
          <cell r="M472" t="str">
            <v>IM2-1081, PYC-9730</v>
          </cell>
          <cell r="N472">
            <v>1.06</v>
          </cell>
          <cell r="O472">
            <v>0.5</v>
          </cell>
          <cell r="P472">
            <v>1.88</v>
          </cell>
          <cell r="Q472">
            <v>1.88</v>
          </cell>
          <cell r="R472" t="str">
            <v>Service (Java core, Backend/Service,…)</v>
          </cell>
          <cell r="S472" t="str">
            <v>PYC-9730</v>
          </cell>
          <cell r="T472" t="str">
            <v>VTT - TT Giải pháp CNTT và Dịch vụ số</v>
          </cell>
          <cell r="U472" t="str">
            <v>Tồn tháng 4 chuyển thanh toán sang tháng 6/2024</v>
          </cell>
          <cell r="V472" t="str">
            <v>QLBH</v>
          </cell>
          <cell r="W472" t="str">
            <v>CNTT</v>
          </cell>
          <cell r="Y472" t="str">
            <v>x</v>
          </cell>
          <cell r="Z472" t="str">
            <v>Nâng cấp</v>
          </cell>
          <cell r="AA472" t="str">
            <v>Hệ thống IM 2.0</v>
          </cell>
          <cell r="AB472" t="str">
            <v>Sản phẩm Tính cước và CSKH (BCCS)</v>
          </cell>
          <cell r="AC472" t="str">
            <v>0605-ĐTTS/VTT-GEM/2024 (2)</v>
          </cell>
          <cell r="AD472" t="str">
            <v>0605-ĐTTS/VTT-GEM/2024</v>
          </cell>
          <cell r="AE472" t="str">
            <v>Sản phẩm hỗ trợ kinh doanh.</v>
          </cell>
        </row>
        <row r="473">
          <cell r="A473" t="str">
            <v>IM2-1415</v>
          </cell>
          <cell r="B473" t="str">
            <v>Hệ thống Quản lý đơn hàng_nâng cấp tính năng sim số trên app, web</v>
          </cell>
          <cell r="C473" t="str">
            <v>Lê Thị Hồng</v>
          </cell>
          <cell r="D473" t="str">
            <v>VTT_PMVT_QT01_15058_IM 2.0</v>
          </cell>
          <cell r="E473" t="str">
            <v>Done</v>
          </cell>
          <cell r="F473" t="str">
            <v>GEM</v>
          </cell>
          <cell r="G473">
            <v>25.23</v>
          </cell>
          <cell r="H473">
            <v>1.1499999999999999</v>
          </cell>
          <cell r="I473" t="str">
            <v>Source code + Test case + Tài liệu giải pháp</v>
          </cell>
          <cell r="J473">
            <v>45402</v>
          </cell>
          <cell r="K473">
            <v>45359.449606481481</v>
          </cell>
          <cell r="L473">
            <v>45365.755555555559</v>
          </cell>
          <cell r="M473" t="str">
            <v>IM2-1081, IM2-1472, PYC-9715</v>
          </cell>
          <cell r="N473">
            <v>5.69</v>
          </cell>
          <cell r="O473">
            <v>3.43</v>
          </cell>
          <cell r="P473">
            <v>7.34</v>
          </cell>
          <cell r="Q473">
            <v>8.77</v>
          </cell>
          <cell r="R473" t="str">
            <v>Service (Java core, Backend/Service,…)</v>
          </cell>
          <cell r="S473" t="str">
            <v>PYC-9715</v>
          </cell>
          <cell r="T473" t="str">
            <v>VTT - TT Chuyển dịch số</v>
          </cell>
          <cell r="U473" t="str">
            <v>Tồn tháng 4 chuyển thanh toán sang tháng 6/2024</v>
          </cell>
          <cell r="V473" t="str">
            <v>QLBH</v>
          </cell>
          <cell r="W473" t="str">
            <v>CNTT</v>
          </cell>
          <cell r="Y473" t="str">
            <v>x</v>
          </cell>
          <cell r="Z473" t="str">
            <v>Nâng cấp</v>
          </cell>
          <cell r="AA473" t="str">
            <v>Hệ thống IM 2.0</v>
          </cell>
          <cell r="AB473" t="str">
            <v>Sản phẩm Tính cước và CSKH (BCCS)</v>
          </cell>
          <cell r="AC473" t="str">
            <v>0605-ĐTTS/VTT-GEM/2024 (2)</v>
          </cell>
          <cell r="AD473" t="str">
            <v>0605-ĐTTS/VTT-GEM/2024</v>
          </cell>
          <cell r="AE473" t="str">
            <v>Sản phẩm hỗ trợ kinh doanh.</v>
          </cell>
        </row>
        <row r="474">
          <cell r="A474" t="str">
            <v>IM2-1081</v>
          </cell>
          <cell r="B474" t="str">
            <v>Hệ thống Quản lý đơn hàng_nâng cấp luồng tiếp nhận phê duyệt đấu nối, đăng ký thông tin theo yêu cầu kinh doanh</v>
          </cell>
          <cell r="C474" t="str">
            <v>Lê Thị Hồng</v>
          </cell>
          <cell r="D474" t="str">
            <v>VTT_PMVT_QT01_15058_IM 2.0</v>
          </cell>
          <cell r="E474" t="str">
            <v>Done</v>
          </cell>
          <cell r="F474" t="str">
            <v>GEM</v>
          </cell>
          <cell r="G474">
            <v>11.31</v>
          </cell>
          <cell r="H474">
            <v>0.51</v>
          </cell>
          <cell r="I474" t="str">
            <v>Source code + Test case + Tài liệu giải pháp</v>
          </cell>
          <cell r="J474">
            <v>45402</v>
          </cell>
          <cell r="K474">
            <v>45309.403356481482</v>
          </cell>
          <cell r="L474">
            <v>45357.667361111111</v>
          </cell>
          <cell r="M474" t="str">
            <v>IM2-1016, IM2-1415, IM2-1456, PYC-8752</v>
          </cell>
          <cell r="N474">
            <v>2.5099999999999998</v>
          </cell>
          <cell r="O474">
            <v>1.6</v>
          </cell>
          <cell r="P474">
            <v>3.26</v>
          </cell>
          <cell r="Q474">
            <v>3.94</v>
          </cell>
          <cell r="R474" t="str">
            <v>Service (Java core, Backend/Service,…)</v>
          </cell>
          <cell r="S474" t="str">
            <v>PYC-8752</v>
          </cell>
          <cell r="T474" t="str">
            <v>VTT - TT Quản lý bán hàng</v>
          </cell>
          <cell r="U474" t="str">
            <v>Tồn tháng 4 chuyển thanh toán sang tháng 6/2024</v>
          </cell>
          <cell r="V474" t="str">
            <v>QLBH</v>
          </cell>
          <cell r="W474" t="str">
            <v>CNTT</v>
          </cell>
          <cell r="Y474" t="str">
            <v>x</v>
          </cell>
          <cell r="Z474" t="str">
            <v>Nâng cấp</v>
          </cell>
          <cell r="AA474" t="str">
            <v>Hệ thống IM 2.0</v>
          </cell>
          <cell r="AB474" t="str">
            <v>Sản phẩm Tính cước và CSKH (BCCS)</v>
          </cell>
          <cell r="AC474" t="str">
            <v>0605-ĐTTS/VTT-GEM/2024 (2)</v>
          </cell>
          <cell r="AD474" t="str">
            <v>0605-ĐTTS/VTT-GEM/2024</v>
          </cell>
          <cell r="AE474" t="str">
            <v>Sản phẩm hỗ trợ kinh doanh.</v>
          </cell>
        </row>
        <row r="475">
          <cell r="A475" t="str">
            <v>FMRA-1621</v>
          </cell>
          <cell r="B475" t="str">
            <v>chỉnh sửa luồng tự động kiểm tra dữ liệu cảnh báo Phí bán hàng giai đoạn 2</v>
          </cell>
          <cell r="C475" t="str">
            <v>Nguyễn Minh Tuấn</v>
          </cell>
          <cell r="D475" t="str">
            <v>VTT_DAC_QT06_16011_FMRA_DS</v>
          </cell>
          <cell r="E475" t="str">
            <v>Done</v>
          </cell>
          <cell r="F475" t="str">
            <v>LIFESUP</v>
          </cell>
          <cell r="G475">
            <v>13.49</v>
          </cell>
          <cell r="H475">
            <v>0.61</v>
          </cell>
          <cell r="I475" t="str">
            <v>Source code</v>
          </cell>
          <cell r="J475">
            <v>45403</v>
          </cell>
          <cell r="K475">
            <v>45380.41810185185</v>
          </cell>
          <cell r="L475">
            <v>45390.644444444442</v>
          </cell>
          <cell r="M475" t="str">
            <v>PYC-8192</v>
          </cell>
          <cell r="N475">
            <v>0</v>
          </cell>
          <cell r="O475">
            <v>1.68</v>
          </cell>
          <cell r="P475">
            <v>0</v>
          </cell>
          <cell r="Q475">
            <v>11.81</v>
          </cell>
          <cell r="R475" t="str">
            <v>Web</v>
          </cell>
          <cell r="S475" t="str">
            <v>PYC-8192</v>
          </cell>
          <cell r="T475" t="str">
            <v>VTT - TT Đối Soát</v>
          </cell>
          <cell r="U475" t="str">
            <v>Tồn tháng 4 chuyển thanh toán sang tháng 6/2024</v>
          </cell>
          <cell r="V475" t="str">
            <v>FMRA_DS</v>
          </cell>
          <cell r="W475" t="str">
            <v>PTDL</v>
          </cell>
          <cell r="Y475" t="str">
            <v>x</v>
          </cell>
          <cell r="Z475" t="str">
            <v>Bảo trì</v>
          </cell>
          <cell r="AA475" t="str">
            <v>Hệ thống FMRA</v>
          </cell>
          <cell r="AB475" t="str">
            <v>Sản phẩm Điều hành số liệu</v>
          </cell>
          <cell r="AC475" t="str">
            <v>0605-ĐTTS/VTT-LIFESUP/2024</v>
          </cell>
          <cell r="AD475" t="str">
            <v>0605-ĐTTS/VTT-LIFESUP/2024</v>
          </cell>
          <cell r="AE475" t="str">
            <v>Công cụ phân tích dữ liệu, hỗ trợ bán hàng</v>
          </cell>
        </row>
        <row r="476">
          <cell r="A476" t="str">
            <v>FMRA-1618</v>
          </cell>
          <cell r="B476" t="str">
            <v>Kiểm thử chỉnh sửa luồng tự động kiểm tra dữ liệu cảnh báo Phí bán hàng giai đoạn 2</v>
          </cell>
          <cell r="C476" t="str">
            <v>Nguyễn Minh Tuấn</v>
          </cell>
          <cell r="D476" t="str">
            <v>VTT_DAC_QT06_16011_FMRA_DS</v>
          </cell>
          <cell r="E476" t="str">
            <v>Done</v>
          </cell>
          <cell r="F476" t="str">
            <v>LIFESUP</v>
          </cell>
          <cell r="G476">
            <v>5</v>
          </cell>
          <cell r="H476">
            <v>0.23</v>
          </cell>
          <cell r="I476" t="str">
            <v>Test case</v>
          </cell>
          <cell r="J476">
            <v>45403</v>
          </cell>
          <cell r="K476">
            <v>45380.407256944447</v>
          </cell>
          <cell r="L476">
            <v>45390.643055555556</v>
          </cell>
          <cell r="M476" t="str">
            <v>PYC-8192</v>
          </cell>
          <cell r="N476">
            <v>0</v>
          </cell>
          <cell r="O476">
            <v>0</v>
          </cell>
          <cell r="P476">
            <v>5</v>
          </cell>
          <cell r="Q476">
            <v>0</v>
          </cell>
          <cell r="R476" t="str">
            <v>Web</v>
          </cell>
          <cell r="S476" t="str">
            <v>PYC-8192</v>
          </cell>
          <cell r="T476" t="str">
            <v>VTT - TT Đối Soát</v>
          </cell>
          <cell r="U476" t="str">
            <v>Tồn tháng 4 chuyển thanh toán sang tháng 6/2024</v>
          </cell>
          <cell r="V476" t="str">
            <v>FMRA_DS</v>
          </cell>
          <cell r="W476" t="str">
            <v>PTDL</v>
          </cell>
          <cell r="Y476" t="str">
            <v>x</v>
          </cell>
          <cell r="Z476" t="str">
            <v>Bảo trì</v>
          </cell>
          <cell r="AA476" t="str">
            <v>Hệ thống FMRA</v>
          </cell>
          <cell r="AB476" t="str">
            <v>Sản phẩm Điều hành số liệu</v>
          </cell>
          <cell r="AC476" t="str">
            <v>0605-ĐTTS/VTT-LIFESUP/2024</v>
          </cell>
          <cell r="AD476" t="str">
            <v>0605-ĐTTS/VTT-LIFESUP/2024</v>
          </cell>
          <cell r="AE476" t="str">
            <v>Công cụ phân tích dữ liệu, hỗ trợ bán hàng</v>
          </cell>
        </row>
        <row r="477">
          <cell r="A477" t="str">
            <v>FMRA-1608</v>
          </cell>
          <cell r="B477" t="str">
            <v xml:space="preserve">Kiểm thử chỉnh sửa chức năng tạo ticket GNOC gửi tới nhiều đơn vị </v>
          </cell>
          <cell r="C477" t="str">
            <v>Nguyễn Minh Tuấn</v>
          </cell>
          <cell r="D477" t="str">
            <v>VTT_DAC_QT06_16011_FMRA_DS</v>
          </cell>
          <cell r="E477" t="str">
            <v>Done</v>
          </cell>
          <cell r="F477" t="str">
            <v>LIFESUP</v>
          </cell>
          <cell r="G477">
            <v>12</v>
          </cell>
          <cell r="H477">
            <v>0.55000000000000004</v>
          </cell>
          <cell r="I477" t="str">
            <v>Test case</v>
          </cell>
          <cell r="J477">
            <v>45403</v>
          </cell>
          <cell r="K477">
            <v>45379.601909722223</v>
          </cell>
          <cell r="L477">
            <v>45398.419444444444</v>
          </cell>
          <cell r="M477" t="str">
            <v>PYC-9526</v>
          </cell>
          <cell r="N477">
            <v>0</v>
          </cell>
          <cell r="O477">
            <v>0</v>
          </cell>
          <cell r="P477">
            <v>12</v>
          </cell>
          <cell r="Q477">
            <v>0</v>
          </cell>
          <cell r="R477" t="str">
            <v>Web</v>
          </cell>
          <cell r="S477" t="str">
            <v>PYC-9526</v>
          </cell>
          <cell r="T477" t="str">
            <v>VTT - TT Đối Soát</v>
          </cell>
          <cell r="U477" t="str">
            <v>Tồn tháng 4 chuyển thanh toán sang tháng 6/2024</v>
          </cell>
          <cell r="V477" t="str">
            <v>FMRA_DS</v>
          </cell>
          <cell r="W477" t="str">
            <v>PTDL</v>
          </cell>
          <cell r="Y477" t="str">
            <v>x</v>
          </cell>
          <cell r="Z477" t="str">
            <v>Bảo trì</v>
          </cell>
          <cell r="AA477" t="str">
            <v>Hệ thống FMRA</v>
          </cell>
          <cell r="AB477" t="str">
            <v>Sản phẩm Điều hành số liệu</v>
          </cell>
          <cell r="AC477" t="str">
            <v>0605-ĐTTS/VTT-LIFESUP/2024</v>
          </cell>
          <cell r="AD477" t="str">
            <v>0605-ĐTTS/VTT-LIFESUP/2024</v>
          </cell>
          <cell r="AE477" t="str">
            <v>Công cụ phân tích dữ liệu, hỗ trợ bán hàng</v>
          </cell>
        </row>
        <row r="478">
          <cell r="A478" t="str">
            <v>AI-1027</v>
          </cell>
          <cell r="B478" t="str">
            <v>Đánh giá chất lượng các thành phần trong Callbot tháng 04/2024</v>
          </cell>
          <cell r="C478" t="str">
            <v>Cao Thanh Tùng</v>
          </cell>
          <cell r="D478" t="str">
            <v>VTT_DAC_QT06_17017_Virtual Assistant</v>
          </cell>
          <cell r="E478" t="str">
            <v>Done UAT</v>
          </cell>
          <cell r="F478" t="str">
            <v>LIFESUP</v>
          </cell>
          <cell r="G478">
            <v>10.5</v>
          </cell>
          <cell r="H478">
            <v>0.48</v>
          </cell>
          <cell r="I478" t="str">
            <v>Test case</v>
          </cell>
          <cell r="J478">
            <v>45403</v>
          </cell>
          <cell r="K478">
            <v>45383.710636574076</v>
          </cell>
          <cell r="L478">
            <v>45397.35</v>
          </cell>
          <cell r="M478" t="str">
            <v>PYC-13424</v>
          </cell>
          <cell r="N478">
            <v>0</v>
          </cell>
          <cell r="O478">
            <v>0</v>
          </cell>
          <cell r="P478">
            <v>0</v>
          </cell>
          <cell r="Q478">
            <v>10.5</v>
          </cell>
          <cell r="R478" t="str">
            <v>Khác (hỗ trợ, tư vấn,…)</v>
          </cell>
          <cell r="S478" t="str">
            <v>PYC-13424</v>
          </cell>
          <cell r="T478" t="str">
            <v>VTT - TT  Dịch vụ khách hàng</v>
          </cell>
          <cell r="U478" t="str">
            <v>Tồn tháng 4 chuyển thanh toán sang tháng 6/2024</v>
          </cell>
          <cell r="V478" t="str">
            <v>AI</v>
          </cell>
          <cell r="W478" t="str">
            <v>PTDL</v>
          </cell>
          <cell r="Y478" t="str">
            <v>x</v>
          </cell>
          <cell r="Z478" t="str">
            <v>Nâng cấp</v>
          </cell>
          <cell r="AA478" t="str">
            <v>Hệ thống Virtual Assistant</v>
          </cell>
          <cell r="AB478" t="str">
            <v>Sản phẩm Trợ lý ảo (AI)</v>
          </cell>
          <cell r="AC478" t="str">
            <v>0605-ĐTTS/VTT-LIFESUP/2024</v>
          </cell>
          <cell r="AD478" t="str">
            <v>0605-ĐTTS/VTT-LIFESUP/2024</v>
          </cell>
          <cell r="AE478" t="str">
            <v>Công cụ phân tích dữ liệu, hỗ trợ bán hàng</v>
          </cell>
        </row>
        <row r="479">
          <cell r="A479" t="str">
            <v>AI-815</v>
          </cell>
          <cell r="B479" t="str">
            <v>Rà soát và chuẩn bị dữ liệu cho các bài toán xử lý ảnh KHDN</v>
          </cell>
          <cell r="C479" t="str">
            <v>Nguyễn Ngọc Bình</v>
          </cell>
          <cell r="D479" t="str">
            <v>VTT_DAC_QT06_17017_Virtual Assistant</v>
          </cell>
          <cell r="E479" t="str">
            <v>Done</v>
          </cell>
          <cell r="F479" t="str">
            <v>LIFESUP</v>
          </cell>
          <cell r="G479">
            <v>22</v>
          </cell>
          <cell r="H479">
            <v>1</v>
          </cell>
          <cell r="I479" t="str">
            <v>Source code + Test case + Tài liệu giải pháp</v>
          </cell>
          <cell r="J479">
            <v>45401</v>
          </cell>
          <cell r="K479">
            <v>45355.40960648148</v>
          </cell>
          <cell r="L479">
            <v>45397.619444444441</v>
          </cell>
          <cell r="M479" t="str">
            <v>AI-3, PYC-11050</v>
          </cell>
          <cell r="N479">
            <v>0</v>
          </cell>
          <cell r="O479">
            <v>0</v>
          </cell>
          <cell r="P479">
            <v>0</v>
          </cell>
          <cell r="Q479">
            <v>22</v>
          </cell>
          <cell r="R479" t="str">
            <v>Service (Java core, Backend/Service,…)</v>
          </cell>
          <cell r="S479" t="str">
            <v>PYC-11050</v>
          </cell>
          <cell r="T479" t="str">
            <v>VTT - TT Giải pháp CNTT và Dịch vụ số</v>
          </cell>
          <cell r="U479" t="str">
            <v>Tồn tháng 4 chuyển thanh toán sang tháng 6/2024</v>
          </cell>
          <cell r="V479" t="str">
            <v>AI</v>
          </cell>
          <cell r="W479" t="str">
            <v>PTDL</v>
          </cell>
          <cell r="Y479" t="str">
            <v>x</v>
          </cell>
          <cell r="Z479" t="str">
            <v>Nâng cấp</v>
          </cell>
          <cell r="AA479" t="str">
            <v>Hệ thống Virtual Assistant</v>
          </cell>
          <cell r="AB479" t="str">
            <v>Sản phẩm Trợ lý ảo (AI)</v>
          </cell>
          <cell r="AC479" t="str">
            <v>0605-ĐTTS/VTT-LIFESUP/2024</v>
          </cell>
          <cell r="AD479" t="str">
            <v>0605-ĐTTS/VTT-LIFESUP/2024</v>
          </cell>
          <cell r="AE479" t="str">
            <v>Công cụ phân tích dữ liệu, hỗ trợ bán hàng</v>
          </cell>
        </row>
        <row r="480">
          <cell r="A480" t="str">
            <v>AI-813</v>
          </cell>
          <cell r="B480" t="str">
            <v>Nâng cấp chat client và màn hình quản lý cấu hình chatgpt</v>
          </cell>
          <cell r="C480" t="str">
            <v>Nguyễn Viết Toàn</v>
          </cell>
          <cell r="D480" t="str">
            <v>VTT_DAC_QT06_17017_Virtual Assistant</v>
          </cell>
          <cell r="E480" t="str">
            <v>Done</v>
          </cell>
          <cell r="F480" t="str">
            <v>LIFESUP</v>
          </cell>
          <cell r="G480">
            <v>13.65</v>
          </cell>
          <cell r="H480">
            <v>0.62</v>
          </cell>
          <cell r="I480" t="str">
            <v>Source code + Test case + Tài liệu giải pháp</v>
          </cell>
          <cell r="J480">
            <v>45366</v>
          </cell>
          <cell r="K480">
            <v>45348.722199074073</v>
          </cell>
          <cell r="L480">
            <v>45371.400694444441</v>
          </cell>
          <cell r="M480" t="str">
            <v>AI-554, PYC-11124</v>
          </cell>
          <cell r="N480">
            <v>3.26</v>
          </cell>
          <cell r="O480">
            <v>1.24</v>
          </cell>
          <cell r="P480">
            <v>3.59</v>
          </cell>
          <cell r="Q480">
            <v>5.55</v>
          </cell>
          <cell r="R480" t="str">
            <v>Web</v>
          </cell>
          <cell r="S480" t="str">
            <v>PYC-11124</v>
          </cell>
          <cell r="T480" t="str">
            <v>VTT - TT Chuyển dịch số</v>
          </cell>
          <cell r="U480" t="str">
            <v>Tồn tháng 4 chuyển thanh toán sang tháng 6/2024</v>
          </cell>
          <cell r="V480" t="str">
            <v>AI</v>
          </cell>
          <cell r="W480" t="str">
            <v>PTDL</v>
          </cell>
          <cell r="Y480" t="str">
            <v>x</v>
          </cell>
          <cell r="Z480" t="str">
            <v>Nâng cấp</v>
          </cell>
          <cell r="AA480" t="str">
            <v>Hệ thống Virtual Assistant</v>
          </cell>
          <cell r="AB480" t="str">
            <v>Sản phẩm Trợ lý ảo (AI)</v>
          </cell>
          <cell r="AC480" t="str">
            <v>0605-ĐTTS/VTT-LIFESUP/2024</v>
          </cell>
          <cell r="AD480" t="str">
            <v>0605-ĐTTS/VTT-LIFESUP/2024</v>
          </cell>
          <cell r="AE480" t="str">
            <v>Công cụ phân tích dữ liệu, hỗ trợ bán hàng</v>
          </cell>
        </row>
        <row r="481">
          <cell r="A481" t="str">
            <v>PROCATALOG-1162</v>
          </cell>
          <cell r="B481" t="str">
            <v>chỉnh sửa chức năng quản lý cấu hình danh sách kênh</v>
          </cell>
          <cell r="C481" t="str">
            <v>hoanglm9</v>
          </cell>
          <cell r="D481" t="str">
            <v>VTT_PMVT_QT06_17016_Product_Catalog</v>
          </cell>
          <cell r="E481" t="str">
            <v>Done</v>
          </cell>
          <cell r="F481" t="str">
            <v>TechAsians</v>
          </cell>
          <cell r="G481">
            <v>42.55</v>
          </cell>
          <cell r="H481">
            <v>1.93</v>
          </cell>
          <cell r="I481" t="str">
            <v>Source code + Test case + Tài liệu giải pháp</v>
          </cell>
          <cell r="J481">
            <v>45433</v>
          </cell>
          <cell r="K481">
            <v>45433.741215277776</v>
          </cell>
          <cell r="L481">
            <v>45433.631249999999</v>
          </cell>
          <cell r="M481" t="str">
            <v>PROCATALOG-1083, PROCATALOG-1236, PYC-15618</v>
          </cell>
          <cell r="N481">
            <v>9.84</v>
          </cell>
          <cell r="O481">
            <v>3.87</v>
          </cell>
          <cell r="P481">
            <v>12.74</v>
          </cell>
          <cell r="Q481">
            <v>16.100000000000001</v>
          </cell>
          <cell r="R481" t="str">
            <v>Web</v>
          </cell>
          <cell r="S481" t="str">
            <v>PYC-15618</v>
          </cell>
          <cell r="T481" t="str">
            <v>VTT - TT Di động</v>
          </cell>
          <cell r="U481" t="str">
            <v>Tồn tháng 5 chuyển thanh toán sang tháng 6/2024</v>
          </cell>
          <cell r="V481" t="str">
            <v>QLCD</v>
          </cell>
          <cell r="W481" t="str">
            <v>CNTT</v>
          </cell>
          <cell r="Y481" t="str">
            <v>x</v>
          </cell>
          <cell r="Z481" t="str">
            <v>Bảo trì</v>
          </cell>
          <cell r="AA481" t="str">
            <v>Hệ thống Product-Catalog</v>
          </cell>
          <cell r="AB481" t="str">
            <v>Sản phẩm Tính cước và CSKH (BCCS)</v>
          </cell>
          <cell r="AC481" t="str">
            <v>0605-ĐTTS/VTT-TECHASIANS/2024 (1)</v>
          </cell>
          <cell r="AD481" t="str">
            <v>0605-ĐTTS/VTT-TECHASIANS/2024</v>
          </cell>
          <cell r="AE481" t="str">
            <v>Sản phẩm báo cáo tập trung</v>
          </cell>
        </row>
        <row r="482">
          <cell r="A482" t="str">
            <v>PROCATALOG-1155</v>
          </cell>
          <cell r="B482" t="str">
            <v>chỉnh sửa phần định nghĩa dữ liệu bảng cho thuộc tính table</v>
          </cell>
          <cell r="C482" t="str">
            <v>anhdt156</v>
          </cell>
          <cell r="D482" t="str">
            <v>VTT_PMVT_QT06_17016_Product_Catalog</v>
          </cell>
          <cell r="E482" t="str">
            <v>Done</v>
          </cell>
          <cell r="F482" t="str">
            <v>TechAsians</v>
          </cell>
          <cell r="G482">
            <v>41.67</v>
          </cell>
          <cell r="H482">
            <v>1.89</v>
          </cell>
          <cell r="I482" t="str">
            <v>Source code + Test case + Tài liệu giải pháp</v>
          </cell>
          <cell r="J482">
            <v>45433</v>
          </cell>
          <cell r="K482">
            <v>45433.627384259256</v>
          </cell>
          <cell r="L482">
            <v>45433.761805555558</v>
          </cell>
          <cell r="M482" t="str">
            <v>PYC-14653</v>
          </cell>
          <cell r="N482">
            <v>7.48</v>
          </cell>
          <cell r="O482">
            <v>3.79</v>
          </cell>
          <cell r="P482">
            <v>14.55</v>
          </cell>
          <cell r="Q482">
            <v>15.85</v>
          </cell>
          <cell r="R482" t="str">
            <v>Service (Java core, Backend/Service,…)</v>
          </cell>
          <cell r="S482" t="str">
            <v>PYC-14653</v>
          </cell>
          <cell r="T482" t="str">
            <v>VTT - TT Di động</v>
          </cell>
          <cell r="U482" t="str">
            <v>Tồn tháng 5 chuyển thanh toán sang tháng 6/2024</v>
          </cell>
          <cell r="V482" t="str">
            <v>QLCD</v>
          </cell>
          <cell r="W482" t="str">
            <v>CNTT</v>
          </cell>
          <cell r="Y482" t="str">
            <v>x</v>
          </cell>
          <cell r="Z482" t="str">
            <v>Bảo trì</v>
          </cell>
          <cell r="AA482" t="str">
            <v>Hệ thống Product-Catalog</v>
          </cell>
          <cell r="AB482" t="str">
            <v>Sản phẩm Tính cước và CSKH (BCCS)</v>
          </cell>
          <cell r="AC482" t="str">
            <v>0605-ĐTTS/VTT-TECHASIANS/2024 (1)</v>
          </cell>
          <cell r="AD482" t="str">
            <v>0605-ĐTTS/VTT-TECHASIANS/2024</v>
          </cell>
          <cell r="AE482" t="str">
            <v>Sản phẩm báo cáo tập trung</v>
          </cell>
        </row>
        <row r="483">
          <cell r="A483" t="str">
            <v>PROCATALOG-1154</v>
          </cell>
          <cell r="B483" t="str">
            <v>chỉnh sửa tính năng đồng bộ dữ liệu đẩy lên Elastichsearch</v>
          </cell>
          <cell r="C483" t="str">
            <v>anhdt156</v>
          </cell>
          <cell r="D483" t="str">
            <v>VTT_PMVT_QT06_17016_Product_Catalog</v>
          </cell>
          <cell r="E483" t="str">
            <v>Done</v>
          </cell>
          <cell r="F483" t="str">
            <v>TechAsians</v>
          </cell>
          <cell r="G483">
            <v>41.44</v>
          </cell>
          <cell r="H483">
            <v>1.88</v>
          </cell>
          <cell r="I483" t="str">
            <v>Source code + Test case + Tài liệu giải pháp</v>
          </cell>
          <cell r="J483">
            <v>45433</v>
          </cell>
          <cell r="K483">
            <v>45433.623113425929</v>
          </cell>
          <cell r="L483">
            <v>45433.755555555559</v>
          </cell>
          <cell r="M483" t="str">
            <v>PYC-14653</v>
          </cell>
          <cell r="N483">
            <v>9.24</v>
          </cell>
          <cell r="O483">
            <v>3.77</v>
          </cell>
          <cell r="P483">
            <v>11.6</v>
          </cell>
          <cell r="Q483">
            <v>16.829999999999998</v>
          </cell>
          <cell r="R483" t="str">
            <v>Service (Java core, Backend/Service,…)</v>
          </cell>
          <cell r="S483" t="str">
            <v>PYC-14653</v>
          </cell>
          <cell r="T483" t="str">
            <v>VTT - TT Di động</v>
          </cell>
          <cell r="U483" t="str">
            <v>Tồn tháng 5 chuyển thanh toán sang tháng 6/2024</v>
          </cell>
          <cell r="V483" t="str">
            <v>QLCD</v>
          </cell>
          <cell r="W483" t="str">
            <v>CNTT</v>
          </cell>
          <cell r="Y483" t="str">
            <v>x</v>
          </cell>
          <cell r="Z483" t="str">
            <v>Bảo trì</v>
          </cell>
          <cell r="AA483" t="str">
            <v>Hệ thống Product-Catalog</v>
          </cell>
          <cell r="AB483" t="str">
            <v>Sản phẩm Tính cước và CSKH (BCCS)</v>
          </cell>
          <cell r="AC483" t="str">
            <v>0605-ĐTTS/VTT-TECHASIANS/2024 (1)</v>
          </cell>
          <cell r="AD483" t="str">
            <v>0605-ĐTTS/VTT-TECHASIANS/2024</v>
          </cell>
          <cell r="AE483" t="str">
            <v>Sản phẩm báo cáo tập trung</v>
          </cell>
        </row>
        <row r="484">
          <cell r="A484" t="str">
            <v>PROCATALOG-1153</v>
          </cell>
          <cell r="B484" t="str">
            <v>chỉnh sửa tính năng tra cứu đồng bộ</v>
          </cell>
          <cell r="C484" t="str">
            <v>anhdt156</v>
          </cell>
          <cell r="D484" t="str">
            <v>VTT_PMVT_QT06_17016_Product_Catalog</v>
          </cell>
          <cell r="E484" t="str">
            <v>Done</v>
          </cell>
          <cell r="F484" t="str">
            <v>TechAsians</v>
          </cell>
          <cell r="G484">
            <v>38.57</v>
          </cell>
          <cell r="H484">
            <v>1.75</v>
          </cell>
          <cell r="I484" t="str">
            <v>Source code + Test case + Tài liệu giải pháp</v>
          </cell>
          <cell r="J484">
            <v>45433</v>
          </cell>
          <cell r="K484">
            <v>45433.619363425925</v>
          </cell>
          <cell r="L484">
            <v>45433.738194444442</v>
          </cell>
          <cell r="M484" t="str">
            <v>PYC-14653, PROCATALOG-1049</v>
          </cell>
          <cell r="N484">
            <v>9.76</v>
          </cell>
          <cell r="O484">
            <v>3.51</v>
          </cell>
          <cell r="P484">
            <v>9.86</v>
          </cell>
          <cell r="Q484">
            <v>15.45</v>
          </cell>
          <cell r="R484" t="str">
            <v>Service (Java core, Backend/Service,…)</v>
          </cell>
          <cell r="S484" t="str">
            <v>PYC-14653</v>
          </cell>
          <cell r="T484" t="str">
            <v>VTT - TT Di động</v>
          </cell>
          <cell r="U484" t="str">
            <v>Tồn tháng 5 chuyển thanh toán sang tháng 6/2024</v>
          </cell>
          <cell r="V484" t="str">
            <v>QLCD</v>
          </cell>
          <cell r="W484" t="str">
            <v>CNTT</v>
          </cell>
          <cell r="Y484" t="str">
            <v>x</v>
          </cell>
          <cell r="Z484" t="str">
            <v>Bảo trì</v>
          </cell>
          <cell r="AA484" t="str">
            <v>Hệ thống Product-Catalog</v>
          </cell>
          <cell r="AB484" t="str">
            <v>Sản phẩm Tính cước và CSKH (BCCS)</v>
          </cell>
          <cell r="AC484" t="str">
            <v>0605-ĐTTS/VTT-TECHASIANS/2024 (1)</v>
          </cell>
          <cell r="AD484" t="str">
            <v>0605-ĐTTS/VTT-TECHASIANS/2024</v>
          </cell>
          <cell r="AE484" t="str">
            <v>Sản phẩm báo cáo tập trung</v>
          </cell>
        </row>
        <row r="485">
          <cell r="A485" t="str">
            <v>PROCATALOG-1083</v>
          </cell>
          <cell r="B485" t="str">
            <v>chỉnh sửa chức năng quản lý kênh nhân viên</v>
          </cell>
          <cell r="C485" t="str">
            <v>hoanglm9</v>
          </cell>
          <cell r="D485" t="str">
            <v>VTT_PMVT_QT06_17016_Product_Catalog</v>
          </cell>
          <cell r="E485" t="str">
            <v>Done</v>
          </cell>
          <cell r="F485" t="str">
            <v>TechAsians</v>
          </cell>
          <cell r="G485">
            <v>84.92</v>
          </cell>
          <cell r="H485">
            <v>3.86</v>
          </cell>
          <cell r="I485" t="str">
            <v>Source code + Test case + Tài liệu giải pháp</v>
          </cell>
          <cell r="J485">
            <v>45433</v>
          </cell>
          <cell r="K485">
            <v>45416.42119212963</v>
          </cell>
          <cell r="L485">
            <v>45433.631944444445</v>
          </cell>
          <cell r="M485" t="str">
            <v>PROCATALOG-1082, PROCATALOG-1162, PYC-15618</v>
          </cell>
          <cell r="N485">
            <v>18.760000000000002</v>
          </cell>
          <cell r="O485">
            <v>7.72</v>
          </cell>
          <cell r="P485">
            <v>27.48</v>
          </cell>
          <cell r="Q485">
            <v>30.96</v>
          </cell>
          <cell r="R485" t="str">
            <v>Web</v>
          </cell>
          <cell r="S485" t="str">
            <v>PYC-15618</v>
          </cell>
          <cell r="T485" t="str">
            <v>VTT - TT Di động</v>
          </cell>
          <cell r="U485" t="str">
            <v>Tồn tháng 5 chuyển thanh toán sang tháng 6/2024</v>
          </cell>
          <cell r="V485" t="str">
            <v>QLCD</v>
          </cell>
          <cell r="W485" t="str">
            <v>CNTT</v>
          </cell>
          <cell r="Y485" t="str">
            <v>x</v>
          </cell>
          <cell r="Z485" t="str">
            <v>Bảo trì</v>
          </cell>
          <cell r="AA485" t="str">
            <v>Hệ thống Product-Catalog</v>
          </cell>
          <cell r="AB485" t="str">
            <v>Sản phẩm Tính cước và CSKH (BCCS)</v>
          </cell>
          <cell r="AC485" t="str">
            <v>0605-ĐTTS/VTT-TECHASIANS/2024 (1)</v>
          </cell>
          <cell r="AD485" t="str">
            <v>0605-ĐTTS/VTT-TECHASIANS/2024</v>
          </cell>
          <cell r="AE485" t="str">
            <v>Sản phẩm báo cáo tập trung</v>
          </cell>
        </row>
        <row r="486">
          <cell r="A486" t="str">
            <v>PAYBI-1827</v>
          </cell>
          <cell r="B486" t="str">
            <v>[SME] Phí bán hàng nâng cấp web tra cứu lý do không trả phí</v>
          </cell>
          <cell r="C486" t="str">
            <v>Nguyễn Thành Vinh</v>
          </cell>
          <cell r="D486" t="str">
            <v>VTT_PMVT_QT05_13059_GPVT_Pay_BI</v>
          </cell>
          <cell r="E486" t="str">
            <v>Done</v>
          </cell>
          <cell r="F486" t="str">
            <v>LIFESUP</v>
          </cell>
          <cell r="G486">
            <v>13.04</v>
          </cell>
          <cell r="H486">
            <v>0.57999999999999996</v>
          </cell>
          <cell r="I486" t="str">
            <v>Source code + Test case + Tài liệu giải pháp</v>
          </cell>
          <cell r="J486">
            <v>45433</v>
          </cell>
          <cell r="K486">
            <v>45415.76048611111</v>
          </cell>
          <cell r="L486">
            <v>45433.611111111109</v>
          </cell>
          <cell r="M486" t="str">
            <v>PYC-15378</v>
          </cell>
          <cell r="N486">
            <v>2.6</v>
          </cell>
          <cell r="O486">
            <v>0.97</v>
          </cell>
          <cell r="P486">
            <v>4.07</v>
          </cell>
          <cell r="Q486">
            <v>5.4</v>
          </cell>
          <cell r="R486" t="str">
            <v>Web</v>
          </cell>
          <cell r="S486" t="str">
            <v>PYC-15378</v>
          </cell>
          <cell r="T486" t="str">
            <v>VTT - TT Quản lý bán hàng</v>
          </cell>
          <cell r="U486" t="str">
            <v>Tồn tháng 5 chuyển thanh toán sang tháng 6/2024</v>
          </cell>
          <cell r="V486" t="str">
            <v>QLC</v>
          </cell>
          <cell r="W486" t="str">
            <v>CNTT</v>
          </cell>
          <cell r="Y486" t="str">
            <v>x</v>
          </cell>
          <cell r="Z486" t="str">
            <v>Nâng cấp</v>
          </cell>
          <cell r="AA486" t="str">
            <v>Hệ thống tính cước Pay-BI</v>
          </cell>
          <cell r="AB486" t="str">
            <v>Sản phẩm Tiện ích cho doanh nghiệp vừa và nhỏ (SME)</v>
          </cell>
          <cell r="AC486" t="str">
            <v>0605-ĐTTS/VTT-LIFESUP/2024</v>
          </cell>
          <cell r="AD486" t="str">
            <v>0605-ĐTTS/VTT-LIFESUP/2024</v>
          </cell>
          <cell r="AE486" t="str">
            <v>Công cụ hỗ trợ khách hàng</v>
          </cell>
        </row>
        <row r="487">
          <cell r="A487" t="str">
            <v>PAYBI-1825</v>
          </cell>
          <cell r="B487" t="str">
            <v>(mBCCS) Phí bán hàng nâng cấp phân bổ dịch vụ SME</v>
          </cell>
          <cell r="C487" t="str">
            <v>Nguyễn Thành Vinh</v>
          </cell>
          <cell r="D487" t="str">
            <v>VTT_PMVT_QT05_13059_GPVT_Pay_BI</v>
          </cell>
          <cell r="E487" t="str">
            <v>Done</v>
          </cell>
          <cell r="F487" t="str">
            <v>LIFESUP</v>
          </cell>
          <cell r="G487">
            <v>3.78</v>
          </cell>
          <cell r="H487">
            <v>0.17</v>
          </cell>
          <cell r="I487" t="str">
            <v>Source code + Test case + Tài liệu giải pháp</v>
          </cell>
          <cell r="J487">
            <v>45433</v>
          </cell>
          <cell r="K487">
            <v>45415.752962962964</v>
          </cell>
          <cell r="L487">
            <v>45433.456944444442</v>
          </cell>
          <cell r="M487" t="str">
            <v>PYC-14331, PAYBI-1864, PAYBI-1865</v>
          </cell>
          <cell r="N487">
            <v>1.2</v>
          </cell>
          <cell r="O487">
            <v>0.28000000000000003</v>
          </cell>
          <cell r="P487">
            <v>1.1000000000000001</v>
          </cell>
          <cell r="Q487">
            <v>1.2</v>
          </cell>
          <cell r="R487" t="str">
            <v>Tổng hợp dữ liệu (ETL, SQL, thủ tục …)</v>
          </cell>
          <cell r="S487" t="str">
            <v>PYC-14331</v>
          </cell>
          <cell r="T487" t="str">
            <v>VTT - TT Giải pháp CNTT và Dịch vụ số</v>
          </cell>
          <cell r="U487" t="str">
            <v>Tồn tháng 5 chuyển thanh toán sang tháng 6/2024</v>
          </cell>
          <cell r="V487" t="str">
            <v>QLC</v>
          </cell>
          <cell r="W487" t="str">
            <v>CNTT</v>
          </cell>
          <cell r="Y487" t="str">
            <v>x</v>
          </cell>
          <cell r="Z487" t="str">
            <v>Nâng cấp</v>
          </cell>
          <cell r="AA487" t="str">
            <v>Hệ thống tính cước Pay-BI</v>
          </cell>
          <cell r="AB487" t="str">
            <v>Sản phẩm Tính cước và CSKH phiên bản di động (mBCCS)</v>
          </cell>
          <cell r="AC487" t="str">
            <v>0605-ĐTTS/VTT-LIFESUP/2024</v>
          </cell>
          <cell r="AD487" t="str">
            <v>0605-ĐTTS/VTT-LIFESUP/2024</v>
          </cell>
          <cell r="AE487" t="str">
            <v>Công cụ hỗ trợ khách hàng</v>
          </cell>
        </row>
        <row r="488">
          <cell r="A488" t="str">
            <v>PAYBI-1824</v>
          </cell>
          <cell r="B488" t="str">
            <v>[SME] Phí bán hàng tính phí trên HUB SME</v>
          </cell>
          <cell r="C488" t="str">
            <v>Nguyễn Thành Vinh</v>
          </cell>
          <cell r="D488" t="str">
            <v>VTT_PMVT_QT05_13059_GPVT_Pay_BI</v>
          </cell>
          <cell r="E488" t="str">
            <v>Done</v>
          </cell>
          <cell r="F488" t="str">
            <v>LIFESUP</v>
          </cell>
          <cell r="G488">
            <v>17.77</v>
          </cell>
          <cell r="H488">
            <v>0.81</v>
          </cell>
          <cell r="I488" t="str">
            <v>Source code + Test case + Tài liệu giải pháp</v>
          </cell>
          <cell r="J488">
            <v>45433</v>
          </cell>
          <cell r="K488">
            <v>45415.750231481485</v>
          </cell>
          <cell r="L488">
            <v>45433.443749999999</v>
          </cell>
          <cell r="M488" t="str">
            <v>PYC-14286, PAYBI-1890, PAYBI-1891</v>
          </cell>
          <cell r="N488">
            <v>5.01</v>
          </cell>
          <cell r="O488">
            <v>1.32</v>
          </cell>
          <cell r="P488">
            <v>5.89</v>
          </cell>
          <cell r="Q488">
            <v>5.55</v>
          </cell>
          <cell r="R488" t="str">
            <v>Tổng hợp dữ liệu (ETL, SQL, thủ tục …)</v>
          </cell>
          <cell r="S488" t="str">
            <v>PYC-14286</v>
          </cell>
          <cell r="T488" t="str">
            <v>VTT - TT Giải pháp CNTT và Dịch vụ số</v>
          </cell>
          <cell r="U488" t="str">
            <v>Tồn tháng 5 chuyển thanh toán sang tháng 6/2024</v>
          </cell>
          <cell r="V488" t="str">
            <v>QLC</v>
          </cell>
          <cell r="W488" t="str">
            <v>CNTT</v>
          </cell>
          <cell r="Y488" t="str">
            <v>x</v>
          </cell>
          <cell r="Z488" t="str">
            <v>Nâng cấp</v>
          </cell>
          <cell r="AA488" t="str">
            <v>Hệ thống tính cước Pay-BI</v>
          </cell>
          <cell r="AB488" t="str">
            <v>Sản phẩm Tiện ích cho doanh nghiệp vừa và nhỏ (SME)</v>
          </cell>
          <cell r="AC488" t="str">
            <v>0605-ĐTTS/VTT-LIFESUP/2024</v>
          </cell>
          <cell r="AD488" t="str">
            <v>0605-ĐTTS/VTT-LIFESUP/2024</v>
          </cell>
          <cell r="AE488" t="str">
            <v>Công cụ hỗ trợ khách hàng</v>
          </cell>
        </row>
        <row r="489">
          <cell r="A489" t="str">
            <v>PAYBI-1823</v>
          </cell>
          <cell r="B489" t="str">
            <v>[SME] Phí bán hàng tính phí BHXH trên mBCCS</v>
          </cell>
          <cell r="C489" t="str">
            <v>Nguyễn Thành Vinh</v>
          </cell>
          <cell r="D489" t="str">
            <v>VTT_PMVT_QT05_13059_GPVT_Pay_BI</v>
          </cell>
          <cell r="E489" t="str">
            <v>Done</v>
          </cell>
          <cell r="F489" t="str">
            <v>LIFESUP</v>
          </cell>
          <cell r="G489">
            <v>15.17</v>
          </cell>
          <cell r="H489">
            <v>0.69</v>
          </cell>
          <cell r="I489" t="str">
            <v>Source code + Test case + Tài liệu giải pháp</v>
          </cell>
          <cell r="J489">
            <v>45433</v>
          </cell>
          <cell r="K489">
            <v>45415.745787037034</v>
          </cell>
          <cell r="L489">
            <v>45433.439583333333</v>
          </cell>
          <cell r="M489" t="str">
            <v>PYC-14200, PAYBI-1888, PAYBI-1889</v>
          </cell>
          <cell r="N489">
            <v>4.1100000000000003</v>
          </cell>
          <cell r="O489">
            <v>1.1200000000000001</v>
          </cell>
          <cell r="P489">
            <v>5.14</v>
          </cell>
          <cell r="Q489">
            <v>4.8</v>
          </cell>
          <cell r="R489" t="str">
            <v>Tổng hợp dữ liệu (ETL, SQL, thủ tục …)</v>
          </cell>
          <cell r="S489" t="str">
            <v>PYC-14200</v>
          </cell>
          <cell r="T489" t="str">
            <v>VTT - TT Giải pháp CNTT và Dịch vụ số</v>
          </cell>
          <cell r="U489" t="str">
            <v>Tồn tháng 5 chuyển thanh toán sang tháng 6/2024</v>
          </cell>
          <cell r="V489" t="str">
            <v>QLC</v>
          </cell>
          <cell r="W489" t="str">
            <v>CNTT</v>
          </cell>
          <cell r="Y489" t="str">
            <v>x</v>
          </cell>
          <cell r="Z489" t="str">
            <v>Nâng cấp</v>
          </cell>
          <cell r="AA489" t="str">
            <v>Hệ thống tính cước Pay-BI</v>
          </cell>
          <cell r="AB489" t="str">
            <v>Sản phẩm Tiện ích cho doanh nghiệp vừa và nhỏ (SME)</v>
          </cell>
          <cell r="AC489" t="str">
            <v>0605-ĐTTS/VTT-LIFESUP/2024</v>
          </cell>
          <cell r="AD489" t="str">
            <v>0605-ĐTTS/VTT-LIFESUP/2024</v>
          </cell>
          <cell r="AE489" t="str">
            <v>Công cụ hỗ trợ khách hàng</v>
          </cell>
        </row>
        <row r="490">
          <cell r="A490" t="str">
            <v>PAYBI-1821</v>
          </cell>
          <cell r="B490" t="str">
            <v>[SME] Phí bán hàng nâng cấp trả phí các dịch vụ Viettel-Cloud trên mBCCS</v>
          </cell>
          <cell r="C490" t="str">
            <v>Nguyễn Thành Vinh</v>
          </cell>
          <cell r="D490" t="str">
            <v>VTT_PMVT_QT05_13059_GPVT_Pay_BI</v>
          </cell>
          <cell r="E490" t="str">
            <v>Done</v>
          </cell>
          <cell r="F490" t="str">
            <v>LIFESUP</v>
          </cell>
          <cell r="G490">
            <v>15.98</v>
          </cell>
          <cell r="H490">
            <v>0.73</v>
          </cell>
          <cell r="I490" t="str">
            <v>Source code + Test case + Tài liệu giải pháp</v>
          </cell>
          <cell r="J490">
            <v>45433</v>
          </cell>
          <cell r="K490">
            <v>45415.740856481483</v>
          </cell>
          <cell r="L490">
            <v>45433.419444444444</v>
          </cell>
          <cell r="M490" t="str">
            <v>PYC-14318, PAYBI-1886, PAYBI-1887</v>
          </cell>
          <cell r="N490">
            <v>4.8600000000000003</v>
          </cell>
          <cell r="O490">
            <v>1.18</v>
          </cell>
          <cell r="P490">
            <v>5.14</v>
          </cell>
          <cell r="Q490">
            <v>4.8</v>
          </cell>
          <cell r="R490" t="str">
            <v>Tổng hợp dữ liệu (ETL, SQL, thủ tục …)</v>
          </cell>
          <cell r="S490" t="str">
            <v>PYC-14318</v>
          </cell>
          <cell r="T490" t="str">
            <v>VTT - TT Giải pháp CNTT và Dịch vụ số</v>
          </cell>
          <cell r="U490" t="str">
            <v>Tồn tháng 5 chuyển thanh toán sang tháng 6/2024</v>
          </cell>
          <cell r="V490" t="str">
            <v>QLC</v>
          </cell>
          <cell r="W490" t="str">
            <v>CNTT</v>
          </cell>
          <cell r="Y490" t="str">
            <v>x</v>
          </cell>
          <cell r="Z490" t="str">
            <v>Nâng cấp</v>
          </cell>
          <cell r="AA490" t="str">
            <v>Hệ thống tính cước Pay-BI</v>
          </cell>
          <cell r="AB490" t="str">
            <v>Sản phẩm Tiện ích cho doanh nghiệp vừa và nhỏ (SME)</v>
          </cell>
          <cell r="AC490" t="str">
            <v>0605-ĐTTS/VTT-LIFESUP/2024</v>
          </cell>
          <cell r="AD490" t="str">
            <v>0605-ĐTTS/VTT-LIFESUP/2024</v>
          </cell>
          <cell r="AE490" t="str">
            <v>Công cụ hỗ trợ khách hàng</v>
          </cell>
        </row>
        <row r="491">
          <cell r="A491" t="str">
            <v>PAYBI-1820</v>
          </cell>
          <cell r="B491" t="str">
            <v>(mBCCS) Phí bán hàng tính phí dịch vụ VietPlant</v>
          </cell>
          <cell r="C491" t="str">
            <v>Nguyễn Thành Vinh</v>
          </cell>
          <cell r="D491" t="str">
            <v>VTT_PMVT_QT05_13059_GPVT_Pay_BI</v>
          </cell>
          <cell r="E491" t="str">
            <v>Done</v>
          </cell>
          <cell r="F491" t="str">
            <v>LIFESUP</v>
          </cell>
          <cell r="G491">
            <v>15.5</v>
          </cell>
          <cell r="H491">
            <v>0.7</v>
          </cell>
          <cell r="I491" t="str">
            <v>Source code + Test case + Tài liệu giải pháp</v>
          </cell>
          <cell r="J491">
            <v>45433</v>
          </cell>
          <cell r="K491">
            <v>45415.568402777775</v>
          </cell>
          <cell r="L491">
            <v>45433.402777777781</v>
          </cell>
          <cell r="M491" t="str">
            <v>PYC-13479, PAYBI-1884, PAYBI-1885</v>
          </cell>
          <cell r="N491">
            <v>3.87</v>
          </cell>
          <cell r="O491">
            <v>1.1499999999999999</v>
          </cell>
          <cell r="P491">
            <v>3.98</v>
          </cell>
          <cell r="Q491">
            <v>6.5</v>
          </cell>
          <cell r="R491" t="str">
            <v>Tổng hợp dữ liệu (ETL, SQL, thủ tục …)</v>
          </cell>
          <cell r="S491" t="str">
            <v>PYC-13479</v>
          </cell>
          <cell r="T491" t="str">
            <v>VTT - TT VAS</v>
          </cell>
          <cell r="U491" t="str">
            <v>Tồn tháng 5 chuyển thanh toán sang tháng 6/2024</v>
          </cell>
          <cell r="V491" t="str">
            <v>QLC</v>
          </cell>
          <cell r="W491" t="str">
            <v>CNTT</v>
          </cell>
          <cell r="Y491" t="str">
            <v>x</v>
          </cell>
          <cell r="Z491" t="str">
            <v>Nâng cấp</v>
          </cell>
          <cell r="AA491" t="str">
            <v>Hệ thống tính cước Pay-BI</v>
          </cell>
          <cell r="AB491" t="str">
            <v>Sản phẩm Tính cước và CSKH phiên bản di động (mBCCS)</v>
          </cell>
          <cell r="AC491" t="str">
            <v>0605-ĐTTS/VTT-LIFESUP/2024</v>
          </cell>
          <cell r="AD491" t="str">
            <v>0605-ĐTTS/VTT-LIFESUP/2024</v>
          </cell>
          <cell r="AE491" t="str">
            <v>Công cụ hỗ trợ khách hàng</v>
          </cell>
        </row>
        <row r="492">
          <cell r="A492" t="str">
            <v>PAYBI-1589</v>
          </cell>
          <cell r="B492" t="str">
            <v>[SME] Phí bán hàng NCPM bổ sung điều kiện trả phí bán hàng PTTB từ 01/03/2024</v>
          </cell>
          <cell r="C492" t="str">
            <v>Nguyễn Thành Vinh</v>
          </cell>
          <cell r="D492" t="str">
            <v>VTT_PMVT_QT05_13059_GPVT_Pay_BI</v>
          </cell>
          <cell r="E492" t="str">
            <v>Done</v>
          </cell>
          <cell r="F492" t="str">
            <v>LIFESUP</v>
          </cell>
          <cell r="G492">
            <v>2.52</v>
          </cell>
          <cell r="H492">
            <v>0.11</v>
          </cell>
          <cell r="I492" t="str">
            <v>Source code + Test case + Tài liệu giải pháp</v>
          </cell>
          <cell r="J492">
            <v>45433</v>
          </cell>
          <cell r="K492">
            <v>45384.412164351852</v>
          </cell>
          <cell r="L492">
            <v>45418.362500000003</v>
          </cell>
          <cell r="M492" t="str">
            <v>PYC-11942, PAYBI-1796, PAYBI-1799</v>
          </cell>
          <cell r="N492">
            <v>0.65</v>
          </cell>
          <cell r="O492">
            <v>0.19</v>
          </cell>
          <cell r="P492">
            <v>0.66</v>
          </cell>
          <cell r="Q492">
            <v>1.03</v>
          </cell>
          <cell r="R492" t="str">
            <v>Tổng hợp dữ liệu (ETL, SQL, thủ tục …)</v>
          </cell>
          <cell r="S492" t="str">
            <v>PYC-11942</v>
          </cell>
          <cell r="T492" t="str">
            <v>VTT - TT Di động</v>
          </cell>
          <cell r="U492" t="str">
            <v>Tồn tháng 5 chuyển thanh toán sang tháng 6/2024</v>
          </cell>
          <cell r="V492" t="str">
            <v>QLC</v>
          </cell>
          <cell r="W492" t="str">
            <v>CNTT</v>
          </cell>
          <cell r="Y492" t="str">
            <v>x</v>
          </cell>
          <cell r="Z492" t="str">
            <v>Nâng cấp</v>
          </cell>
          <cell r="AA492" t="str">
            <v>Hệ thống tính cước Pay-BI</v>
          </cell>
          <cell r="AB492" t="str">
            <v>Sản phẩm Tiện ích cho doanh nghiệp vừa và nhỏ (SME)</v>
          </cell>
          <cell r="AC492" t="str">
            <v>0605-ĐTTS/VTT-LIFESUP/2024</v>
          </cell>
          <cell r="AD492" t="str">
            <v>0605-ĐTTS/VTT-LIFESUP/2024</v>
          </cell>
          <cell r="AE492" t="str">
            <v>Công cụ hỗ trợ khách hàng</v>
          </cell>
        </row>
        <row r="493">
          <cell r="A493" t="str">
            <v>PAYBI-1588</v>
          </cell>
          <cell r="B493" t="str">
            <v>[SME] Phí bán hàng nâng cấp bổ sung điều kiện hồ sơ</v>
          </cell>
          <cell r="C493" t="str">
            <v>Nguyễn Thành Vinh</v>
          </cell>
          <cell r="D493" t="str">
            <v>VTT_PMVT_QT05_13059_GPVT_Pay_BI</v>
          </cell>
          <cell r="E493" t="str">
            <v>Done</v>
          </cell>
          <cell r="F493" t="str">
            <v>LIFESUP</v>
          </cell>
          <cell r="G493">
            <v>12.86</v>
          </cell>
          <cell r="H493">
            <v>0.57999999999999996</v>
          </cell>
          <cell r="I493" t="str">
            <v>Source code + Test case + Tài liệu giải pháp</v>
          </cell>
          <cell r="J493">
            <v>45433</v>
          </cell>
          <cell r="K493">
            <v>45384.408761574072</v>
          </cell>
          <cell r="L493">
            <v>45418.359722222223</v>
          </cell>
          <cell r="M493" t="str">
            <v>PYC-12148, PAYBI-1385, PAYBI-1453</v>
          </cell>
          <cell r="N493">
            <v>3.03</v>
          </cell>
          <cell r="O493">
            <v>0.95</v>
          </cell>
          <cell r="P493">
            <v>3.98</v>
          </cell>
          <cell r="Q493">
            <v>4.9000000000000004</v>
          </cell>
          <cell r="R493" t="str">
            <v>Tổng hợp dữ liệu (ETL, SQL, thủ tục …)</v>
          </cell>
          <cell r="S493" t="str">
            <v>PYC-12148</v>
          </cell>
          <cell r="T493" t="str">
            <v>VTT - TT Giải pháp CNTT và Dịch vụ số</v>
          </cell>
          <cell r="U493" t="str">
            <v>Tồn tháng 5 chuyển thanh toán sang tháng 6/2024</v>
          </cell>
          <cell r="V493" t="str">
            <v>QLC</v>
          </cell>
          <cell r="W493" t="str">
            <v>CNTT</v>
          </cell>
          <cell r="Y493" t="str">
            <v>x</v>
          </cell>
          <cell r="Z493" t="str">
            <v>Nâng cấp</v>
          </cell>
          <cell r="AA493" t="str">
            <v>Hệ thống tính cước Pay-BI</v>
          </cell>
          <cell r="AB493" t="str">
            <v>Sản phẩm Tiện ích cho doanh nghiệp vừa và nhỏ (SME)</v>
          </cell>
          <cell r="AC493" t="str">
            <v>0605-ĐTTS/VTT-LIFESUP/2024</v>
          </cell>
          <cell r="AD493" t="str">
            <v>0605-ĐTTS/VTT-LIFESUP/2024</v>
          </cell>
          <cell r="AE493" t="str">
            <v>Công cụ hỗ trợ khách hàng</v>
          </cell>
        </row>
        <row r="494">
          <cell r="A494" t="str">
            <v>PAYBI-1583</v>
          </cell>
          <cell r="B494" t="str">
            <v>[SME] Phí bán hàng nâng cấp báo cáo tra cứu lý do không tính phí</v>
          </cell>
          <cell r="C494" t="str">
            <v>Nguyễn Thành Vinh</v>
          </cell>
          <cell r="D494" t="str">
            <v>VTT_PMVT_QT05_13059_GPVT_Pay_BI</v>
          </cell>
          <cell r="E494" t="str">
            <v>Done</v>
          </cell>
          <cell r="F494" t="str">
            <v>LIFESUP</v>
          </cell>
          <cell r="G494">
            <v>24.4</v>
          </cell>
          <cell r="H494">
            <v>1.1100000000000001</v>
          </cell>
          <cell r="I494" t="str">
            <v>Source code + Test case + Tài liệu giải pháp</v>
          </cell>
          <cell r="J494">
            <v>45433</v>
          </cell>
          <cell r="K494">
            <v>45383.7425</v>
          </cell>
          <cell r="L494">
            <v>45433.599999999999</v>
          </cell>
          <cell r="M494" t="str">
            <v>PYC-15378, PAYBI-1419, PAYBI-1584</v>
          </cell>
          <cell r="N494">
            <v>3.37</v>
          </cell>
          <cell r="O494">
            <v>1.81</v>
          </cell>
          <cell r="P494">
            <v>4.22</v>
          </cell>
          <cell r="Q494">
            <v>15</v>
          </cell>
          <cell r="R494" t="str">
            <v>Tổng hợp dữ liệu (ETL, SQL, thủ tục …)</v>
          </cell>
          <cell r="S494" t="str">
            <v>PYC-15378</v>
          </cell>
          <cell r="T494" t="str">
            <v>VTT - TT Quản lý bán hàng</v>
          </cell>
          <cell r="U494" t="str">
            <v>Tồn tháng 5 chuyển thanh toán sang tháng 6/2024</v>
          </cell>
          <cell r="V494" t="str">
            <v>QLC</v>
          </cell>
          <cell r="W494" t="str">
            <v>CNTT</v>
          </cell>
          <cell r="Y494" t="str">
            <v>x</v>
          </cell>
          <cell r="Z494" t="str">
            <v>Nâng cấp</v>
          </cell>
          <cell r="AA494" t="str">
            <v>Hệ thống tính cước Pay-BI</v>
          </cell>
          <cell r="AB494" t="str">
            <v>Sản phẩm Tiện ích cho doanh nghiệp vừa và nhỏ (SME)</v>
          </cell>
          <cell r="AC494" t="str">
            <v>0605-ĐTTS/VTT-LIFESUP/2024</v>
          </cell>
          <cell r="AD494" t="str">
            <v>0605-ĐTTS/VTT-LIFESUP/2024</v>
          </cell>
          <cell r="AE494" t="str">
            <v>Công cụ hỗ trợ khách hàng</v>
          </cell>
        </row>
        <row r="495">
          <cell r="A495" t="str">
            <v>PAYBI-1578</v>
          </cell>
          <cell r="B495" t="str">
            <v>[SME] Phí bán hàng xây dựng hệ thống thanh toán tự động cho dịch vụ Vtracking 2.0</v>
          </cell>
          <cell r="C495" t="str">
            <v>Nguyễn Thành Vinh</v>
          </cell>
          <cell r="D495" t="str">
            <v>VTT_PMVT_QT05_13059_GPVT_Pay_BI</v>
          </cell>
          <cell r="E495" t="str">
            <v>Done</v>
          </cell>
          <cell r="F495" t="str">
            <v>LIFESUP</v>
          </cell>
          <cell r="G495">
            <v>8.5299999999999994</v>
          </cell>
          <cell r="H495">
            <v>0.39</v>
          </cell>
          <cell r="I495" t="str">
            <v>Source code + Test case + Tài liệu giải pháp</v>
          </cell>
          <cell r="J495">
            <v>45433</v>
          </cell>
          <cell r="K495">
            <v>45383.598680555559</v>
          </cell>
          <cell r="L495">
            <v>45433.388888888891</v>
          </cell>
          <cell r="M495" t="str">
            <v>PYC-13491, PAYBI-1576, PAYBI-1577</v>
          </cell>
          <cell r="N495">
            <v>2.23</v>
          </cell>
          <cell r="O495">
            <v>0.63</v>
          </cell>
          <cell r="P495">
            <v>2.59</v>
          </cell>
          <cell r="Q495">
            <v>3.08</v>
          </cell>
          <cell r="R495" t="str">
            <v>Tổng hợp dữ liệu (ETL, SQL, thủ tục …)</v>
          </cell>
          <cell r="S495" t="str">
            <v>PYC-13491</v>
          </cell>
          <cell r="T495" t="str">
            <v>VTT - TT Giải pháp CNTT và Dịch vụ số</v>
          </cell>
          <cell r="U495" t="str">
            <v>Tồn tháng 5 chuyển thanh toán sang tháng 6/2024</v>
          </cell>
          <cell r="V495" t="str">
            <v>QLC</v>
          </cell>
          <cell r="W495" t="str">
            <v>CNTT</v>
          </cell>
          <cell r="Y495" t="str">
            <v>x</v>
          </cell>
          <cell r="Z495" t="str">
            <v>Nâng cấp</v>
          </cell>
          <cell r="AA495" t="str">
            <v>Hệ thống tính cước Pay-BI</v>
          </cell>
          <cell r="AB495" t="str">
            <v>Sản phẩm Tiện ích cho doanh nghiệp vừa và nhỏ (SME)</v>
          </cell>
          <cell r="AC495" t="str">
            <v>0605-ĐTTS/VTT-LIFESUP/2024</v>
          </cell>
          <cell r="AD495" t="str">
            <v>0605-ĐTTS/VTT-LIFESUP/2024</v>
          </cell>
          <cell r="AE495" t="str">
            <v>Công cụ hỗ trợ khách hàng</v>
          </cell>
        </row>
        <row r="496">
          <cell r="A496" t="str">
            <v>GBOC-859</v>
          </cell>
          <cell r="B496" t="str">
            <v>GBOC_PYC triển khai chỉ tiêu kinh doanh tháng</v>
          </cell>
          <cell r="C496" t="str">
            <v>dohv</v>
          </cell>
          <cell r="D496" t="str">
            <v>VTT_DAC_QT06_17008_GBOC</v>
          </cell>
          <cell r="E496" t="str">
            <v>Done</v>
          </cell>
          <cell r="F496" t="str">
            <v>VIETNEWDAY</v>
          </cell>
          <cell r="G496">
            <v>12.94</v>
          </cell>
          <cell r="H496">
            <v>0.59</v>
          </cell>
          <cell r="I496" t="str">
            <v>Source code + Test case</v>
          </cell>
          <cell r="J496">
            <v>45433</v>
          </cell>
          <cell r="K496">
            <v>45426.406168981484</v>
          </cell>
          <cell r="L496">
            <v>45433.563194444447</v>
          </cell>
          <cell r="M496" t="str">
            <v>GBOC-858, PYC-16359</v>
          </cell>
          <cell r="N496">
            <v>0</v>
          </cell>
          <cell r="O496">
            <v>1.76</v>
          </cell>
          <cell r="P496">
            <v>4.09</v>
          </cell>
          <cell r="Q496">
            <v>7.09</v>
          </cell>
          <cell r="R496" t="str">
            <v>Tổng hợp dữ liệu (ETL, SQL, thủ tục …)</v>
          </cell>
          <cell r="S496" t="str">
            <v>PYC-16359</v>
          </cell>
          <cell r="T496" t="str">
            <v>VTT - TT Quản lý bán hàng</v>
          </cell>
          <cell r="U496" t="str">
            <v>Tồn tháng 5 chuyển thanh toán sang tháng 6/2024</v>
          </cell>
          <cell r="V496" t="str">
            <v>GBOC-ADPM</v>
          </cell>
          <cell r="W496" t="str">
            <v>PTDL</v>
          </cell>
          <cell r="Y496" t="str">
            <v>x</v>
          </cell>
          <cell r="Z496" t="str">
            <v>Nâng cấp</v>
          </cell>
          <cell r="AA496" t="str">
            <v>Hệ thống GBOC</v>
          </cell>
          <cell r="AB496" t="str">
            <v>Sản phẩm Điều hành số liệu</v>
          </cell>
          <cell r="AC496" t="str">
            <v>2107-ĐTTS/VTT-VIETNEWDAY/2023</v>
          </cell>
          <cell r="AD496" t="str">
            <v>2107-ĐTTS/VTT-VIETNEWDAY/2023</v>
          </cell>
          <cell r="AE496" t="str">
            <v>Sản phẩm Điều hành kinh doanh: xây dựng web điều hành và các service lõi.</v>
          </cell>
        </row>
        <row r="497">
          <cell r="A497" t="str">
            <v>GBOC-858</v>
          </cell>
          <cell r="B497" t="str">
            <v>GBOC_PYC Cập nhật địa bàn xã của thuê bao trên GBOC</v>
          </cell>
          <cell r="C497" t="str">
            <v>dohv</v>
          </cell>
          <cell r="D497" t="str">
            <v>VTT_DAC_QT06_17008_GBOC</v>
          </cell>
          <cell r="E497" t="str">
            <v>Done</v>
          </cell>
          <cell r="F497" t="str">
            <v>VIETNEWDAY</v>
          </cell>
          <cell r="G497">
            <v>3.39</v>
          </cell>
          <cell r="H497">
            <v>0.15</v>
          </cell>
          <cell r="I497" t="str">
            <v>Source code + Test case</v>
          </cell>
          <cell r="J497">
            <v>45433</v>
          </cell>
          <cell r="K497">
            <v>45426.405798611115</v>
          </cell>
          <cell r="L497">
            <v>45433.564583333333</v>
          </cell>
          <cell r="M497" t="str">
            <v>GBOC-857, GBOC-859, PYC-15678</v>
          </cell>
          <cell r="N497">
            <v>0</v>
          </cell>
          <cell r="O497">
            <v>0.42</v>
          </cell>
          <cell r="P497">
            <v>1.07</v>
          </cell>
          <cell r="Q497">
            <v>1.9</v>
          </cell>
          <cell r="R497" t="str">
            <v>Tổng hợp dữ liệu (ETL, SQL, thủ tục …)</v>
          </cell>
          <cell r="S497" t="str">
            <v>PYC-15678</v>
          </cell>
          <cell r="T497" t="str">
            <v>VTT - TT Quản lý bán hàng</v>
          </cell>
          <cell r="U497" t="str">
            <v>Tồn tháng 5 chuyển thanh toán sang tháng 6/2024</v>
          </cell>
          <cell r="V497" t="str">
            <v>GBOC-ADPM</v>
          </cell>
          <cell r="W497" t="str">
            <v>PTDL</v>
          </cell>
          <cell r="Y497" t="str">
            <v>x</v>
          </cell>
          <cell r="Z497" t="str">
            <v>Nâng cấp</v>
          </cell>
          <cell r="AA497" t="str">
            <v>Hệ thống GBOC</v>
          </cell>
          <cell r="AB497" t="str">
            <v>Sản phẩm Điều hành số liệu</v>
          </cell>
          <cell r="AC497" t="str">
            <v>2107-ĐTTS/VTT-VIETNEWDAY/2023</v>
          </cell>
          <cell r="AD497" t="str">
            <v>2107-ĐTTS/VTT-VIETNEWDAY/2023</v>
          </cell>
          <cell r="AE497" t="str">
            <v>Sản phẩm Điều hành kinh doanh: xây dựng web điều hành và các service lõi.</v>
          </cell>
        </row>
        <row r="498">
          <cell r="A498" t="str">
            <v>GBOC-857</v>
          </cell>
          <cell r="B498" t="str">
            <v>GBOC_PYC nâng cấp Báo cáo thị phần thuê bao trên GBOC</v>
          </cell>
          <cell r="C498" t="str">
            <v>dohv</v>
          </cell>
          <cell r="D498" t="str">
            <v>VTT_DAC_QT06_17008_GBOC</v>
          </cell>
          <cell r="E498" t="str">
            <v>Done</v>
          </cell>
          <cell r="F498" t="str">
            <v>VIETNEWDAY</v>
          </cell>
          <cell r="G498">
            <v>12.47</v>
          </cell>
          <cell r="H498">
            <v>0.56999999999999995</v>
          </cell>
          <cell r="I498" t="str">
            <v>Source code + Test case</v>
          </cell>
          <cell r="J498">
            <v>45433</v>
          </cell>
          <cell r="K498">
            <v>45426.405289351853</v>
          </cell>
          <cell r="L498">
            <v>45433.56527777778</v>
          </cell>
          <cell r="M498" t="str">
            <v>GBOC-794, GBOC-858, PYC-14575</v>
          </cell>
          <cell r="N498">
            <v>0</v>
          </cell>
          <cell r="O498">
            <v>1.74</v>
          </cell>
          <cell r="P498">
            <v>4.2699999999999996</v>
          </cell>
          <cell r="Q498">
            <v>6.47</v>
          </cell>
          <cell r="R498" t="str">
            <v>Tổng hợp dữ liệu (ETL, SQL, thủ tục …)</v>
          </cell>
          <cell r="S498" t="str">
            <v>PYC-14575</v>
          </cell>
          <cell r="T498" t="str">
            <v>VTT - TT Quản lý bán hàng</v>
          </cell>
          <cell r="U498" t="str">
            <v>Tồn tháng 5 chuyển thanh toán sang tháng 6/2024</v>
          </cell>
          <cell r="V498" t="str">
            <v>GBOC-ADPM</v>
          </cell>
          <cell r="W498" t="str">
            <v>PTDL</v>
          </cell>
          <cell r="Y498" t="str">
            <v>x</v>
          </cell>
          <cell r="Z498" t="str">
            <v>Nâng cấp</v>
          </cell>
          <cell r="AA498" t="str">
            <v>Hệ thống GBOC</v>
          </cell>
          <cell r="AB498" t="str">
            <v>Sản phẩm Điều hành số liệu</v>
          </cell>
          <cell r="AC498" t="str">
            <v>2107-ĐTTS/VTT-VIETNEWDAY/2023</v>
          </cell>
          <cell r="AD498" t="str">
            <v>2107-ĐTTS/VTT-VIETNEWDAY/2023</v>
          </cell>
          <cell r="AE498" t="str">
            <v>Sản phẩm Điều hành kinh doanh: xây dựng web điều hành và các service lõi.</v>
          </cell>
        </row>
        <row r="499">
          <cell r="A499" t="str">
            <v>GBOC-794</v>
          </cell>
          <cell r="B499" t="str">
            <v>GBOC_Phiếu yêu cầu xây dựng báo cáo kết quả tiếp xúc và sửa luồng giao đầu kỳ_tổng hợp dữ liệu</v>
          </cell>
          <cell r="C499" t="str">
            <v>dohv</v>
          </cell>
          <cell r="D499" t="str">
            <v>VTT_DAC_QT06_17008_GBOC</v>
          </cell>
          <cell r="E499" t="str">
            <v>Done</v>
          </cell>
          <cell r="F499" t="str">
            <v>VIETNEWDAY</v>
          </cell>
          <cell r="G499">
            <v>20.61</v>
          </cell>
          <cell r="H499">
            <v>0.94</v>
          </cell>
          <cell r="I499" t="str">
            <v>Source code + Test case</v>
          </cell>
          <cell r="J499">
            <v>45433</v>
          </cell>
          <cell r="K499">
            <v>45414.430474537039</v>
          </cell>
          <cell r="L499">
            <v>45433.568055555559</v>
          </cell>
          <cell r="M499" t="str">
            <v>PYC-15181, GBOC-792, GBOC-857, GBOC-999</v>
          </cell>
          <cell r="N499">
            <v>0</v>
          </cell>
          <cell r="O499">
            <v>2.68</v>
          </cell>
          <cell r="P499">
            <v>6.62</v>
          </cell>
          <cell r="Q499">
            <v>11.31</v>
          </cell>
          <cell r="R499" t="str">
            <v>Tổng hợp dữ liệu (ETL, SQL, thủ tục …)</v>
          </cell>
          <cell r="S499" t="str">
            <v>PYC-15181</v>
          </cell>
          <cell r="T499" t="str">
            <v>VTT - TT Quản lý bán hàng</v>
          </cell>
          <cell r="U499" t="str">
            <v>Tồn tháng 5 chuyển thanh toán sang tháng 6/2024</v>
          </cell>
          <cell r="V499" t="str">
            <v>GBOC-ADPM</v>
          </cell>
          <cell r="W499" t="str">
            <v>PTDL</v>
          </cell>
          <cell r="Y499" t="str">
            <v>x</v>
          </cell>
          <cell r="Z499" t="str">
            <v>Nâng cấp</v>
          </cell>
          <cell r="AA499" t="str">
            <v>Hệ thống GBOC</v>
          </cell>
          <cell r="AB499" t="str">
            <v>Sản phẩm Điều hành số liệu</v>
          </cell>
          <cell r="AC499" t="str">
            <v>2107-ĐTTS/VTT-VIETNEWDAY/2023</v>
          </cell>
          <cell r="AD499" t="str">
            <v>2107-ĐTTS/VTT-VIETNEWDAY/2023</v>
          </cell>
          <cell r="AE499" t="str">
            <v>Sản phẩm Điều hành kinh doanh: xây dựng web điều hành và các service lõi.</v>
          </cell>
        </row>
        <row r="500">
          <cell r="A500" t="str">
            <v>GBOC-792</v>
          </cell>
          <cell r="B500" t="str">
            <v>GBOC_PYC nâng cấp báo cáo đánh giá chất lượng TBTT PTM</v>
          </cell>
          <cell r="C500" t="str">
            <v>dohv</v>
          </cell>
          <cell r="D500" t="str">
            <v>VTT_DAC_QT06_17008_GBOC</v>
          </cell>
          <cell r="E500" t="str">
            <v>Done</v>
          </cell>
          <cell r="F500" t="str">
            <v>VIETNEWDAY</v>
          </cell>
          <cell r="G500">
            <v>8.1999999999999993</v>
          </cell>
          <cell r="H500">
            <v>0.37</v>
          </cell>
          <cell r="I500" t="str">
            <v>Source code + Test case</v>
          </cell>
          <cell r="J500">
            <v>45433</v>
          </cell>
          <cell r="K500">
            <v>45414.428796296299</v>
          </cell>
          <cell r="L500">
            <v>45433.568749999999</v>
          </cell>
          <cell r="M500" t="str">
            <v>GBOC-790, GBOC-794, PYC-13136</v>
          </cell>
          <cell r="N500">
            <v>0</v>
          </cell>
          <cell r="O500">
            <v>1.21</v>
          </cell>
          <cell r="P500">
            <v>3.02</v>
          </cell>
          <cell r="Q500">
            <v>3.97</v>
          </cell>
          <cell r="R500" t="str">
            <v>Tổng hợp dữ liệu (ETL, SQL, thủ tục …)</v>
          </cell>
          <cell r="S500" t="str">
            <v>PYC-13136</v>
          </cell>
          <cell r="T500" t="str">
            <v>VTT - TT Quản lý bán hàng</v>
          </cell>
          <cell r="U500" t="str">
            <v>Tồn tháng 5 chuyển thanh toán sang tháng 6/2024</v>
          </cell>
          <cell r="V500" t="str">
            <v>GBOC-ADPM</v>
          </cell>
          <cell r="W500" t="str">
            <v>PTDL</v>
          </cell>
          <cell r="Y500" t="str">
            <v>x</v>
          </cell>
          <cell r="Z500" t="str">
            <v>Nâng cấp</v>
          </cell>
          <cell r="AA500" t="str">
            <v>Hệ thống GBOC</v>
          </cell>
          <cell r="AB500" t="str">
            <v>Sản phẩm Điều hành số liệu</v>
          </cell>
          <cell r="AC500" t="str">
            <v>2107-ĐTTS/VTT-VIETNEWDAY/2023</v>
          </cell>
          <cell r="AD500" t="str">
            <v>2107-ĐTTS/VTT-VIETNEWDAY/2023</v>
          </cell>
          <cell r="AE500" t="str">
            <v>Sản phẩm Điều hành kinh doanh: xây dựng web điều hành và các service lõi.</v>
          </cell>
        </row>
        <row r="501">
          <cell r="A501" t="str">
            <v>GBOC-791</v>
          </cell>
          <cell r="B501" t="str">
            <v>GBOC_PYC xây báo cáo dịch vụ cố định trên GBOC của kênh Telesale - TT Điều hành bán hàng</v>
          </cell>
          <cell r="C501" t="str">
            <v>dohv</v>
          </cell>
          <cell r="D501" t="str">
            <v>VTT_DAC_QT06_17008_GBOC</v>
          </cell>
          <cell r="E501" t="str">
            <v>Done</v>
          </cell>
          <cell r="F501" t="str">
            <v>VIETNEWDAY</v>
          </cell>
          <cell r="G501">
            <v>27.97</v>
          </cell>
          <cell r="H501">
            <v>1.27</v>
          </cell>
          <cell r="I501" t="str">
            <v>Source code + Test case</v>
          </cell>
          <cell r="J501">
            <v>45433</v>
          </cell>
          <cell r="K501">
            <v>45414.427523148152</v>
          </cell>
          <cell r="L501">
            <v>45433.569444444445</v>
          </cell>
          <cell r="M501" t="str">
            <v>GBOC-790, PYC-14649</v>
          </cell>
          <cell r="N501">
            <v>0</v>
          </cell>
          <cell r="O501">
            <v>3.35</v>
          </cell>
          <cell r="P501">
            <v>9.23</v>
          </cell>
          <cell r="Q501">
            <v>15.39</v>
          </cell>
          <cell r="R501" t="str">
            <v>Tổng hợp dữ liệu (ETL, SQL, thủ tục …)</v>
          </cell>
          <cell r="S501" t="str">
            <v>PYC-14649</v>
          </cell>
          <cell r="T501" t="str">
            <v>VTT - TT Quản lý bán hàng</v>
          </cell>
          <cell r="U501" t="str">
            <v>Tồn tháng 5 chuyển thanh toán sang tháng 6/2024</v>
          </cell>
          <cell r="V501" t="str">
            <v>GBOC-ADPM</v>
          </cell>
          <cell r="W501" t="str">
            <v>PTDL</v>
          </cell>
          <cell r="Y501" t="str">
            <v>x</v>
          </cell>
          <cell r="Z501" t="str">
            <v>Nâng cấp</v>
          </cell>
          <cell r="AA501" t="str">
            <v>Hệ thống GBOC</v>
          </cell>
          <cell r="AB501" t="str">
            <v>Sản phẩm Điều hành số liệu</v>
          </cell>
          <cell r="AC501" t="str">
            <v>2107-ĐTTS/VTT-VIETNEWDAY/2023</v>
          </cell>
          <cell r="AD501" t="str">
            <v>2107-ĐTTS/VTT-VIETNEWDAY/2023</v>
          </cell>
          <cell r="AE501" t="str">
            <v>Sản phẩm Điều hành kinh doanh: xây dựng web điều hành và các service lõi.</v>
          </cell>
        </row>
        <row r="502">
          <cell r="A502" t="str">
            <v>GBOC-790</v>
          </cell>
          <cell r="B502" t="str">
            <v>GBOC_PYC cập nhật dữ liệu TB tiềm năng mới cho các gói combo TV90C và TV120C</v>
          </cell>
          <cell r="C502" t="str">
            <v>dohv</v>
          </cell>
          <cell r="D502" t="str">
            <v>VTT_DAC_QT06_17008_GBOC</v>
          </cell>
          <cell r="E502" t="str">
            <v>Done</v>
          </cell>
          <cell r="F502" t="str">
            <v>VIETNEWDAY</v>
          </cell>
          <cell r="G502">
            <v>10.17</v>
          </cell>
          <cell r="H502">
            <v>0.46</v>
          </cell>
          <cell r="I502" t="str">
            <v>Source code + Test case</v>
          </cell>
          <cell r="J502">
            <v>45433</v>
          </cell>
          <cell r="K502">
            <v>45414.427083333336</v>
          </cell>
          <cell r="L502">
            <v>45433.570138888892</v>
          </cell>
          <cell r="M502" t="str">
            <v>GBOC-791, GBOC-792, PYC-14049</v>
          </cell>
          <cell r="N502">
            <v>0</v>
          </cell>
          <cell r="O502">
            <v>1.51</v>
          </cell>
          <cell r="P502">
            <v>3.44</v>
          </cell>
          <cell r="Q502">
            <v>5.23</v>
          </cell>
          <cell r="R502" t="str">
            <v>Tổng hợp dữ liệu (ETL, SQL, thủ tục …)</v>
          </cell>
          <cell r="S502" t="str">
            <v>PYC-14049</v>
          </cell>
          <cell r="T502" t="str">
            <v>VTT - TT Dịch vụ Truyền hình</v>
          </cell>
          <cell r="U502" t="str">
            <v>Tồn tháng 5 chuyển thanh toán sang tháng 6/2024</v>
          </cell>
          <cell r="V502" t="str">
            <v>GBOC-ADPM</v>
          </cell>
          <cell r="W502" t="str">
            <v>PTDL</v>
          </cell>
          <cell r="Y502" t="str">
            <v>x</v>
          </cell>
          <cell r="Z502" t="str">
            <v>Nâng cấp</v>
          </cell>
          <cell r="AA502" t="str">
            <v>Hệ thống GBOC</v>
          </cell>
          <cell r="AB502" t="str">
            <v>Sản phẩm Điều hành số liệu</v>
          </cell>
          <cell r="AC502" t="str">
            <v>2107-ĐTTS/VTT-VIETNEWDAY/2023</v>
          </cell>
          <cell r="AD502" t="str">
            <v>2107-ĐTTS/VTT-VIETNEWDAY/2023</v>
          </cell>
          <cell r="AE502" t="str">
            <v>Sản phẩm Điều hành kinh doanh: xây dựng web điều hành và các service lõi.</v>
          </cell>
        </row>
        <row r="503">
          <cell r="A503" t="str">
            <v>EPROFILE-280</v>
          </cell>
          <cell r="B503" t="str">
            <v>[Quản lý hồ sơ] Xây dựng nghiệp vụ đấu nối gói dự án SME</v>
          </cell>
          <cell r="C503" t="str">
            <v>Đoàn Công Tiến</v>
          </cell>
          <cell r="D503" t="str">
            <v>VTT_PMVT_QT05_16008_eProfile</v>
          </cell>
          <cell r="E503" t="str">
            <v>Done</v>
          </cell>
          <cell r="F503" t="str">
            <v>TechAsians</v>
          </cell>
          <cell r="G503">
            <v>29.33</v>
          </cell>
          <cell r="H503">
            <v>1.33</v>
          </cell>
          <cell r="I503" t="str">
            <v>Source code + Test case + Tài liệu giải pháp</v>
          </cell>
          <cell r="J503">
            <v>45433</v>
          </cell>
          <cell r="K503">
            <v>45415.354050925926</v>
          </cell>
          <cell r="L503">
            <v>45433.369444444441</v>
          </cell>
          <cell r="M503" t="str">
            <v>PYC-15302</v>
          </cell>
          <cell r="N503">
            <v>6.94</v>
          </cell>
          <cell r="O503">
            <v>2.66</v>
          </cell>
          <cell r="P503">
            <v>8.14</v>
          </cell>
          <cell r="Q503">
            <v>11.59</v>
          </cell>
          <cell r="R503" t="str">
            <v>Service (Java core, Backend/Service,…)</v>
          </cell>
          <cell r="S503" t="str">
            <v>PYC-15302</v>
          </cell>
          <cell r="T503" t="str">
            <v>VTT - TT Giải pháp CNTT và Dịch vụ số</v>
          </cell>
          <cell r="U503" t="str">
            <v>Tồn tháng 5 chuyển thanh toán sang tháng 6/2024</v>
          </cell>
          <cell r="V503" t="str">
            <v>QLKH</v>
          </cell>
          <cell r="W503" t="str">
            <v>CNTT</v>
          </cell>
          <cell r="Y503" t="str">
            <v>x</v>
          </cell>
          <cell r="Z503" t="str">
            <v>Nâng cấp</v>
          </cell>
          <cell r="AA503" t="str">
            <v>Hệ thống Hồ sơ</v>
          </cell>
          <cell r="AB503" t="str">
            <v>Sản phẩm Tính cước và CSKH (BCCS)</v>
          </cell>
          <cell r="AC503" t="str">
            <v>0605-ĐTTS/VTT-TECHASIANS/2024 (1)</v>
          </cell>
          <cell r="AD503" t="str">
            <v>0605-ĐTTS/VTT-TECHASIANS/2024</v>
          </cell>
          <cell r="AE503" t="str">
            <v>Nhóm sản phẩm kinh doanh</v>
          </cell>
        </row>
        <row r="504">
          <cell r="A504" t="str">
            <v>CC2-1824</v>
          </cell>
          <cell r="B504" t="str">
            <v>Chức năng giám sát cuộc gọi online</v>
          </cell>
          <cell r="C504" t="str">
            <v>hoangnt14</v>
          </cell>
          <cell r="D504" t="str">
            <v>VTT_PMVT_QT06_15052_CC_2.0</v>
          </cell>
          <cell r="E504" t="str">
            <v>Done</v>
          </cell>
          <cell r="F504" t="str">
            <v>TechAsians</v>
          </cell>
          <cell r="G504">
            <v>31.09</v>
          </cell>
          <cell r="H504">
            <v>1.41</v>
          </cell>
          <cell r="I504" t="str">
            <v>Source code + Test case + Tài liệu giải pháp</v>
          </cell>
          <cell r="J504">
            <v>45433</v>
          </cell>
          <cell r="K504">
            <v>45433.378576388888</v>
          </cell>
          <cell r="L504">
            <v>45433.380555555559</v>
          </cell>
          <cell r="M504" t="str">
            <v>PYC-17460</v>
          </cell>
          <cell r="N504">
            <v>9.8699999999999992</v>
          </cell>
          <cell r="O504">
            <v>3.28</v>
          </cell>
          <cell r="P504">
            <v>7</v>
          </cell>
          <cell r="Q504">
            <v>10.94</v>
          </cell>
          <cell r="R504" t="str">
            <v>Mobile</v>
          </cell>
          <cell r="S504" t="str">
            <v>PYC-17460</v>
          </cell>
          <cell r="T504" t="str">
            <v>VTT - TT  Dịch vụ khách hàng</v>
          </cell>
          <cell r="U504" t="str">
            <v>Tồn tháng 5 chuyển thanh toán sang tháng 6/2024</v>
          </cell>
          <cell r="V504" t="str">
            <v>CSKH</v>
          </cell>
          <cell r="W504" t="str">
            <v>CNTT</v>
          </cell>
          <cell r="Y504" t="str">
            <v>x</v>
          </cell>
          <cell r="Z504" t="str">
            <v>Nâng cấp</v>
          </cell>
          <cell r="AA504" t="str">
            <v>Hệ thống CC 2.0</v>
          </cell>
          <cell r="AB504" t="str">
            <v>Sản phẩm Tính cước và CSKH (BCCS)</v>
          </cell>
          <cell r="AC504" t="str">
            <v>0605-ĐTTS/VTT-TECHASIANS/2024 (1)</v>
          </cell>
          <cell r="AD504" t="str">
            <v>0605-ĐTTS/VTT-TECHASIANS/2024</v>
          </cell>
          <cell r="AE504" t="str">
            <v>Nhóm sản phẩm kinh doanh</v>
          </cell>
        </row>
        <row r="505">
          <cell r="A505" t="str">
            <v>CC2-1820</v>
          </cell>
          <cell r="B505" t="str">
            <v>Tối ưu tiến trình chấm điểm</v>
          </cell>
          <cell r="C505" t="str">
            <v>hoangnt14</v>
          </cell>
          <cell r="D505" t="str">
            <v>VTT_PMVT_QT06_15052_CC_2.0</v>
          </cell>
          <cell r="E505" t="str">
            <v>Done</v>
          </cell>
          <cell r="F505" t="str">
            <v>TechAsians</v>
          </cell>
          <cell r="G505">
            <v>25.8</v>
          </cell>
          <cell r="H505">
            <v>1.17</v>
          </cell>
          <cell r="I505" t="str">
            <v>Source code + Test case + Tài liệu giải pháp</v>
          </cell>
          <cell r="J505">
            <v>45433</v>
          </cell>
          <cell r="K505">
            <v>45433.372337962966</v>
          </cell>
          <cell r="L505">
            <v>45433.374305555553</v>
          </cell>
          <cell r="M505" t="str">
            <v>PYC-17460</v>
          </cell>
          <cell r="N505">
            <v>8.3000000000000007</v>
          </cell>
          <cell r="O505">
            <v>2.8</v>
          </cell>
          <cell r="P505">
            <v>4</v>
          </cell>
          <cell r="Q505">
            <v>10.7</v>
          </cell>
          <cell r="R505" t="str">
            <v>Web</v>
          </cell>
          <cell r="S505" t="str">
            <v>PYC-17460</v>
          </cell>
          <cell r="T505" t="str">
            <v>VTT - TT  Dịch vụ khách hàng</v>
          </cell>
          <cell r="U505" t="str">
            <v>Tồn tháng 5 chuyển thanh toán sang tháng 6/2024</v>
          </cell>
          <cell r="V505" t="str">
            <v>CSKH</v>
          </cell>
          <cell r="W505" t="str">
            <v>CNTT</v>
          </cell>
          <cell r="Y505" t="str">
            <v>x</v>
          </cell>
          <cell r="Z505" t="str">
            <v>Nâng cấp</v>
          </cell>
          <cell r="AA505" t="str">
            <v>Hệ thống CC 2.0</v>
          </cell>
          <cell r="AB505" t="str">
            <v>Sản phẩm Tính cước và CSKH (BCCS)</v>
          </cell>
          <cell r="AC505" t="str">
            <v>0605-ĐTTS/VTT-TECHASIANS/2024 (1)</v>
          </cell>
          <cell r="AD505" t="str">
            <v>0605-ĐTTS/VTT-TECHASIANS/2024</v>
          </cell>
          <cell r="AE505" t="str">
            <v>Nhóm sản phẩm kinh doanh</v>
          </cell>
        </row>
        <row r="506">
          <cell r="A506" t="str">
            <v>CC2-1743</v>
          </cell>
          <cell r="B506" t="str">
            <v>Xây dựng luồng nhắn tin xác nhận đăng ký gói trên IPCC</v>
          </cell>
          <cell r="C506" t="str">
            <v>Mai Long Nhật</v>
          </cell>
          <cell r="D506" t="str">
            <v>VTT_PMVT_QT06_15052_CC_2.0</v>
          </cell>
          <cell r="E506" t="str">
            <v>Done</v>
          </cell>
          <cell r="F506" t="str">
            <v>TechAsians</v>
          </cell>
          <cell r="G506">
            <v>10.01</v>
          </cell>
          <cell r="H506">
            <v>0.46</v>
          </cell>
          <cell r="I506" t="str">
            <v>Source code + Test case + Tài liệu giải pháp</v>
          </cell>
          <cell r="J506">
            <v>45433</v>
          </cell>
          <cell r="K506">
            <v>45414.741655092592</v>
          </cell>
          <cell r="L506">
            <v>45433.365972222222</v>
          </cell>
          <cell r="M506" t="str">
            <v>PYC-15318</v>
          </cell>
          <cell r="N506">
            <v>2.2000000000000002</v>
          </cell>
          <cell r="O506">
            <v>1.36</v>
          </cell>
          <cell r="P506">
            <v>3.44</v>
          </cell>
          <cell r="Q506">
            <v>3</v>
          </cell>
          <cell r="R506" t="str">
            <v>Service (Java core, Backend/Service,…)</v>
          </cell>
          <cell r="S506" t="str">
            <v>PYC-15318</v>
          </cell>
          <cell r="T506" t="str">
            <v>VTT - TT Di động</v>
          </cell>
          <cell r="U506" t="str">
            <v>Tồn tháng 5 chuyển thanh toán sang tháng 6/2024</v>
          </cell>
          <cell r="V506" t="str">
            <v>CSKH</v>
          </cell>
          <cell r="W506" t="str">
            <v>CNTT</v>
          </cell>
          <cell r="Y506" t="str">
            <v>x</v>
          </cell>
          <cell r="Z506" t="str">
            <v>Nâng cấp</v>
          </cell>
          <cell r="AA506" t="str">
            <v>Hệ thống CC 2.0</v>
          </cell>
          <cell r="AB506" t="str">
            <v>Sản phẩm Tính cước và CSKH (BCCS)</v>
          </cell>
          <cell r="AC506" t="str">
            <v>0605-ĐTTS/VTT-TECHASIANS/2024 (1)</v>
          </cell>
          <cell r="AD506" t="str">
            <v>0605-ĐTTS/VTT-TECHASIANS/2024</v>
          </cell>
          <cell r="AE506" t="str">
            <v>Nhóm sản phẩm kinh doanh</v>
          </cell>
        </row>
        <row r="507">
          <cell r="A507" t="str">
            <v>CC2-1738</v>
          </cell>
          <cell r="B507" t="str">
            <v>Nâng cấp tiến trình ghi âm cuộc gọi</v>
          </cell>
          <cell r="C507" t="str">
            <v>hoangnt14</v>
          </cell>
          <cell r="D507" t="str">
            <v>VTT_PMVT_QT06_15052_CC_2.0</v>
          </cell>
          <cell r="E507" t="str">
            <v>Done</v>
          </cell>
          <cell r="F507" t="str">
            <v>TechAsians</v>
          </cell>
          <cell r="G507">
            <v>15.54</v>
          </cell>
          <cell r="H507">
            <v>0.71</v>
          </cell>
          <cell r="I507" t="str">
            <v>Source code + Test case + Tài liệu giải pháp</v>
          </cell>
          <cell r="J507">
            <v>45432</v>
          </cell>
          <cell r="K507">
            <v>45414.402673611112</v>
          </cell>
          <cell r="L507">
            <v>45433.367361111108</v>
          </cell>
          <cell r="M507" t="str">
            <v>PYC-17460</v>
          </cell>
          <cell r="N507">
            <v>4.99</v>
          </cell>
          <cell r="O507">
            <v>1.87</v>
          </cell>
          <cell r="P507">
            <v>4</v>
          </cell>
          <cell r="Q507">
            <v>4.68</v>
          </cell>
          <cell r="R507" t="str">
            <v>Web</v>
          </cell>
          <cell r="S507" t="str">
            <v>PYC-17460</v>
          </cell>
          <cell r="T507" t="str">
            <v>VTT - TT  Dịch vụ khách hàng</v>
          </cell>
          <cell r="U507" t="str">
            <v>Tồn tháng 5 chuyển thanh toán sang tháng 6/2024</v>
          </cell>
          <cell r="V507" t="str">
            <v>CSKH</v>
          </cell>
          <cell r="W507" t="str">
            <v>CNTT</v>
          </cell>
          <cell r="Y507" t="str">
            <v>x</v>
          </cell>
          <cell r="Z507" t="str">
            <v>Nâng cấp</v>
          </cell>
          <cell r="AA507" t="str">
            <v>Hệ thống CC 2.0</v>
          </cell>
          <cell r="AB507" t="str">
            <v>Sản phẩm Tính cước và CSKH (BCCS)</v>
          </cell>
          <cell r="AC507" t="str">
            <v>0605-ĐTTS/VTT-TECHASIANS/2024 (2)</v>
          </cell>
          <cell r="AD507" t="str">
            <v>0605-ĐTTS/VTT-TECHASIANS/2024</v>
          </cell>
          <cell r="AE507" t="str">
            <v>Phân hệ mobile hỗ trợ bán hàng</v>
          </cell>
        </row>
        <row r="508">
          <cell r="A508" t="str">
            <v>CC2-1643</v>
          </cell>
          <cell r="B508" t="str">
            <v>Nâng cấp chức năng autocall trên hệ thống IPCC</v>
          </cell>
          <cell r="C508" t="str">
            <v>Mai Long Nhật</v>
          </cell>
          <cell r="D508" t="str">
            <v>VTT_PMVT_QT06_15052_CC_2.0</v>
          </cell>
          <cell r="E508" t="str">
            <v>Done</v>
          </cell>
          <cell r="F508" t="str">
            <v>TechAsians</v>
          </cell>
          <cell r="G508">
            <v>39.86</v>
          </cell>
          <cell r="H508">
            <v>1.81</v>
          </cell>
          <cell r="I508" t="str">
            <v>Source code + Test case + Tài liệu giải pháp</v>
          </cell>
          <cell r="J508">
            <v>45433</v>
          </cell>
          <cell r="K508">
            <v>45399.382835648146</v>
          </cell>
          <cell r="L508">
            <v>45433.627083333333</v>
          </cell>
          <cell r="M508" t="str">
            <v>PYC-9617</v>
          </cell>
          <cell r="N508">
            <v>8.31</v>
          </cell>
          <cell r="O508">
            <v>5.9</v>
          </cell>
          <cell r="P508">
            <v>11.52</v>
          </cell>
          <cell r="Q508">
            <v>14.13</v>
          </cell>
          <cell r="R508" t="str">
            <v>Service (Java core, Backend/Service,…)</v>
          </cell>
          <cell r="S508" t="str">
            <v>PYC-9617</v>
          </cell>
          <cell r="T508" t="str">
            <v>VTT - TT  Dịch vụ khách hàng</v>
          </cell>
          <cell r="U508" t="str">
            <v>Tồn tháng 5 chuyển thanh toán sang tháng 6/2024</v>
          </cell>
          <cell r="V508" t="str">
            <v>CSKH</v>
          </cell>
          <cell r="W508" t="str">
            <v>CNTT</v>
          </cell>
          <cell r="Y508" t="str">
            <v>x</v>
          </cell>
          <cell r="Z508" t="str">
            <v>Nâng cấp</v>
          </cell>
          <cell r="AA508" t="str">
            <v>Hệ thống CC 2.0</v>
          </cell>
          <cell r="AB508" t="str">
            <v>Sản phẩm Tính cước và CSKH (BCCS)</v>
          </cell>
          <cell r="AC508" t="str">
            <v>0605-ĐTTS/VTT-TECHASIANS/2024 (1)</v>
          </cell>
          <cell r="AD508" t="str">
            <v>0605-ĐTTS/VTT-TECHASIANS/2024</v>
          </cell>
          <cell r="AE508" t="str">
            <v>Nhóm sản phẩm kinh doanh</v>
          </cell>
        </row>
        <row r="509">
          <cell r="A509" t="str">
            <v>CC2-1574</v>
          </cell>
          <cell r="B509" t="str">
            <v>Xây dựng chức năng nhập lỗi vi phạm theo từng kênh</v>
          </cell>
          <cell r="C509" t="str">
            <v>trangtth11</v>
          </cell>
          <cell r="D509" t="str">
            <v>VTT_PMVT_QT06_15052_CC_2.0</v>
          </cell>
          <cell r="E509" t="str">
            <v>Done</v>
          </cell>
          <cell r="F509" t="str">
            <v>TechAsians</v>
          </cell>
          <cell r="G509">
            <v>152.63</v>
          </cell>
          <cell r="H509">
            <v>6.94</v>
          </cell>
          <cell r="I509" t="str">
            <v>Source code + Test case + Tài liệu giải pháp</v>
          </cell>
          <cell r="J509">
            <v>45433</v>
          </cell>
          <cell r="K509">
            <v>45380.743414351855</v>
          </cell>
          <cell r="L509">
            <v>45433.354166666664</v>
          </cell>
          <cell r="M509" t="str">
            <v>CC2-1857, PYC-14667</v>
          </cell>
          <cell r="N509">
            <v>34.81</v>
          </cell>
          <cell r="O509">
            <v>13.88</v>
          </cell>
          <cell r="P509">
            <v>45.26</v>
          </cell>
          <cell r="Q509">
            <v>58.68</v>
          </cell>
          <cell r="R509" t="str">
            <v>Web</v>
          </cell>
          <cell r="S509" t="str">
            <v>PYC-14667</v>
          </cell>
          <cell r="T509" t="str">
            <v>VTT - TT Quản lý bán hàng</v>
          </cell>
          <cell r="U509" t="str">
            <v>Tồn tháng 5 chuyển thanh toán sang tháng 6/2024</v>
          </cell>
          <cell r="V509" t="str">
            <v>CSKH</v>
          </cell>
          <cell r="W509" t="str">
            <v>CNTT</v>
          </cell>
          <cell r="Y509" t="str">
            <v>x</v>
          </cell>
          <cell r="Z509" t="str">
            <v>Nâng cấp</v>
          </cell>
          <cell r="AA509" t="str">
            <v>Hệ thống CC 2.0</v>
          </cell>
          <cell r="AB509" t="str">
            <v>Sản phẩm Tính cước và CSKH (BCCS)</v>
          </cell>
          <cell r="AC509" t="str">
            <v>0605-ĐTTS/VTT-TECHASIANS/2024 (2)</v>
          </cell>
          <cell r="AD509" t="str">
            <v>0605-ĐTTS/VTT-TECHASIANS/2024</v>
          </cell>
          <cell r="AE509" t="str">
            <v>Phân hệ mobile hỗ trợ bán hàng</v>
          </cell>
        </row>
        <row r="510">
          <cell r="A510" t="str">
            <v>CC2-1344</v>
          </cell>
          <cell r="B510" t="str">
            <v xml:space="preserve">Nâng cấp hệ thống HappyCall tạo chiến dịch từ nguồn dữ liệu BI Adhoc </v>
          </cell>
          <cell r="C510" t="str">
            <v>phucth20</v>
          </cell>
          <cell r="D510" t="str">
            <v>VTT_PMVT_QT06_15052_CC_2.0</v>
          </cell>
          <cell r="E510" t="str">
            <v>Done</v>
          </cell>
          <cell r="F510" t="str">
            <v>TechAsians</v>
          </cell>
          <cell r="G510">
            <v>43.81</v>
          </cell>
          <cell r="H510">
            <v>1.99</v>
          </cell>
          <cell r="I510" t="str">
            <v>Source code + Test case + Tài liệu giải pháp</v>
          </cell>
          <cell r="J510">
            <v>45433</v>
          </cell>
          <cell r="K510">
            <v>45352.6796875</v>
          </cell>
          <cell r="L510">
            <v>45433.373611111114</v>
          </cell>
          <cell r="M510" t="str">
            <v>PYC-10901</v>
          </cell>
          <cell r="N510">
            <v>7.8</v>
          </cell>
          <cell r="O510">
            <v>6.48</v>
          </cell>
          <cell r="P510">
            <v>15.93</v>
          </cell>
          <cell r="Q510">
            <v>13.6</v>
          </cell>
          <cell r="R510" t="str">
            <v>Web</v>
          </cell>
          <cell r="S510" t="str">
            <v>PYC-10901</v>
          </cell>
          <cell r="T510" t="str">
            <v>VTT - TT Quản lý bán hàng</v>
          </cell>
          <cell r="U510" t="str">
            <v>Tồn tháng 5 chuyển thanh toán sang tháng 6/2024</v>
          </cell>
          <cell r="V510" t="str">
            <v>CSKH</v>
          </cell>
          <cell r="W510" t="str">
            <v>CNTT</v>
          </cell>
          <cell r="Y510" t="str">
            <v>x</v>
          </cell>
          <cell r="Z510" t="str">
            <v>Nâng cấp</v>
          </cell>
          <cell r="AA510" t="str">
            <v>Hệ thống CC 2.0</v>
          </cell>
          <cell r="AB510" t="str">
            <v>Sản phẩm Tính cước và CSKH (BCCS)</v>
          </cell>
          <cell r="AC510" t="str">
            <v>0605-ĐTTS/VTT-TECHASIANS/2024 (2)</v>
          </cell>
          <cell r="AD510" t="str">
            <v>0605-ĐTTS/VTT-TECHASIANS/2024</v>
          </cell>
          <cell r="AE510" t="str">
            <v>Phân hệ mobile hỗ trợ bán hàng</v>
          </cell>
        </row>
        <row r="511">
          <cell r="A511" t="str">
            <v>BCCS2-2858</v>
          </cell>
          <cell r="B511" t="str">
            <v>[Quản lý khách hàng]11054_CM_PYC nâng cấp xây dựng chức năng tách/ gộp nhóm VBN dịch vụ Voice Brandname(Tháng 5/2024)</v>
          </cell>
          <cell r="C511" t="str">
            <v>Trần Thị Hồng</v>
          </cell>
          <cell r="D511" t="str">
            <v>VTT_PMVT_QT06_15004_BCCS2</v>
          </cell>
          <cell r="E511" t="str">
            <v>Done</v>
          </cell>
          <cell r="F511" t="str">
            <v>TechAsians</v>
          </cell>
          <cell r="G511">
            <v>42.34</v>
          </cell>
          <cell r="H511">
            <v>1.92</v>
          </cell>
          <cell r="I511" t="str">
            <v>Source code + Test case + Tài liệu giải pháp</v>
          </cell>
          <cell r="J511">
            <v>45433</v>
          </cell>
          <cell r="K511">
            <v>45380.640115740738</v>
          </cell>
          <cell r="L511">
            <v>45433.463888888888</v>
          </cell>
          <cell r="M511" t="str">
            <v>BCCS2-3289, PYC-11397</v>
          </cell>
          <cell r="N511">
            <v>9.8800000000000008</v>
          </cell>
          <cell r="O511">
            <v>3.85</v>
          </cell>
          <cell r="P511">
            <v>11.93</v>
          </cell>
          <cell r="Q511">
            <v>16.690000000000001</v>
          </cell>
          <cell r="R511" t="str">
            <v>Web</v>
          </cell>
          <cell r="S511" t="str">
            <v>PYC-11397</v>
          </cell>
          <cell r="T511" t="str">
            <v>VTT - TT Di động</v>
          </cell>
          <cell r="U511" t="str">
            <v>Tồn tháng 5 chuyển thanh toán sang tháng 6/2024</v>
          </cell>
          <cell r="V511" t="str">
            <v>QLKH</v>
          </cell>
          <cell r="W511" t="str">
            <v>CNTT</v>
          </cell>
          <cell r="Y511" t="str">
            <v>x</v>
          </cell>
          <cell r="Z511" t="str">
            <v>Nâng cấp</v>
          </cell>
          <cell r="AA511" t="str">
            <v>Hệ thống BCCS2</v>
          </cell>
          <cell r="AB511" t="str">
            <v>Sản phẩm Tính cước và CSKH (BCCS)</v>
          </cell>
          <cell r="AC511" t="str">
            <v>0605-ĐTTS/VTT-TECHASIANS/2024 (1)</v>
          </cell>
          <cell r="AD511" t="str">
            <v>0605-ĐTTS/VTT-TECHASIANS/2024</v>
          </cell>
          <cell r="AE511" t="str">
            <v>Sản phẩm lõi BCCS: Nhóm nghiệp vụ tính cước, thanh toán cước, quản lý bán hàng, công cụ kênh bán, quản lý khách hàng</v>
          </cell>
        </row>
        <row r="512">
          <cell r="A512" t="str">
            <v>AI-1121</v>
          </cell>
          <cell r="B512" t="str">
            <v>Đánh giá và tạo dữ liệu Chatbot tháng 05/2024</v>
          </cell>
          <cell r="C512" t="str">
            <v>Phùng Bảo Hà</v>
          </cell>
          <cell r="D512" t="str">
            <v>VTT_DAC_QT06_17017_Virtual Assistant</v>
          </cell>
          <cell r="E512" t="str">
            <v>Done</v>
          </cell>
          <cell r="F512" t="str">
            <v>LIFESUP</v>
          </cell>
          <cell r="G512">
            <v>15</v>
          </cell>
          <cell r="H512">
            <v>0.68</v>
          </cell>
          <cell r="I512" t="str">
            <v>Test case</v>
          </cell>
          <cell r="J512">
            <v>45433</v>
          </cell>
          <cell r="K512">
            <v>45415.460486111115</v>
          </cell>
          <cell r="L512">
            <v>45433.415972222225</v>
          </cell>
          <cell r="M512" t="str">
            <v>PYC-16118</v>
          </cell>
          <cell r="N512">
            <v>0</v>
          </cell>
          <cell r="O512">
            <v>0</v>
          </cell>
          <cell r="P512">
            <v>0</v>
          </cell>
          <cell r="Q512">
            <v>15</v>
          </cell>
          <cell r="R512" t="str">
            <v>Khác (hỗ trợ, tư vấn,…)</v>
          </cell>
          <cell r="S512" t="str">
            <v>PYC-16118</v>
          </cell>
          <cell r="T512" t="str">
            <v>VTT - TT Chuyển dịch số</v>
          </cell>
          <cell r="U512" t="str">
            <v>Tồn tháng 5 chuyển thanh toán sang tháng 6/2024</v>
          </cell>
          <cell r="V512" t="str">
            <v>AI</v>
          </cell>
          <cell r="W512" t="str">
            <v>PTDL</v>
          </cell>
          <cell r="Y512" t="str">
            <v>x</v>
          </cell>
          <cell r="Z512" t="str">
            <v>Nâng cấp</v>
          </cell>
          <cell r="AA512" t="str">
            <v>Hệ thống Virtual Assistant</v>
          </cell>
          <cell r="AB512" t="str">
            <v>Sản phẩm Trợ lý ảo (AI)</v>
          </cell>
          <cell r="AC512" t="str">
            <v>0605-ĐTTS/VTT-LIFESUP/2024</v>
          </cell>
          <cell r="AD512" t="str">
            <v>0605-ĐTTS/VTT-LIFESUP/2024</v>
          </cell>
          <cell r="AE512" t="str">
            <v>Công cụ phân tích dữ liệu, hỗ trợ bán hàng</v>
          </cell>
        </row>
        <row r="513">
          <cell r="A513" t="str">
            <v>AI-1118</v>
          </cell>
          <cell r="B513" t="str">
            <v>Gán nhãn dữ liệu tóm tắt hội thoại</v>
          </cell>
          <cell r="C513" t="str">
            <v>Công Minh Sơn</v>
          </cell>
          <cell r="D513" t="str">
            <v>VTT_DAC_QT06_17017_Virtual Assistant</v>
          </cell>
          <cell r="E513" t="str">
            <v>Done</v>
          </cell>
          <cell r="F513" t="str">
            <v>LIFESUP</v>
          </cell>
          <cell r="G513">
            <v>7</v>
          </cell>
          <cell r="H513">
            <v>0.32</v>
          </cell>
          <cell r="I513" t="str">
            <v>Test case</v>
          </cell>
          <cell r="J513">
            <v>45434</v>
          </cell>
          <cell r="K513">
            <v>45414.391296296293</v>
          </cell>
          <cell r="L513">
            <v>45429.359027777777</v>
          </cell>
          <cell r="M513" t="str">
            <v>PYC-15984</v>
          </cell>
          <cell r="N513">
            <v>0</v>
          </cell>
          <cell r="O513">
            <v>0</v>
          </cell>
          <cell r="P513">
            <v>7</v>
          </cell>
          <cell r="Q513">
            <v>0</v>
          </cell>
          <cell r="R513" t="str">
            <v>Khác (hỗ trợ, tư vấn,…)</v>
          </cell>
          <cell r="S513" t="str">
            <v>PYC-15984</v>
          </cell>
          <cell r="T513" t="str">
            <v>VTT - TT  Dịch vụ khách hàng</v>
          </cell>
          <cell r="U513" t="str">
            <v>Tồn tháng 5 chuyển thanh toán sang tháng 6/2024</v>
          </cell>
          <cell r="V513" t="str">
            <v>AI</v>
          </cell>
          <cell r="W513" t="str">
            <v>PTDL</v>
          </cell>
          <cell r="Y513" t="str">
            <v>x</v>
          </cell>
          <cell r="Z513" t="str">
            <v>Nâng cấp</v>
          </cell>
          <cell r="AA513" t="str">
            <v>Hệ thống Virtual Assistant</v>
          </cell>
          <cell r="AB513" t="str">
            <v>Sản phẩm Trợ lý ảo (AI)</v>
          </cell>
          <cell r="AC513" t="str">
            <v>0605-ĐTTS/VTT-LIFESUP/2024</v>
          </cell>
          <cell r="AD513" t="str">
            <v>0605-ĐTTS/VTT-LIFESUP/2024</v>
          </cell>
          <cell r="AE513" t="str">
            <v>Công cụ phân tích dữ liệu, hỗ trợ bán hàng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ỗ lực"/>
      <sheetName val="Chi tiết từng hợp đồng"/>
      <sheetName val="TT OS"/>
    </sheetNames>
    <sheetDataSet>
      <sheetData sheetId="0">
        <row r="2">
          <cell r="B2"/>
          <cell r="C2"/>
          <cell r="D2"/>
          <cell r="E2"/>
          <cell r="F2"/>
          <cell r="G2"/>
        </row>
        <row r="3">
          <cell r="F3"/>
        </row>
        <row r="4">
          <cell r="B4" t="str">
            <v>Hợp đồng</v>
          </cell>
          <cell r="C4" t="str">
            <v>Tên đối tác</v>
          </cell>
          <cell r="D4" t="str">
            <v>Đã thực hiện</v>
          </cell>
          <cell r="E4" t="str">
            <v>Số MM theo hợp đồng</v>
          </cell>
          <cell r="F4" t="str">
            <v>Số MM còn lại</v>
          </cell>
          <cell r="G4" t="str">
            <v xml:space="preserve">Đơn giá </v>
          </cell>
        </row>
        <row r="5">
          <cell r="B5"/>
          <cell r="C5"/>
          <cell r="D5"/>
          <cell r="E5"/>
          <cell r="F5"/>
          <cell r="G5"/>
        </row>
        <row r="6">
          <cell r="B6" t="str">
            <v>2007-ĐTTS/VTT-VIETNEWDAY/2023</v>
          </cell>
          <cell r="C6" t="str">
            <v>VIETNEWDAY</v>
          </cell>
          <cell r="D6">
            <v>100</v>
          </cell>
          <cell r="E6">
            <v>100</v>
          </cell>
          <cell r="F6">
            <v>0</v>
          </cell>
          <cell r="G6">
            <v>35500000</v>
          </cell>
        </row>
        <row r="7">
          <cell r="B7" t="str">
            <v>2107-ĐTTS/VTT-VIETNEWDAY/2023</v>
          </cell>
          <cell r="C7" t="str">
            <v>VIETNEWDAY</v>
          </cell>
          <cell r="D7">
            <v>117.84</v>
          </cell>
          <cell r="E7">
            <v>130</v>
          </cell>
          <cell r="F7">
            <v>12.159999999999997</v>
          </cell>
          <cell r="G7">
            <v>35500000</v>
          </cell>
        </row>
        <row r="8">
          <cell r="B8" t="str">
            <v>0605-ĐTTS/VTT-VND/2024</v>
          </cell>
          <cell r="C8" t="str">
            <v>VIETNEWDAY</v>
          </cell>
          <cell r="D8">
            <v>23.08</v>
          </cell>
          <cell r="E8">
            <v>80</v>
          </cell>
          <cell r="F8">
            <v>56.92</v>
          </cell>
          <cell r="G8">
            <v>35500000</v>
          </cell>
        </row>
        <row r="9">
          <cell r="B9" t="str">
            <v>1909-ĐTTS/VTT-LIFESUP/2023</v>
          </cell>
          <cell r="C9" t="str">
            <v>LIFESUP</v>
          </cell>
          <cell r="D9">
            <v>180.00000000000003</v>
          </cell>
          <cell r="E9">
            <v>180.00000000000003</v>
          </cell>
          <cell r="F9">
            <v>0</v>
          </cell>
          <cell r="G9">
            <v>35500000</v>
          </cell>
        </row>
        <row r="10">
          <cell r="B10" t="str">
            <v>0605-ĐTTS/VTT-LIFESUP/2024</v>
          </cell>
          <cell r="C10" t="str">
            <v>LIFESUP</v>
          </cell>
          <cell r="D10">
            <v>67.5</v>
          </cell>
          <cell r="E10">
            <v>135</v>
          </cell>
          <cell r="F10">
            <v>67.5</v>
          </cell>
          <cell r="G10">
            <v>35500000</v>
          </cell>
        </row>
        <row r="11">
          <cell r="B11" t="str">
            <v>1909-ĐTTS/VTT-BIPLUS/2023</v>
          </cell>
          <cell r="C11" t="str">
            <v>BIPLUS</v>
          </cell>
          <cell r="D11">
            <v>257.67</v>
          </cell>
          <cell r="E11">
            <v>430</v>
          </cell>
          <cell r="F11">
            <v>172.32999999999998</v>
          </cell>
          <cell r="G11">
            <v>35500000</v>
          </cell>
        </row>
        <row r="12">
          <cell r="B12" t="str">
            <v>2007-ĐTTS/VTT-TTC/2023</v>
          </cell>
          <cell r="C12" t="str">
            <v>BINHMINH</v>
          </cell>
          <cell r="D12">
            <v>199.99999999999997</v>
          </cell>
          <cell r="E12">
            <v>200</v>
          </cell>
          <cell r="F12">
            <v>0</v>
          </cell>
          <cell r="G12">
            <v>35000000</v>
          </cell>
        </row>
        <row r="13">
          <cell r="B13" t="str">
            <v>2107-ĐTTS/VTT-TTC/2023</v>
          </cell>
          <cell r="C13" t="str">
            <v>BINHMINH</v>
          </cell>
          <cell r="D13">
            <v>196.97999999999996</v>
          </cell>
          <cell r="E13">
            <v>200</v>
          </cell>
          <cell r="F13">
            <v>3.0200000000000387</v>
          </cell>
          <cell r="G13">
            <v>35000000</v>
          </cell>
        </row>
        <row r="14">
          <cell r="B14" t="str">
            <v>2007-ĐTTS/VTT-HITEXGLOBAL/2023</v>
          </cell>
          <cell r="C14" t="str">
            <v>HITEX</v>
          </cell>
          <cell r="D14">
            <v>226.35000000000002</v>
          </cell>
          <cell r="E14">
            <v>280</v>
          </cell>
          <cell r="F14">
            <v>53.649999999999977</v>
          </cell>
          <cell r="G14">
            <v>35500000</v>
          </cell>
        </row>
        <row r="15">
          <cell r="B15" t="str">
            <v>2107-ĐTTS/VTT-HITEXGLOBAL/2023</v>
          </cell>
          <cell r="C15" t="str">
            <v>HITEX</v>
          </cell>
          <cell r="D15">
            <v>251.82</v>
          </cell>
          <cell r="E15">
            <v>260</v>
          </cell>
          <cell r="F15">
            <v>8.1800000000000068</v>
          </cell>
          <cell r="G15">
            <v>35500000</v>
          </cell>
        </row>
        <row r="16">
          <cell r="B16" t="str">
            <v>0605-ĐTTS/VTT-HITEXGLOBAL/2024</v>
          </cell>
          <cell r="C16" t="str">
            <v>HITEX</v>
          </cell>
          <cell r="D16">
            <v>9.09</v>
          </cell>
          <cell r="E16">
            <v>120</v>
          </cell>
          <cell r="F16">
            <v>110.91</v>
          </cell>
          <cell r="G16">
            <v>35500000</v>
          </cell>
        </row>
        <row r="17">
          <cell r="B17" t="str">
            <v>2007-ĐTTS/VTT-TECHASIANS/2023</v>
          </cell>
          <cell r="C17" t="str">
            <v>TECHASIANS</v>
          </cell>
          <cell r="D17">
            <v>420</v>
          </cell>
          <cell r="E17">
            <v>420</v>
          </cell>
          <cell r="F17">
            <v>0</v>
          </cell>
          <cell r="G17">
            <v>35500000</v>
          </cell>
        </row>
        <row r="18">
          <cell r="B18" t="str">
            <v>2107-ĐTTS/VTT-TECHASIANS/2023</v>
          </cell>
          <cell r="C18" t="str">
            <v>TECHASIANS</v>
          </cell>
          <cell r="D18">
            <v>415</v>
          </cell>
          <cell r="E18">
            <v>425</v>
          </cell>
          <cell r="F18">
            <v>10</v>
          </cell>
          <cell r="G18">
            <v>35500000</v>
          </cell>
        </row>
        <row r="19">
          <cell r="B19" t="str">
            <v>2507-ĐTTS/VTT-TECHASIANS/2023</v>
          </cell>
          <cell r="C19" t="str">
            <v>TECHASIANS</v>
          </cell>
          <cell r="D19">
            <v>150</v>
          </cell>
          <cell r="E19">
            <v>150</v>
          </cell>
          <cell r="F19">
            <v>0</v>
          </cell>
          <cell r="G19">
            <v>35500000</v>
          </cell>
        </row>
        <row r="20">
          <cell r="B20" t="str">
            <v>2607-ĐTTS/VTT-TECHASIANS/2023</v>
          </cell>
          <cell r="C20" t="str">
            <v>TECHASIANS</v>
          </cell>
          <cell r="D20">
            <v>410</v>
          </cell>
          <cell r="E20">
            <v>410</v>
          </cell>
          <cell r="F20">
            <v>0</v>
          </cell>
          <cell r="G20">
            <v>35500000</v>
          </cell>
        </row>
        <row r="21">
          <cell r="B21" t="str">
            <v>0605-ĐTTS/VTT-TECHASIANS/2024</v>
          </cell>
          <cell r="C21" t="str">
            <v>TECHASIANS</v>
          </cell>
          <cell r="D21">
            <v>130</v>
          </cell>
          <cell r="E21">
            <v>260</v>
          </cell>
          <cell r="F21">
            <v>130</v>
          </cell>
          <cell r="G21">
            <v>35500000</v>
          </cell>
        </row>
        <row r="22">
          <cell r="B22" t="str">
            <v>2007-ĐTTS/VTT-ITSOL/2023</v>
          </cell>
          <cell r="C22" t="str">
            <v>ITSOL</v>
          </cell>
          <cell r="D22">
            <v>80</v>
          </cell>
          <cell r="E22">
            <v>80</v>
          </cell>
          <cell r="F22">
            <v>0</v>
          </cell>
          <cell r="G22">
            <v>35000000</v>
          </cell>
        </row>
        <row r="23">
          <cell r="B23" t="str">
            <v>2007-ĐTTS/VTT-ALADIN/2023</v>
          </cell>
          <cell r="C23" t="str">
            <v>ALADIN</v>
          </cell>
          <cell r="D23">
            <v>139.12</v>
          </cell>
          <cell r="E23">
            <v>150</v>
          </cell>
          <cell r="F23">
            <v>10.879999999999995</v>
          </cell>
          <cell r="G23">
            <v>35000000</v>
          </cell>
        </row>
        <row r="24">
          <cell r="B24" t="str">
            <v>2007-ĐTTS/VTT-REVOTECH/2023</v>
          </cell>
          <cell r="C24" t="str">
            <v>REVOTECH</v>
          </cell>
          <cell r="D24">
            <v>18.55</v>
          </cell>
          <cell r="E24">
            <v>150</v>
          </cell>
          <cell r="F24">
            <v>131.44999999999999</v>
          </cell>
          <cell r="G24">
            <v>35000000</v>
          </cell>
        </row>
        <row r="25">
          <cell r="B25" t="str">
            <v>2007-ĐTTS/VTT-XNK/2023</v>
          </cell>
          <cell r="C25" t="str">
            <v>XNK</v>
          </cell>
          <cell r="D25">
            <v>400</v>
          </cell>
          <cell r="E25">
            <v>400</v>
          </cell>
          <cell r="F25">
            <v>0</v>
          </cell>
          <cell r="G25">
            <v>36000000</v>
          </cell>
        </row>
        <row r="26">
          <cell r="B26" t="str">
            <v>0605-ĐTTS/VTT-VTIT/2024</v>
          </cell>
          <cell r="C26" t="str">
            <v>XNK</v>
          </cell>
          <cell r="D26">
            <v>38.200000000000003</v>
          </cell>
          <cell r="E26">
            <v>240</v>
          </cell>
          <cell r="F26">
            <v>201.8</v>
          </cell>
          <cell r="G26">
            <v>35800000</v>
          </cell>
        </row>
        <row r="27">
          <cell r="B27" t="str">
            <v>0605-ĐTTS/VTT-GEM/2024</v>
          </cell>
          <cell r="C27" t="str">
            <v>GEM</v>
          </cell>
          <cell r="D27">
            <v>132.5</v>
          </cell>
          <cell r="E27">
            <v>265</v>
          </cell>
          <cell r="F27">
            <v>132.5</v>
          </cell>
          <cell r="G27">
            <v>35500000</v>
          </cell>
        </row>
        <row r="28">
          <cell r="B28" t="str">
            <v>Tổng</v>
          </cell>
          <cell r="C28"/>
          <cell r="D28">
            <v>1961.87</v>
          </cell>
          <cell r="E28">
            <v>3605</v>
          </cell>
          <cell r="F28">
            <v>1643.13</v>
          </cell>
          <cell r="G28"/>
        </row>
        <row r="30">
          <cell r="D30"/>
          <cell r="G30"/>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ntt_haltp" refreshedDate="45464.481273032405" createdVersion="6" refreshedVersion="6" minRefreshableVersion="3" recordCount="1462" xr:uid="{00000000-000A-0000-FFFF-FFFFBF000000}">
  <cacheSource type="worksheet">
    <worksheetSource ref="A1:O1463" sheet="Sheet0"/>
  </cacheSource>
  <cacheFields count="15">
    <cacheField name="Mã story" numFmtId="0">
      <sharedItems/>
    </cacheField>
    <cacheField name="Tên story" numFmtId="0">
      <sharedItems count="406">
        <s v="Nâng cấp hệ thống vtracking đại trà (Tiến trình warningBalance)"/>
        <s v="Hỗ trợ KCP"/>
        <s v="Nâng cấp lưu trữ session DB"/>
        <s v="Story_Hỗ trợ xử lý các vấn đề khi bàn giao hệ thống của VTT sang VTNET trong tháng 6/2024"/>
        <s v="Story_Thực hiện cập nhật giám sát cho các hệ thống trong tháng 6/2024"/>
        <s v="Story_Thực hiện công việc vận hành giám sát trong tháng 6/2024"/>
        <s v="Triên khai xây dựng bộ lọc và bổ sung màn hình giám sát chất lượng dịch vụ thoại"/>
        <s v="chỉnh sửa tính năng Giám Sát Chất Lượng Dịch Vụ Thoại, MCA, FER"/>
        <s v="Xây dựng tính năng điều hành Cuộc Gọi Khách Hàng không hài lòng theo tháng"/>
        <s v="chỉnh sửa tối ưu dữ liệu giám sát chất lượng mạng vCOC"/>
        <s v="chỉnh sửa chỉnh sửa tính năng điều hành giám sát chất lượng mạng cho phân hệ data, thoại "/>
        <s v="chỉnh sửa tính năng bổ sung giao diện điều hành, giám sát điều hành dịch vụ VHT"/>
        <s v="Cập nhật dữ liệu thông qua luồng kafka lên chức năng quản lý nội dung, triển khai dashboard filter mới"/>
        <s v="Kiểm thử chức năng, gán nhãn dữ liệu, kiểm soát dữ liệu khuyến nghị"/>
        <s v="chỉnh sửa chức năng quản lý nội dung, cho phép import export file excel"/>
        <s v="Gán nhãn từ sai chính tả, tester luồng triển khai dịch vụ Tv360"/>
        <s v="Gán nhãn, tối ưu dữ liệu"/>
        <s v="chỉnh sửa và kiểm soát doanh thu các dịch vụ trên hệ thống vFMRA T04/2024"/>
        <s v="Kiểm soát chính sách thanh toán PBH trên hệ thống vFMRA T04/2024"/>
        <s v="chỉnh sửa và kiểm soát doanh thu các dịch vụ trên hệ thống vFMRA T03/2024"/>
        <s v="Kiểm soát chính sách thanh toán PBH trên hệ thống vFMRA T03/2024"/>
        <s v="Khai báo và kiểm thử các chương trình triển khai chính sách Campaign T04.2024"/>
        <s v="Khai báo và kiểm thử các chương trình triển khai chính sách Campaign T03.2024"/>
        <s v="[SME] Xử lý phản ánh GNOC các dịch vụ SME"/>
        <s v="[BCCS] Xử lý phản ánh GNOC các dịch vụ BCCS"/>
        <s v="[SME] Tích hợp hóa đơn điên tử, BCCS_CA tháng 6"/>
        <s v="[SME] Hỗ trợ các dịch vụ DMSLite, Vcontract, MCC, Vcontact tháng 6"/>
        <s v="Hỗ trợ hệ thống hóa đơn điện tử"/>
        <s v="Kiểm thử chức năng lập hóa đơn"/>
        <s v="Đánh giá chất lượng PYC"/>
        <s v="Duyệt, lập lịch ngày tuần T6"/>
        <s v=" Quản lý phản ánh được phối hợp"/>
        <s v="chỉnh sửa chức năng quản lý lỗi dịch vụ"/>
        <s v="MyViettel_chỉnh sửa chức năng xác thực bằng Smart OTP phase 2"/>
        <s v="MyViettel_chỉnh sửa chức năng xác thực bằng Smart OTP"/>
        <s v="Chỉnh sửa tọa độ kỹ thuật trên hệ thống tra cứu BCCS"/>
        <s v="chỉnh sửa hệ thống bán hàng Home Camera qua kênh Telesale"/>
        <s v="chỉnh sửa chức năng Trọng điểm di động"/>
        <s v="chỉnh sửa chức năng tra cứu và quản lý địa chỉ IP cho dịch vụ FTTH"/>
        <s v="chỉnh sửa nghiệp vụ bán hàng bundle Camera FTTH luồng đấu nối miễn phí thiết bị"/>
        <s v="chỉnh sửa chức năng đổi khuyến mại chọn hiệu lực tương lai"/>
        <s v="MyViettel_Bổ sung nguồn tiền ATM nội địa tính năng autopay"/>
        <s v="Myviettel_chỉnh sửa bất cập hiển thị gói cước trên web portal"/>
        <s v="MyViettel_chỉnh sửa giao diện màn thông tin tài khoản trên My Viettel_APP"/>
        <s v="MyViettel_Bổ sung các event Dịch vụ đối tác trên MyViettel sang Insider"/>
        <s v="MyViettel_tích hợp GG captcha với các nghiệp vụ trên app MyVT, web Viettel.vn"/>
        <s v="MyViettel_chỉnh sửa tính năng mua sim luồng đặt online "/>
        <s v="MyViettel_chỉnh sửa tính năng khuyến nghị, liên kết viettel money"/>
        <s v="MyViettel_nâng cấp tính năng Mua thêm băng thông trên app My Viettel"/>
        <s v="Kiểm thử nghiệm thu chức năng Đổi gói cước cố định mới chỉnh sửa luồng đổi gói cước IP"/>
        <s v="Kiểm thử nghiệm thu chức năng bán hàng đa kênh"/>
        <s v="Kiểm thử nội bộ, nghiệm thu khách hàng - Common OTP cho các nghiệp vụ đăng ký đăng nhập còn lại"/>
        <s v="Kiểm thử nội bộ, nghiệm thu khách hàng - luồng đổi gói cước CA trên MBCCS"/>
        <s v="Kiểm thử nghiệm thu chức năng Chuyển đổi gói cước cho dịch vụ vBHXH"/>
        <s v="Kiểm thử nghiệm thu chức năng Yêu cầu đổi thiết bị cho dịch vụ vtracking2.0"/>
        <s v="Kiểm thử nghiệm thu chức năng đấu cố định luồng ftth upto 1GB"/>
        <s v="Kiểm thử nội bộ, nghiệm thu khách hàng - gia hạn vtracking 2.0"/>
        <s v="chỉnh sửa báo cáo khảo sát mức độ nỗ lực của khách hàng"/>
        <s v="[VC] [TE] Phân quyền - Người và Phòng ban"/>
        <s v="[VC] [TE] Phân quyền - Danh sách quyền"/>
        <s v="[VC] [TE] Đồng bộ VOFFICE"/>
        <s v="[SME] Điều phối luồng ký"/>
        <s v="[VC] [TE] Chờ thiết lập luồng ký"/>
        <s v="[SME] Cấu hình xem tài liệu đính kèm + tài liệu liên quan"/>
        <s v="[VC] [TE] Cấu hình đích danh người ký - người ký"/>
        <s v="[SME] Cấu hình đích danh người ký - chân ký"/>
        <s v="[VC] [TE] Áp dụng phân quyền"/>
        <s v="chỉnh sửa luồng ký hợp đồng trên app IOS"/>
        <s v="[SME] Nâng cấp luồng ký hợp đồng trên app Android"/>
        <s v="[WEB 11978] Nâng cấp Thiết lập luồng ký &amp; thực hiện phê duyệt bằng chứng thư số của KH có mua dịch vụ"/>
        <s v="[WEB 11978] chỉnh sửa lập HĐ, tạo quy trình ký cho phép cấu hình hiển thị ảnh ký của người phê duyệt"/>
        <s v="[WEB 11978] Nâng cấp bỏ bắt buộc Huyện/Xã khi tạo khách hàng, thêm thông tin Báo cáo HĐ công ty lập"/>
        <s v="[MOB 11978] chỉnh sửa bỏ bắt buộc Huyện/Xã khi tạo khách hàng, chỉnh sửa luồng lỗi xác minh chủ thể"/>
        <s v="Chức năng khai báo đặc tính sản phẩm"/>
        <s v="Xây dựng chức năng cấu hình check chùng thông tin kênh phân phối"/>
        <s v="Nâng cấp luồng đẩy dữ liệu Elasticsearch"/>
        <s v="Thêm mới luồng đồng bộ test, thật cho PYC test"/>
        <s v="[QTDN] Nâng cấp khai báo chính sách và chương trình quảng cáo trên Product"/>
        <s v="[QTDN] Nâng cấp chức năng lập yêu cầu kênh điểm bán luồng lưu hồ sơ kênh"/>
        <s v="[Selfcare] Nâng cấp chức năng lập yêu cầu kênh đại lý luồng lưu hồ sơ kênh"/>
        <s v="Chức năng tra cứu log đồng bộ SAP"/>
        <s v="Tiến trình tạo tự động tài khoản định danh"/>
        <s v="chỉnh sửa chức năng mapping công cụ với kênh"/>
        <s v="chỉnh sửa nghiệp vụ bán hàng bundle Camera FTTH_luồng đấu nối miễn phí thiết bị"/>
        <s v="Xây dựng báo cáo quản lý thông tin sản phẩm trên Catalog"/>
        <s v="Xây dựng chức năng khai báo tỷ lệ phân bổ doanh thu dịch vụ bán hàng"/>
        <s v="chỉnh sửa chức năng quản lý kênh nhân viên"/>
        <s v="chỉnh sửa chức năng quản lý cấu hình danh sách kênh"/>
        <s v="chỉnh sửa phần định nghĩa dữ liệu bảng cho thuộc tính table"/>
        <s v="chỉnh sửa tính năng đồng bộ dữ liệu đẩy lên Elastichsearch"/>
        <s v="chỉnh sửa tính năng tra cứu đồng bộ"/>
        <s v="[Selfcare] Xây dựng giao diện chức năng User management"/>
        <s v="[Selfcare] Xây dựng service chức năng User management"/>
        <s v="[Selfcare] Xây dựng chức năng Time band list"/>
        <s v="[Selfcare] Xây dựng service chức năng Accumulative code list"/>
        <s v="[Selfcare] Xây dựng giao diện chức năng Accumulative code list"/>
        <s v="[Selfcare] Xây dựng giao diện chức năng Call type list"/>
        <s v="[Selfcare] Xây dựng service chức năng Call type list"/>
        <s v="[SME] Nâng cấp roaming 4G giai đoạn 2"/>
        <s v="Tiến trình đẩy dữ liệu lên Kafka"/>
        <s v="Nâng cấp hệ thống USSD199 điều chỉnh tin nhắn nâng hạn mức cho thuê bao Roaming"/>
        <s v="[Selfcare] Thay đổi nội dung tin nhắn thông báo chặn cắt dịch vụ đi động"/>
        <s v="Sửa luật chặn thuê bao sTracking"/>
        <s v="[SME] Phí bán hàng nâng cấp web tra cứu lý do không trả phí"/>
        <s v="[SME] Phí bán hàng nâng cấp báo cáo tra cứu lý do không tính phí"/>
        <s v="(mBCCS) Phí bán hàng nâng cấp phân bổ dịch vụ SME"/>
        <s v="[SME] Phí bán hàng tính phí trên HUB SME"/>
        <s v="[SME] Phí bán hàng tính phí BHXH trên mBCCS"/>
        <s v="[SME] Phí bán hàng nâng cấp trả phí các dịch vụ Viettel-Cloud trên mBCCS"/>
        <s v="(mBCCS) Phí bán hàng tính phí dịch vụ VietPlant"/>
        <s v="[SME] Phí bán hàng xây dựng hệ thống thanh toán tự động cho dịch vụ Vtracking 2.0"/>
        <s v="[SME] Phí bán hàng NCPM bổ sung điều kiện trả phí bán hàng PTTB từ 01/03/2024"/>
        <s v="[SME] Phí bán hàng nâng cấp bổ sung điều kiện hồ sơ"/>
        <s v="(mBCCS) Phí bán hàng xây dựng KPI check dữ liệu phí bán hàng T4/2024"/>
        <s v="(mBCCS) Xây dựng KPI dựa trên các cảnh báo lệch FM gửi T4/2024 "/>
        <s v="(mBCCS) Phí bán hàng xây dựng luồng trả phí tự động cho chiến dịch cấp bù CTS SHA1"/>
        <s v="(mBCCS) Phí bán hàng nâng cấp luồng đấu nối DV Mysign, xử lý bất cập quản lý hồ sơ và nâng cấp báo cáo 143"/>
        <s v="(mBCCS) Phí bán hàng nâng cấp hệ thống tính phí khôi phục FTTH"/>
        <s v="(mBCCS) Phí bán hàng nâng cấp hệ thống tính phí cho thuê bao VTCI gia hạn hồ sơ và đổi gói"/>
        <s v="Phí bán hàng nâng cấp chức năng web khai báo phí Excel"/>
        <s v="Phí bán hàng thanh toán phí cho chương trình chuyển đổi TB 2G và 3G lên 4G"/>
        <s v="Phí bán hàng NCPM trả phí cho đối tác OTEK đăng ký gói 12M2MGSM"/>
        <s v="Phí bán hàng nâng cấp thực hiện nghiệp vụ cập nhật thông tin chủ hộ"/>
        <s v="Phí bán hàng nâng cấp trả phí trên mBCCS theo tỉ lệ môi giới chung trên Product"/>
        <s v="Nâng cấp thanh toán phí bán hàng cho chương trình bán máy 4G chuyển dịch 4G tháng 11/2023"/>
        <s v="Phí bán hàng chỉnh sửa hệ thống chia sẻ tỉ lệ PBH cho kênh"/>
        <s v="Tối ưu api auto give QLDT"/>
        <s v="chỉnh sửa chặn các thuê bao hack game siêu vũ trụ"/>
        <s v="turing tối ưu trang đăng nhập cố định"/>
        <s v="[Selfcare] turing tối ưu trang đăng nhập di động"/>
        <s v="[Selfcare] Turning màn Mua thẻ cào"/>
        <s v="Story_chỉnh sửa hiển thị cước đóng trước theo ngày cho TB truyền hình trên app MyViettel"/>
        <s v="Story_chỉnh sửa tính năng AutoPay, bổ sung nguồn tiền ATM nội địa"/>
        <s v="Story_chỉnh sửa công cụ cấu hình shortlink trên app web"/>
        <s v="Story_Xây dựng chức năng xác thực bằng Smart OTP"/>
        <s v="Story_Xây dựng chức năng xác thực bằng Smart OTP_Nghiệp vụ"/>
        <s v="[Selfcare] Turning màn Mua gói cước - Lưu thẻ"/>
        <s v="Story BE - PYC chỉnh sửa tính năng mua thẻ game - Chuyển đổi api MyViettel"/>
        <s v="Story BE - PYC chỉnh sửa mua gói cước trên Viettel.vn qua CTT khi chưa đăng nhập - ghi nhận đúng nguồn thanh toán - Chuyển đổi api MyViettel"/>
        <s v="Story BE - BE MYVETTEL - PYC chỉnh sửa công cụ cấu hình shortlink trên app web - Chuyển đổi api MyViettel"/>
        <s v="Story_chỉnh sửa luồng áp dụng voucher trên web"/>
        <s v="[Selfcare] story_Tích hợp GG captcha vs các nghiệp vụ trên myvt"/>
        <s v="Kiểm thử nội bộ, nghiệm thu khách hàng - tính năng mua thẻ game"/>
        <s v="Kiểm thử nội bộ, nghiệm thu khách hàng - bất cập hiển thị gói cước trên web portal"/>
        <s v="Kiểm thử nội bộ, nghiệm thu khách hàng - chặn các thuê bao hack game siêu vũ trụ"/>
        <s v="Kiểm thử nội bộ, nghiệm thu khách hàng - công cụ cấu hình shortlink trên app web"/>
        <s v="Kiểm thử nội bộ, nghiệm thu khách hàng - Chức năng api tháng 06/2024 - đợt 2"/>
        <s v="Kiểm thử nội bộ, nghiệm thu khách hàng - Chức năng api tháng 06/2024 - đợt 1"/>
        <s v="Kiểm thử nội bộ, nghiệm thu khách hàng - Chức năng fix lỗi API"/>
        <s v="Kiểm thử nội bộ nghiệm thu khách hàng chức năng api - Tháng 05/2024 - Đợt 2"/>
        <s v="Kiểm thử nội bộ nghiệm thu khách hàng chức năng api - Tháng 06/2024 - Đợt 1"/>
        <s v="Kiểm thử nội bộ nghiệm thu khách hàng chức năng api - Tháng 06/2024 - Đợt 2"/>
        <s v="Kiểm thử nội bộ, nghiệm thu khách hàng - Chức năng xác thực bằng Smart OTP_BE"/>
        <s v="Story_chỉnh sửa luồng videoCall gọi lại từ IPCC "/>
        <s v="Story_chỉnh sửa tính năng mua thêm băng thông"/>
        <s v="Story_chỉnh sửa tính năng mua thẻ game"/>
        <s v="Story chỉnh sửa mua gói cước trên Viettel.vn qua CTT khi chưa đăng nhập"/>
        <s v="Hệ thống SME_chỉnh sửa chức năng admin chỉnh sửa thông tin khách hàng"/>
        <s v="Hệ thống SME_Tích hợp SSO và toàn trình Scontract trên HUB SME"/>
        <s v="Hệ thống SME_chỉnh sửa luồng ghi nhận công nợ AM và chính sách cho DN Tlap trước 1/1/2024"/>
        <s v="Story BE PYC chỉnh sửa tính năng khuyến nghị trên My Viettel_QLTK - Liên kết VTM - Đăng ký VTM - chỉnh sửa api recommend"/>
        <s v="Hệ thống SME_chỉnh sửa chức năng sau bán Mua thêm hóa đơn điện tử_hub sme"/>
        <s v="Kiểm thử nội bộ, nghiệm thu khách hàng - hiển thị cước đóng trước theo ngày cho TB truyền hình, cố định"/>
        <s v="Hệ thống SME_ chỉnh sửa chức năng xác minh khách hàng có phê duyệt"/>
        <s v="Hệ thống SME_Xây dựng giao diện responsive cho HUB SME_pha 2"/>
        <s v="Hệ thống SME_Xây dựng giao diện responsive cho HUB SME_pha 1"/>
        <s v="xây bài toán tặng voucher trên app/web"/>
        <s v="Nâng cấp tặng data code cho thêu bao đăng ký gói data"/>
        <s v="xây dựng báo cáo nghiệp vụ lấy OTP trên My Viettel và web portal"/>
        <s v="Story_Nâng cấp luồng đổi chương trình khuyến mại"/>
        <s v="Story BE MYVIETTEL - PYC bổ sung nghiệp vụ còn thiếu của báo lỗi ngay_tính năng mua sim - Chuyển đổi api MyViettel"/>
        <s v="Story BE PYC sửa lỗi giao diện My Viettel trên ipad và sửa lỗi giao diện sau đăng nhập của thuê bao ngoại mạng - Chuyển đổi api MyViettel"/>
        <s v="Story BE myViettel - PYC nhúng QR lên viettel.vn và gửi cho KH - Chuyển đổi api MyViettel"/>
        <s v="[BCCS] Nâng cấp luồng chuyển trả sau với thuê bao Mobile Money"/>
        <s v="Story_Nâng cấp báo cáo tác động AI Vs luồng đăng ký thông tin, thay đổi giấy tờ, chuyển trả sau"/>
        <s v="Story BE PYC chỉnh sửa khuyến nghị Viettel++ trên MyViettel - Chuyển đổi api MyViettel"/>
        <s v="Story BE PYC chỉnh sửa luồng đổi gói trên My Viettel và web portal - Chuyển đổi api MyViettel"/>
        <s v="Story BE PYC update api trang tiin cho mục tin tức - Chuyển đổi api MyViettel"/>
        <s v="Hệ thống SME_xây dựng chức năng đấu nối toàn trình hóa đơn trên HUB SME"/>
        <s v="Hệ thống SME_Nâng cấp các bất cập cho dịch vụ HUB SME"/>
        <s v="Hệ thống SME_chỉnh sửa nghiệp vụ danh mục quản lý nhân viên"/>
        <s v="chỉnh sửa luồng đổi gói trên My Viettel"/>
        <s v="xây dựng tính năng lan tỏa 4G trên My Viettel"/>
        <s v="Story BE PYC chặn CMT cũ thực hiện đăng ký, chuẩn hóa,thay đổi giấy tờ trên My Viettel - Chuyển đổi api"/>
        <s v="Story BE PYC chỉnh sửa khuyến nghị Viettel++ trên My Viettel - Chuyển đổi api"/>
        <s v="Story BE PYC cho mBCCS_PYC bổ sung nghị định 13 cho các nghiệp vụ đấu nối trả sau, chuyển trả sau từ xa - Chuyển đổi api"/>
        <s v="Bảo trì chức năng hệ thống Mybox quản lý nhóm app AOS"/>
        <s v="[Selfcare] Bảo trì chức năng hệ thống Mybox cài đặt ngôn ngữ"/>
        <s v="Bảo trì chức năng hệ thống Mybox Cấu hình tải lên"/>
        <s v="Bảo trì chức năng hệ thống Mybox API Nhóm, không gian lưu trữ"/>
        <s v="Bảo trì chức năng hệ thống Mybox tích hợp firebase"/>
        <s v="Bảo trì chức năng hệ thống Mybox màn hình quản lý nhóm app IOS"/>
        <s v="Bảo trì chức năng hệ thống Mybox quản lý thiết bị app"/>
        <s v="Bảo trì chức năng hệ thống Mybox thông báo real time trên app"/>
        <s v="Bảo trì chức năng hệ thống Mybox quản lý thiết bị đăng nhập"/>
        <s v="Bảo trì chức năng hệ thống Mybox chỉnh sửa luồng nghiệp vụ NĐ13"/>
        <s v="chỉnh sửa app và cms hệ thống mykid 2.0"/>
        <s v="chỉnh sửa script backup và xóa dữ liệu tự động mykid 1.0"/>
        <s v="Hỗ trợ hệ thống MyKid 1.0"/>
        <s v="chỉnh sửa hệ thống mykid 2.0"/>
        <s v="[Selfcare] Nâng cấp các chức năng nghiệp vụ chăm sóc kênh"/>
        <s v="[SME] Phiếu yêu cầu chiết khấu 5% tối đa 3 tháng cho thuê bao di động trả sau thanh toán tự động"/>
        <s v="Hệ thống Quản lý Tài nguyên Bán hàng_Phiếu yêu cầu Nâng cấp API lên giao dịch VTS - lên 1 giao dịch cho nhiều dịch vụ - xuất 1 hóa đơn"/>
        <s v="Hệ thống Quản lý Tài nguyên Bán hàng_Phiếu yêu cầu chỉnh sửa chức năng đánh giá phạt vi phạm KPI vận hành khai thác, ứng cứu thông tin đường dây thuê bao_Giai đoạn 2"/>
        <s v="Hệ thống Quản lý Tài nguyên Bán hàng_Phiếu yêu cầu chỉnh sửa chức năng đánh giá phạt vi phạm KPI vận hành khai thác, ứng cứu thông tin đường dây thuê bao_Giai đoạn 1"/>
        <s v="[SME] Xây dựng trang landing wifi marketing cho KH"/>
        <s v="[SME] Xây dựng chức năng gọi số cho nhân viên"/>
        <s v="[SME] Nâng cấp báo cáo hàng hóa UCTT trên BCCS"/>
        <s v="[SME] PYC Thay đổi cách thức ghi nhận doanh thu phân kỳ DVGPCNTT "/>
        <s v="[myviettel] nâng cấp API lên giao dịch bán hàng cho phép trùng mặt hàng"/>
        <s v="Hệ thống Quản lý Tài nguyên Bán hàng_Phiếu yêu cầu chỉnh sửa hệ thống bảo hành gán lại gói cước sang thiết bị mới khi đổi bảo hành"/>
        <s v="[SME] Xây dựng mới báo cáo bán hàng Home Camera và nâng cấp báo cáo phát triển thuê bao Home Camera "/>
        <s v="[SME] Xây dựng chức năng sau bán Mua thêm hóa đơn điện tử_hub sme"/>
        <s v="[SME] Phiếu yêu cầu xây dựng luồng phân phối số đến mức nhân viên"/>
        <s v="[SME] Xây dựng tính năng đổi điểm lấy thiết bị wifi dành cho KH Cố định"/>
        <s v="[SME] Bổ sung pre-order các Sản Phẩm dịch vụ tích hợp với HUB SME"/>
        <s v="[SME] Nâng cấp tác động mua Vas, gia hạn, nghiệm thu CTS và bất cập sau bán dịch vụ Mysign_Combo"/>
        <s v="Hệ thống Quản lý Tài nguyên Bán hàng_Phiếu yêu cầu tối ưu tính năng Autopay, tính năng thời tiết"/>
        <s v="Hệ thống Quản lý đơn hàng_ Xây dựng chức năng tạo đơn hàng đấu nối TBTT theo file"/>
        <s v="Hệ thống Quản lý đơn hàng_ Xây dựng sau bán BHXH trên mbccs"/>
        <s v="Hệ thống Quản lý đơn hàng_xây dựng chức năng đấu nối toàn trình combo trên HUB SME_pha 2"/>
        <s v="Hệ thống Quản lý đơn hàng_xây dựng chức năng đấu nối toàn trình combo trên HUB SME_pha 1"/>
        <s v="Hệ thống Quản lý đơn hàng_Bổ sung tính năng Báo cáo trên MySign"/>
        <s v="Hệ thống Quản lý Tài nguyên Bán hàng_Phiếu yêu cầu Nâng cấp tính năng AutoPay, bổ sung nguồn tiền ví MOMO"/>
        <s v="Hệ thống Quản lý đơn hàng_Nâng cấp luồng đăng ký mới trên MySign"/>
        <s v="Hệ thống Quản lý đơn hàng_Nâng cấp báo cáo tác động sau bán và Báo cáo phát triển thuê bao hiển thị log AI, Video call"/>
        <s v="Hệ thống Quản lý đơn hàng_Khắc phục bất cập dịch vụ Mysign trên mBCCS, BCCS và app Mysign"/>
        <s v="Hệ thống Quản lý đơn hàng_nâng cấp tính năng sim số trên app, web"/>
        <s v="Hệ thống Quản lý đơn hàng_nâng cấp luồng tiếp nhận phê duyệt đấu nối, đăng ký thông tin theo yêu cầu kinh doanh"/>
        <s v="Hệ thống Quản lý đơn hàng_Xây dựng chức năng sau bán vBHXH_Luồng gia hạn"/>
        <s v="Hệ thống Quản lý đơn hàng_Xây dựng chức năng sau bán vBHXH_Luồng chấm dứt"/>
        <s v="Hệ thống Quản lý đơn hàng_ĐỔI GÓI CƯỚC CHÍNH TRÊN MYSIGN"/>
        <s v="Hệ thống Quản lý đơn hàng_Nâng cấp khắc phục bất cập dịch vụ Mysign"/>
        <s v="Hệ thống Quản lý đơn hàng_Nâng cấp chức năng đấu nối vInvoice trên mBCCS"/>
        <s v="Hệ thống Quản lý đơn hàng_Nâng cấp API ký Hợp đồng và BBBG tích hợp đăng ký mysign cho tập KH DN"/>
        <s v="Hệ thống Quản lý đơn hàng_Xây dựng chức năng đấu nối toàn trình hóa đơn trên HUB SME"/>
        <s v="Hệ thống Quản lý đơn hàng_Nâng cấp luồng đấu nối TBTT trên kênh số"/>
        <s v="Hệ thống Quản lý đơn hàng_nâng cấp API đơn đặt hàng đấu nối cho Chuỗi TGDD"/>
        <s v="Hệ thống Quản lý đơn hàng_Xây dựng tính năng lan tỏa 4G trên My Viettel"/>
        <s v="Hệ thống Quản lý đơn hàng_PYC Dựng CALLBOT tự động duyệt Videocall giai đoạn 2"/>
        <s v="Hệ thống Quản lý đơn hàng_Tích hợp EKYC đấu nối thuê bao Mysign cho ngân hàng_Luồng đấu nối"/>
        <s v="Hệ thống Quản lý đơn hàng_Tích hợp EKYC đấu nối thuê bao Mysign cho ngân hàng_Luồng tạo đơn"/>
        <s v="Hệ thống Quản lý đơn hàng_Phiếu yêu cầu xin sự đồng ý xử lý dữ liệu cá nhân với Khách hàng dịch vụ MySign"/>
        <s v="[SME] Nâng cấp bổ sung phiên bản IOS cho app Sinvoice phase 4"/>
        <s v="TẠO MỚI BÁO CÁO THANH TOÁN QUA QR CODE"/>
        <s v="chỉnh sửa app Sinvoice tháng 4 (đồng bộ app và web danh mục khách hàng; thiết bị Immin swift)"/>
        <s v="[HDDT] Thêm mới màn Bán vé nhanh đáp ứng cho Vịnh"/>
        <s v="Tích hợp luồng ký lưu phiên với mysign"/>
        <s v="[HDDT] Bổ sung tính năng Xuất vé đoàn trên app PC"/>
        <s v="chỉnh sửa bổ sung phí lệ phí cho dòng hàng hóa trên vé điện tử"/>
        <s v="GBOC_Phiếu yêu cầu nâng cấp báo cáo 2.19 trên hệ thống GBOC"/>
        <s v="GBOC_PYC triển khai chỉ tiêu kinh doanh tháng"/>
        <s v="GBOC_PYC xay dung chuong trinh xac nhan thu cuoc tai nha"/>
        <s v="GBOC_PYC tối ưu báo cáo chương trình Homecamera"/>
        <s v="GBOC_Phiếu yêu cầu xây dựng báo cáo kết quả tiếp xúc và sửa luồng giao đầu kỳ_Báo cáo"/>
        <s v="GBOC_PYC nâng cấp Báo cáo thị phần thuê bao trên GBOC"/>
        <s v="GBOC_PYC xây báo cáo dịch vụ cố định trên GBOC của kênh Telesale - TT Điều hành bán hàng"/>
        <s v="GBOC_PYC cập nhật dữ liệu TB tiềm năng mới cho các gói combo TV90C và TV120C"/>
        <s v="GBOC_PYC Cập nhật địa bàn xã của thuê bao trên GBOC"/>
        <s v="GBOC_Phiếu yêu cầu xây dựng báo cáo kết quả tiếp xúc và sửa luồng giao đầu kỳ_tổng hợp dữ liệu"/>
        <s v="GBOC_PYC nâng cấp báo cáo đánh giá chất lượng TBTT PTM"/>
        <s v="Kiểm thử chỉnh sửa chức năng tạo ticket GNOC gửi tới nhiều đơn vị "/>
        <s v="chỉnh sửa luồng tự động kiểm tra dữ liệu cảnh báo Phí bán hàng giai đoạn 2"/>
        <s v="Kiểm thử chỉnh sửa luồng tự động kiểm tra dữ liệu cảnh báo Phí bán hàng giai đoạn 2"/>
        <s v="Chỉnh sửa tính năng đồng bộ dữ liệu đối soát Quốc tế qua FTP sang phân hệ BPC"/>
        <s v="Kiểm thử tính năng đồng bộ dữ liệu đối soát Quốc tế qua FTP sang phân hệ BPC"/>
        <s v="Nâng cấp các danh mục, sơ đồ bảng cước và điều kiện lấy mẫu Roaming giai đoạn 2"/>
        <s v="Kiểm thử các danh mục, sơ đồ bảng cước và điều kiện lấy mẫu Roaming giai đoạn 2"/>
        <s v="Kiểm thử nâng cấp hệ thống RAS Q1/2024 Roaming Outbound phase 1"/>
        <s v="Kiểm thử tính năng đồng bộ dữ liệu đối soát Quốc tế phân hệ BPC sang SAP 1"/>
        <s v="chỉnh sửa hệ thống Rating Q1/2024 Roaming Outbound phase 1"/>
        <s v="chỉnh sửa phiên bản Mobile Android, chỉnh sửa tính năng bản Mobile IOS của Web portal hệ thống Đối soát"/>
        <s v="[Quản lý hồ sơ] PYC chỉnh sửa hồ sơ điện tử cho KHCN luồng tiếp nhận phê duyệt yêu cầu phát triển mới TBTT (lưu bổ sung PYC fill chữ ký của NVQL)"/>
        <s v="[Quản lý hồ sơ] PYC chỉnh sửa HT QLHS Phase2 (Web)"/>
        <s v="[Quản lý hồ sơ] PYC chỉnh sửa HT QLHS Phase1 (API)"/>
        <s v="[Quản lý hồ sơ] Xây dựng nghiệp vụ đấu nối gói dự án SME"/>
        <s v="Hỗ trợ CSKH, bảo trì xử lý hệ thống MCC, DMS, vOffice tháng 06/2024"/>
        <s v="Thực hiện chỉnh sửa dashboard  Doanh thu nạp thẻ"/>
        <s v="Xây dựng báo cáo tự động về tình hình tổng quan viettel tỉnh TP"/>
        <s v="Story PYC-10010 - chỉnh sửa giao diện biểu đồ KPI điều hành"/>
        <s v="Xây dựng luồng rollback giao dịch trừ cước"/>
        <s v="Tích hợp tập lệnh update thông tin loại chặn của thuê bao (Quản lý cuộc gọi QC - HT Call Management)"/>
        <s v="Nâng cấp hệ thống đáp ứng luồng nghiệp vụ đấu nối đa phiên"/>
        <s v="Nâng cấp hệ thống đáp ứng đăng ký giữ chỗ gói cước roaming phase 2"/>
        <s v="PYC xây dựng luồng nhắn tin xác nhận đăng ký gói trên IPCC"/>
        <s v="ETL dự đoán và chi tiết đối tượng"/>
        <s v="Phan quyen du lieu danh muc, elasticsearch cho module ISDB "/>
        <s v="Cache toàn mạng cho Dashboard,Xử lý cache Insight Dashboard cho source ELK, Tối ưu lại tiến trình check bảng, nâng cấp sự kiện"/>
        <s v="Triển khai xử lý dữ liệu trên ELK"/>
        <s v="Story ETL_Tổng hợp dữ liệu dashboard và Mydio"/>
        <s v="Cache dashboard  toàn mạng và tổng hợp dữ liệu insigdashsboard"/>
        <s v="Triển khai phân quyền danh mục dữ liệu segment"/>
        <s v="Nâng cấp custom field bdo trên datalake và preview các bdo cột ngang, tròn, chi tiết đối tượng, bàn giao hệ thống"/>
        <s v="chỉnh sửa tính năng sub_data trên Insight Dashboard"/>
        <s v="(mBCCS) Nâng cấp báo cáo autocall"/>
        <s v="Hiển thị kết quả phân tích lỗi SOC lên chức năng all in one"/>
        <s v="Xây dựng chức năng tra cứu đầu số ngắn ngoại mạng"/>
        <s v="chỉnh sửa báo cáo chốt phạt"/>
        <s v="API điều chỉnh điểm, hoàn điểm, lấy thông tin KH, hạng"/>
        <s v="Quản lý cấu hình tham số hệ thống"/>
        <s v="chỉnh sửa tiến trình tính toán phân chia chi phí tặng điểm sinh nhật cho các đơn vị"/>
        <s v="chỉnh sửa công cụ Xác nhận sử dụng thuê bao tại kênh tổng đài CSKH "/>
        <s v="xử lý luồng partycode cho nghiệp vụ chi tiết cước"/>
        <s v="(mBCCS) Tích hợp HT khảo sát 1715 dịch vụ roaming lên HT HappyCall"/>
        <s v="(mBCCS) Nâng cấp luồng sim số trên app, web, mobile web theo công văn mới của Cục VT"/>
        <s v="[CA] Nâng cấp chức năng add Vip trên hệ thống IPCC"/>
        <s v="[CA] Nâng cấp báo cáo Survey IVR"/>
        <s v="quy hoạch lại các hướng luồng tra cứu chi tiết cước di động trả trước "/>
        <s v="xây dựng chức năng tra cứu nợ cước trên Golive, nâng cấp chức năng danh mục Loại PA và Tra cứu cước TBTS"/>
        <s v="chỉnh sửa luồng tiếp nhận, xử lý phản ánh trên hệ thống Vtracking 2.0"/>
        <s v="Bổ sung tọa độ kỹ thuật trên hệ thống tra cứu BCCS"/>
        <s v="Kiểm thử nội bộ - nghiệm thu khách hàng: tính năng tra cước trên My Viettel va web portal_up lại 9194"/>
        <s v="Kiểm thử nội bộ - nghiệm thu khách hàng: công cụ Xác nhận sử dụng thuê bao tại kênh tổng đài CSKH"/>
        <s v="Kiểm thử nội bộ - nghiệm thu khách hàng: Hiển thị tọa độ kỹ thuật trên hệ thống tra cứu BCCS"/>
        <s v="Kiểm thử nội bộ - nghiệm thu khách hàng: chức năng tra cứu, báo lỗi trên Vtracking 2.0 và đồng bộ về hệ thống BCCS_CC"/>
        <s v="Kiểm thử nội bộ - nghiệm thu khách hàng: cat chuyen cac chuc nang tu he thong PRIVELGE sang he thong Viettel++"/>
        <s v="Kiểm thử nội bộ - nghiệm thu khách hàng: chức năng đổi gói cước dịch vụ VBN SIP"/>
        <s v="chỉnh sửa chức năng báo cáo"/>
        <s v="[SME] Nâng cấp luồng cuộc gọi AgentServer"/>
        <s v="Kiểm thử nội bộ - nghiệm thu khách hàng: chức năng tra cứu nợ cước trên Golive, nâng cấp chức năng danh mục Loại PA và Tra cứu cước TBTS"/>
        <s v="Kiểm thử nội bộ - nghiệm thu khách hàng: chức năng tự động push tin thông báo KH khi thay đổi lịch hẹn, thay đổi Hạn xử lý trên hệ thống BCCS_CC"/>
        <s v="Kiểm thử nội bộ - nghiệm thu khách hàng: luồng TOM - Lập lịch theo YC của KH trên màn hình ghi chú và XLPA và một số nội dung khác"/>
        <s v="Kiểm thử nội bộ - nghiệm thu khách hàng: Hiển thị chi tiết kết quả Happycall xác minh thông tin KH "/>
        <s v="Xây dựng chức năng nhập lỗi vi phạm theo từng kênh"/>
        <s v="Nâng cấp hệ thống HappyCall tạo chiến dịch từ nguồn dữ liệu BI Adhoc "/>
        <s v="Xây dựng luồng nhắn tin xác nhận đăng ký gói trên IPCC"/>
        <s v="Nâng cấp chức năng autocall trên hệ thống IPCC"/>
        <s v="Chức năng giám sát cuộc gọi online"/>
        <s v="Tối ưu tiến trình chấm điểm"/>
        <s v="Nâng cấp tiến trình ghi âm cuộc gọi"/>
        <s v="chỉnh sửa api campaign gateway"/>
        <s v="chỉnh sửa chức năng phân quyền và tạo user cho API"/>
        <s v="chỉnh sửa giao diện quản lý, thêm mới API"/>
        <s v="Quản lý log hệ thống v2"/>
        <s v="Cấu hình và log hệ thống"/>
        <s v="[SME] Nâng cấp ký hỗ trợ nhiều vị trí và ghi chú đồng thời"/>
        <s v="[SME] Nâng cấp cấu hình mẫu chữ ký và thêm yêu cầu ký"/>
        <s v="[Vtracking] Nâng cấp hoàn thiện hồ sơ MySign"/>
        <s v="[Vtracking] xây dựng chức năng xác minh khách hàng có phê duyệt"/>
        <s v="[myviettel] nâng cấp chức năng đổi khuyến mại chọn hiệu lực tương lai(Tháng 06/2024)"/>
        <s v="(Vtracking) cung cấp API đấu nối Safe Mobile Net(Tháng 06/2024)"/>
        <s v="[Quản lý Khách hàng]PYC-14844_CM_chỉnh sửa nghiệp vụ bán hàng bundle Camera FTTH_luồng đấu nối miễn phí thiết bị(Tháng 06/2024)"/>
        <s v="Kiểm thử nội bộ, nghiệm thu khách hàng hệ thống BCCS, Payment, SMS195, USSD199 điều chỉnh chính sách nâng hạn mức sử dụng cho TBTS có cờ RMQTxx trên BCCS (cờ dịch vụ roaming)"/>
        <s v="[SME] nâng cấp máy bán hàng tự động (Tháng 6/2024)"/>
        <s v="[Selfcare] Kiểm thử nội bộ, nghiệm thu khách hàng - tích hợp sau bán hợp đồng SME"/>
        <s v="[Quản lý khách hàng] 16715 - CM - PYC chỉnh sửa landing 5G (Tháng 6/2024)"/>
        <s v="[Quản lý khách hàng] 16201_CM- PYC đưa dữ liệu TB Di động lên HUB SME (Tháng 6/2024)"/>
        <s v="[SME] Nâng cấp hệ thống đáp ứng luồng nghiệp vụ đấu nối đa phiên (Tháng 6/2024)"/>
        <s v="(Vtracking) Cung cấp API số liên quan của DV Cố định trên Callbot Cố định (Tháng 6/2024)"/>
        <s v="[Quản lý khách hàng] 16376_CM - PYC chỉnh sửa tính năng xác nhận thuê bao sử dụng trên My Viettel và web portal_up lại 14676 (Tháng 6/2024)"/>
        <s v="[CA] xây dựng công cụ Xác nhận sử dụng thuê bao tại kênh tổng đài CSKH (Tháng 6/2024)"/>
        <s v="[Quản lý khách hàng] 14853_CM_PYC chỉnh sửa hệ thống đáp ứng chính sách ưu đãi đăng ký gói Vas VBN cho thuê bao cho TB di động nhóm Corporate++ (Tháng 6/2025)"/>
        <s v="[Selfcare] Kiểm thử nội bộ, nghiệm thu khách hàng - luồng đổi gói cước CA"/>
        <s v="Kiểm thử nội bộ, nghiệm thu khách hàng landing 5G"/>
        <s v="Kiểm thử nội bộ, kiểm thử nghiệm thu sửa luật chặn tiêu tiền thừa Stracking"/>
        <s v="Kiểm thử nội bộ, kiểm thử nghiệm thu luồng tách/gộp hợp đồng và đấu nối cố định mới"/>
        <s v="Kiểm thử nội bộ, kiểm thử nghiệm thu luồng thu thập thông tin hạ tầng_phase 2"/>
        <s v="(Vtracking) Nâng cấp luồng đổi gói cước CA( tháng 06/2024)"/>
        <s v="Kiểm thử nội bộ nghiệm, thu khách hàng luồng tổng hợp cước nóng trả sau, fix lỗi cao tải tổng hợp đối với các hợp đồng có nhiều hợp đồng/thuê bao"/>
        <s v="(mBCCS) Kiểm thử nội bộ nghiệm, thu khách hàng - chức năng sau bán vBHXH trên HUB SME"/>
        <s v="(mBCCS) Kiểm thử nội bộ, nghiệm thu khách hàng -Bổ sung tọa độ kỹ thuật"/>
        <s v="Kiểm thử nghiệm thu các giao tiếp cung cấp cho my Viettel và order"/>
        <s v="[Quản lý khách hàng]11054_CM_PYC nâng cấp xây dựng chức năng tách/ gộp nhóm VBN dịch vụ Voice Brandname(Tháng 5/2024)"/>
        <s v="[Selfcare] Nâng cấp chức năng quản lý trạm BTS địa bàn "/>
        <s v="[Selfcare] Xây dựng api chặn/mở thuê bao di động với lí do Spam cuộc gọi"/>
        <s v="chỉnh sửa báo cáo thuê bao trả trước "/>
        <s v="Kiểm thử nội bộ, nghiệm thu khách hàng - Cho phép bán hàng cho đối tác 2"/>
        <s v="chỉnh sửa hệ thống đổi điểm ưu đãi"/>
        <s v="Kiểm thử nội bộ, nghiệm thu khách hàng - Tiếp nhận phản ánh"/>
        <s v="[QTDN] Kiểm thử nội bộ, nghiệm thu khách hàng -  Report prepaid billing"/>
        <s v="[QTDN] Kiểm thử nội bộ, nghiệm thu khách hàng -  Quản lý trạm BTS địa bàn"/>
        <s v="Kiểm thử nội bộ, nghiệm thu khách hàng - Gọi hệ thống khảo sát"/>
        <s v="[Selfcare] Nâng cấp chức năng đổi gói cước"/>
        <s v="[QTDN] Kiểm thử nội bộ, nghiệm thu khách hàng -  Chặn/mở thuê bao di động với lí do Spam cuộc gọi"/>
        <s v="[QTDN] Kiểm thử nội bộ, nghiệm thu khách hàng -  Cho phép đổi gói cước nhưng vẫn chọn được chương tình khuyến mãi cũ"/>
        <s v="[QTDN] Kiểm thử nội bộ, nghiệm thu khách hàng - Thêm quyền"/>
        <s v="Kiểm thử nội bộ, nghiệm thu khách hàng - Đổi gói cước LL"/>
        <s v="Kiểm thử nội bộ, nghiệm thu khách hàng - Gọi survey"/>
        <s v="chỉnh sửa api cập nhật thông tin khách hàng "/>
        <s v="Kiểm thử nội bộ, nghiệm thu khách hàng chuyển đổi Database hệ thống Quản lý bảo hành từ Oracle sang Maria DB"/>
        <s v="gán nhãn dữ liệu, kiểm tra dữ liệu và tổng hợp dữ liệu"/>
        <s v="chỉnh sửa api gợi ý và giao diện CMS trên myviettel"/>
        <s v="tổng hợp dữ liệu và gán nhãn dữ liệu"/>
        <s v="chỉnh sửa api đồng bộ dữ liệu, api gợi ý và CMS trên myviettel"/>
        <s v="Đánh giá và tạo dữ liệu Chatbot tháng 05/2024"/>
        <s v="Gán nhãn dữ liệu tóm tắt hội thoại"/>
        <s v="Đánh giá chất lượng các thành phần trong Callbot tháng 04/2024"/>
        <s v="Rà soát và chuẩn bị dữ liệu cho các bài toán xử lý ảnh KHDN"/>
        <s v="Nâng cấp chat client và màn hình quản lý cấu hình chatgpt"/>
        <s v="Chuẩn bị dữ liệu huấn luyện mô hình LLM"/>
        <s v="Xây dựng app mobile AI Digital Human"/>
        <s v="Nâng cấp Web xử lý nhận diện qua hình ảnh, quy cách triển khai nghiệm thu thuê bao CĐBR"/>
        <s v="Nâng cấp chức năng báo cáo hệ thống callbot"/>
        <s v="Đánh giá chất lượng các thành phần trong Callbot tháng 02/2024"/>
        <s v="Nâng cấp chức năng download file kết quả từ hệ thống ftp trên Web Adhoc"/>
        <s v="[myviettel] Kiểm thử nội bộ, nghiệm thu khách hàng - Đổi gói cước LL" u="1"/>
        <s v="[myviettel] Kiểm thử nội bộ nghiệm, thu khách hàng luồng tổng hợp cước nóng trả sau, fix lỗi cao tải tổng hợp đối với các hợp đồng có nhiều hợp đồng/thuê bao" u="1"/>
        <s v="[myviettel] Kiểm thử nội bộ, kiểm thử nghiệm thu luồng thu thập thông tin hạ tầng_phase 2" u="1"/>
        <s v="[myviettel] Kiểm thử nội bộ, nghiệm thu khách hàng - Gọi hệ thống khảo sát" u="1"/>
        <s v="[myviettel] Kiểm thử nội bộ, nghiệm thu khách hàng - Gọi survey" u="1"/>
        <s v="[myviettel] Kiểm thử nội bộ, kiểm thử nghiệm thu luồng tách/gộp hợp đồng và đấu nối cố định mới" u="1"/>
        <s v="[myviettel] Kiểm thử nội bộ, nghiệm thu khách hàng chuyển đổi Database hệ thống Quản lý bảo hành từ Oracle sang Maria DB" u="1"/>
        <s v="[myviettel] Kiểm thử nội bộ, nghiệm thu khách hàng landing 5G" u="1"/>
        <s v="[myviettel] Kiểm thử nội bộ, nghiệm thu khách hàng hệ thống BCCS, Payment, SMS195, USSD199 điều chỉnh chính sách nâng hạn mức sử dụng cho TBTS có cờ RMQTxx trên BCCS (cờ dịch vụ roaming)" u="1"/>
        <s v="[myviettel] Kiểm thử nội bộ, nghiệm thu khách hàng - Cho phép bán hàng cho đối tác 2" u="1"/>
        <s v="[myviettel] Kiểm thử nội bộ, kiểm thử nghiệm thu sửa luật chặn tiêu tiền thừa Stracking" u="1"/>
      </sharedItems>
    </cacheField>
    <cacheField name="Mã task" numFmtId="0">
      <sharedItems/>
    </cacheField>
    <cacheField name="Summary" numFmtId="0">
      <sharedItems count="1317">
        <s v="xây dựng giải pháp, nâng cấp, kiểm thử và hỗ trợ cho tiến trình warningBalance"/>
        <s v="Tổng hợp dữ liệu + add giám sát"/>
        <s v="Hỗ trợ và quản trị"/>
        <s v="Xây dựng giải pháp, Nâng cấp, kiểm thử lưu trữ session DB"/>
        <s v="Triển khai thêm 3 server redis sentinel cho hệ thống sContract"/>
        <s v="Fix các lỗi về PL06 SR đánh giá Checklist ATTT phục vụ bàn giao hệ thống vContract lần 1"/>
        <s v="Fix lỗi ATTT trên các server phòng quản lý"/>
        <s v="Hỗ trợ đánh giá checklist K8s cho cụm server hệ thống MyClip"/>
        <s v="Đánh giá checklist K8s cho cụm sContract"/>
        <s v="Hướng dẫn, cài đặt giám sát trên cụm phần mềm TTCE"/>
        <s v="Triển khai phần mềm key password manager lên server product"/>
        <s v="Kiểm tra iptables kết nối từ các server đại trà đến redis"/>
        <s v="Kiểm tra cấu hình ip dhcp trên các cụm server"/>
        <s v="Hỗ trợ gửi mail xử lý cảnh báo tồn lâu"/>
        <s v="Triển khai Ansible để tự động hoá triển khai các mô hình HA cho DB ( Redis, MariaDB)"/>
        <s v="Bổ sung iptables kết nối với 3 redis sentinel mới triển khai"/>
        <s v="Hỗ trợ chạy checklist PL05 BigData"/>
        <s v="Hỗ chạy checklist cho redis, kafka, zookeper"/>
        <s v="Triển khai Redis Sentinel trên 3 server scontract, viết tài liệu hướng dẫn"/>
        <s v="Trực giám sát hệ thống do VTT tự vận hành"/>
        <s v="Quản lý chất lượng dự án"/>
        <s v="Nghiệp vụ Chất Lượng mạng cho phân hệ thoại Dialog mail TTDVKH_tình hình CLDV thoại - CST  di động tại cell"/>
        <s v="Nghiệp vụ Chất Lượng mạng cho phân hệ thoại Dialog mail TTDVKH_tình hình CLDV thoại - CST  di động tại trạm"/>
        <s v="Nghiệp vụ Chất Lượng mạng cho phân hệ thoại Dialog mail TTDVKH_tình hình CLDV thoại - CST  di động tại phường/xã"/>
        <s v="Nghiệp vụ Chất Lượng mạng cho phân hệ thoại Dialog mail TTDVKH_tình hình CLDV thoại - CST  di động tại quận/huyện"/>
        <s v="Nghiệp vụ Chất Lượng mạng cho phân hệ thoại Dialog mail TTDVKH_tình hình CLDV thoại - CST di động tại tỉnh"/>
        <s v="Nghiệp vụ Chất Lượng mạng cho phân hệ thoại Bảng Giám sát CLDV thoại - CST thuê bao thuộc {tram}- {xã}- {huyện} - {tỉnh}"/>
        <s v="Nghiệp vụ Chất Lượng mạng cho phân hệ thoại Bảng Giám sát CLDV thoại - CST cell thuộc {trạm}- {xã}-{huyện} - {tỉnh}"/>
        <s v="Nghiệp vụ Chất Lượng mạng cho phân hệ thoại Bảng Giám sát CLDV thoại - CST thuê bao thuộc {xã}- {huyện} - {tỉnh}"/>
        <s v="Nghiệp vụ Chất Lượng mạng cho phân hệ thoại Bảng Giám sát CLDV thoại - CST cell thuộc {xã}-{huyện} - {tỉnh}"/>
        <s v="Nghiệp vụ Chất Lượng mạng cho phân hệ thoại Bảng Giám sát CLDV thoại - CST trạm thuộc {xã} - {huyện} - {tỉnh}"/>
        <s v="Nghiệp vụ Chất Lượng mạng cho phân hệ thoại Bảng Giám sát CLDV thoại - CST thuê bao thuộc {huyện} - {tỉnh}"/>
        <s v="Nghiệp vụ Chất Lượng mạng cho phân hệ thoại Bảng Giám sát CLDV thoại - CST cell thuộc {huyện} - {tỉnh}"/>
        <s v="Nghiệp vụ Chất Lượng mạng cho phân hệ thoại Bảng Giám sát CLDV thoại - CST trạm thuộc {huyện} - {tỉnh}"/>
        <s v="Nghiệp vụ Chất Lượng mạng cho phân hệ thoại Bảng Giám sát CLDV thoại - CST phường/ xã toàn quốc thuộc {huyện} - {tỉnh}"/>
        <s v="Nghiệp vụ Chất Lượng mạng cho phân hệ thoại Bảng Giám sát CLDV thoại - CST thuê bao thuộc {tỉnh}"/>
        <s v="Nghiệp vụ Chất Lượng mạng cho phân hệ thoại Bảng Giám sát CLDV thoại - CST cell thuộc {tỉnh}"/>
        <s v="Nghiệp vụ Chất Lượng mạng cho phân hệ thoại Bảng Giám sát CLDV thoại - CST trạm thuộc {tỉnh}"/>
        <s v="Nghiệp vụ Chất Lượng mạng cho phân hệ thoại Bảng Giám sát CLDV thoại - CST phường/ xã toàn quốc thuộc {tỉnh}"/>
        <s v="Nghiệp vụ Chất Lượng mạng cho phân hệ thoại Bảng Giám sát CLDV thoại - CST quận/ huyện toàn quốc thuộc {tỉnh}"/>
        <s v="Nghiệp vụ Chất Lượng mạng cho phân hệ thoại Bảng Giám sát CLDV thoại - CST thuê bao toàn quốc"/>
        <s v="Nghiệp vụ Chất Lượng mạng cho phân hệ thoại Bảng Giám sát CLDV thoại - CST cell toàn quốc"/>
        <s v="Nghiệp vụ Chất Lượng mạng cho phân hệ thoại Bảng Giám sát CLDV thoại - CST trạm toàn quốc"/>
        <s v="Nghiệp vụ Chất Lượng mạng cho phân hệ thoại Bảng Giám sát CLDV thoại - CST phường/ xã toàn quốc"/>
        <s v="Nghiệp vụ Chất Lượng mạng cho phân hệ thoại Bảng Giám sát CLDV thoại - CST quận/ huyện toàn quốc"/>
        <s v="Nghiệp vụ Chất Lượng mạng cho phân hệ thoại Bảng Giám sát CLDV thoại - CST tỉnh/ thành phố toàn quốc"/>
        <s v="Nghiệp vụ Chất Lượng mạng cho phân hệ thoại Biểu đồ theo dõi tồi dịch vụ CST"/>
        <s v="Nghiệp vụ Chất Lượng mạng cho phân hệ thoại Menu CST"/>
        <s v="Nghiệp vụ Chất Lượng mạng cho phân hệ thoại Dialog mail TTDVKH_tình hình CLDV thoại - FER  di động tại cell"/>
        <s v="Nghiệp vụ Chất Lượng mạng cho phân hệ thoại Dialog mail TTDVKH_tình hình CLDV thoại - FER  di động tại trạm"/>
        <s v="Nghiệp vụ Chất Lượng mạng cho phân hệ thoại Dialog mail TTDVKH_tình hình CLDV thoại - FER  di động tại phường/xã"/>
        <s v="Nghiệp vụ Chất Lượng mạng cho phân hệ thoại Dialog mail TTDVKH_tình hình CLDV thoại - FER  di động tại quận/huyện"/>
        <s v="Nghiệp vụ Chất Lượng mạng cho phân hệ thoại Dialog mail TTDVKH_tình hình CLDV thoại - FER di động tại tỉnh"/>
        <s v="Nghiệp vụ Chất Lượng mạng cho phân hệ thoại Bảng Giám sát CLDV thoại - FER thuê bao thuộc {tram}- {xã}- {huyện} - {tỉnh}"/>
        <s v="Nghiệp vụ Chất Lượng mạng cho phân hệ thoại Bảng Giám sát CLDV thoại - FER cell thuộc {trạm}- {xã}-{huyện} - {tỉnh}"/>
        <s v="Nghiệp vụ Chất Lượng mạng cho phân hệ thoại Bảng Giám sát CLDV thoại - FER thuê bao thuộc {xã}- {huyện} - {tỉnh}"/>
        <s v="Nghiệp vụ Chất Lượng mạng cho phân hệ thoại Bảng Giám sát CLDV thoại - FER cell thuộc {xã}-{huyện} - {tỉnh}"/>
        <s v="Nghiệp vụ Chất Lượng mạng cho phân hệ thoại Bảng Giám sát CLDV thoại - FER trạm thuộc {xã} - {huyện} - {tỉnh}"/>
        <s v="Nghiệp vụ Chất Lượng mạng cho phân hệ thoại Bảng Giám sát CLDV thoại - FER thuê bao thuộc {huyện} - {tỉnh}"/>
        <s v="Nghiệp vụ Chất Lượng mạng cho phân hệ thoại Bảng Giám sát CLDV thoại - FER cell thuộc {huyện} - {tỉnh}"/>
        <s v="Nghiệp vụ Chất Lượng mạng cho phân hệ thoại Bảng Giám sát CLDV thoại - FER trạm thuộc {huyện} - {tỉnh}"/>
        <s v="Nghiệp vụ Chất Lượng mạng cho phân hệ thoại Bảng Giám sát CLDV thoại - FER phường/ xã toàn quốc thuộc {huyện} - {tỉnh}"/>
        <s v="Nghiệp vụ Chất Lượng mạng cho phân hệ thoại Bảng Giám sát CLDV thoại - FER thuê bao thuộc {tỉnh}"/>
        <s v="Nghiệp vụ Chất Lượng mạng cho phân hệ thoại Bảng Giám sát CLDV thoại - FER cell thuộc {tỉnh}"/>
        <s v="Nghiệp vụ Chất Lượng mạng cho phân hệ thoại Bảng Giám sát CLDV thoại - FER trạm thuộc {tỉnh}"/>
        <s v="Nghiệp vụ Chất Lượng mạng cho phân hệ thoại Bảng Giám sát CLDV thoại - FER phường/ xã toàn quốc thuộc {tỉnh}"/>
        <s v="Nghiệp vụ Chất Lượng mạng cho phân hệ thoại Bảng Giám sát CLDV thoại - FER quận/ huyện toàn quốc thuộc {tỉnh}"/>
        <s v="Nghiệp vụ Chất Lượng mạng cho phân hệ thoại Bảng Giám sát CLDV thoại - FER thuê bao toàn quốc"/>
        <s v="Nghiệp vụ Chất Lượng mạng cho phân hệ thoại Bảng Giám sát CLDV thoại - FER cell toàn quốc"/>
        <s v="Nghiệp vụ Chất Lượng mạng cho phân hệ thoại Bảng Giám sát CLDV thoại - FER trạm toàn quốc"/>
        <s v="Nghiệp vụ Chất Lượng mạng cho phân hệ thoại Bảng Giám sát CLDV thoại - FER phường/ xã toàn quốc"/>
        <s v="Nghiệp vụ Chất Lượng mạng cho phân hệ thoại Bảng Giám sát CLDV thoại - FER quận/ huyện toàn quốc"/>
        <s v="Nghiệp vụ Chất Lượng mạng cho phân hệ thoại Bảng Giám sát CLDV thoại - FER tỉnh/ thành phố toàn quốc"/>
        <s v="Nghiệp vụ Chất Lượng mạng cho phân hệ thoại Biểu đồ theo dõi tồi dịch vụ FER"/>
        <s v="Nghiệp vụ Chất Lượng mạng cho phân hệ thoại Menu FER"/>
        <s v="Quản trị chất lượng dự án"/>
        <s v="Nghiệp vụ cấu hình độ rộng của cột Cuộc gọi khách hàng không hài lòng theo tháng  (DI ĐỘNG)"/>
        <s v="Nghiệp vụ cấu hình độ rộng của cột Cuộc gọi khách hàng không hài lòng theo tháng (CDBR)"/>
        <s v="Nghiệp vụ cấu hình độ rộng của cột Cuộc gọi khách hàng không hài lòng theo giờ (DI ĐỘNG)"/>
        <s v="Nghiệp vụ cấu hình độ rộng của cột Cuộc gọi khách hàng không hài lòng theo giờ (CDBR)"/>
        <s v="Nghiệp vụ cấu hình z-index cho cột Cuộc gọi khách hàng không hài lòng theo tháng (DI ĐỘNG)"/>
        <s v="Nghiệp vụ cấu hình z-index cho cột Cuộc gọi khách hàng không hài lòng theo tháng (CDBR)"/>
        <s v="Nghiệp vụ cấu hình z-index cho cột Cuộc gọi khách hàng không hài lòng theo giờ (DI ĐỘNG)"/>
        <s v="Nghiệp vụ cấu hình z-index cho cột Cuộc gọi khách hàng không hài lòng theo giờ (CDBR)"/>
        <s v="Nghiệp vụ chuyển BCCS cho Bảng cuộc gọi khách hàng không hài lòng theo giờ (DI ĐỘNG)"/>
        <s v="Nghiệp vụ chuyển BCCS cho Bảng cuộc gọi khách hàng không hài lòng theo giờ (CDBR)"/>
        <s v="Hiển thị Emotion theo dữ liệu cho Bảng cuộc gọi khách hàng không hài lòng theo tháng (DI ĐỘNG)"/>
        <s v="Nghiệp vụ chuyển BCCS cho Bảng cuộc gọi khách hàng không hài lòng theo tháng (DI ĐỘNG)"/>
        <s v="Thực hiện cập nhập lại số lần gọi lại mỗi khi thực hiện gọi điện thoại thành công (DI ĐỘNG)"/>
        <s v="Nghiệp vụ gọi điện theo số điện thoại cho Bảng cuộc gọi khách hàng không hài lòng theo tháng (DI ĐỘNG)"/>
        <s v="Nghiệp vụ xem nội dung cuộc gọi cho Bảng cuộc gọi khách hàng không hài lòng theo tháng (DI ĐỘNG)"/>
        <s v="Nghiệp vụ nghe lại ghi âm của cuộc gọi cho Bảng cuộc gọi khách hàng không hài lòng theo tháng (DI ĐỘNG)"/>
        <s v="Thực hiện phân row chi tiết cho Bảng cuộc gọi khách hàng không hài lòng theo tháng (DI ĐỘNG)"/>
        <s v="Nghiệp vụ Hài lòng theo tháng - Bảng cuộc gọi khách hàng không hài lòng theo tháng (DI ĐỘNG)"/>
        <s v="Giao diện Dashboard dịch vụ DIDONG - Tỷ lệ hài lòng dịch vụ cố định băng rộng theo tháng"/>
        <s v="Hiển thị Emotion theo dữ liệu cho Bảng cuộc gọi khách hàng không hài lòng theo tháng (CDBR)"/>
        <s v="Nghiệp vụ chuyển BCCS cho Bảng cuộc gọi khách hàng không hài lòng theo tháng (CDBR)"/>
        <s v="Thực hiện cập nhập lại số lần gọi lại mỗi khi thực hiện gọi điện thoại thành công cho Bảng cuộc gọi khách hàng không hài lòng theo tháng (CDBR)"/>
        <s v="Nghiệp vụ gọi điện theo số điện thoại cho Bảng cuộc gọi khách hàng không hài lòng theo tháng (CDBR)"/>
        <s v="Nghiệp vụ xem nội dung cuộc gọi cho Bảng cuộc gọi khách hàng không hài lòng theo tháng (CDBR)"/>
        <s v="Nghiệp vụ nghe lại ghi âm của cuộc gọi cho Bảng cuộc gọi khách hàng không hài lòng theo tháng (CDBR)"/>
        <s v="Thực hiện phân row chi tiết cho Bảng cuộc gọi khách hàng không hài lòng theo tháng (CDBR)"/>
        <s v="Nghiệp vụ Hài lòng theo tháng - Bảng cuộc gọi khách hàng không hài lòng theo tháng (CDBR)"/>
        <s v="Giao diện Dashboard dịch vụ CDBR - Tỷ lệ hài lòng dịch vụ cố định băng rộng theo tháng"/>
        <s v="Nghiệp vụ Chất Lượng mạng cho phân hệ thoại Dialog mail TTDVKH_tình hình CLDV thoại - MCA di động tại cell"/>
        <s v="Nghiệp vụ Chất Lượng mạng cho phân hệ thoại Dialog mail TTDVKH_tình hình CLDV thoại - MCA di động tại trạm"/>
        <s v="Nghiệp vụ Chất Lượng mạng cho phân hệ thoại Dialog mail TTDVKH_tình hình CLDV thoại - MCA di động tại phường/xã"/>
        <s v="Nghiệp vụ Chất Lượng mạng cho phân hệ thoại Dialog mail TTDVKH_tình hình CLDV thoại - MCA di động tại quận/huyện"/>
        <s v="Nghiệp vụ Chất Lượng mạng cho phân hệ thoại Dialog mail TTDVKH_tình hình CLDV thoại - MCA di động tại tỉnh"/>
        <s v="Nghiệp vụ Chất Lượng mạng cho phân hệ thoại Bảng Giám sát CLDV thoại - MCA thuê bao thuộc {tram}- {xã}- {huyện} - {tỉnh}"/>
        <s v="Nghiệp vụ Chất Lượng mạng cho phân hệ thoại Bảng Giám sát CLDV thoại - MCA cell thuộc {trạm}- {xã}-{huyện} - {tỉnh}"/>
        <s v="Nghiệp vụ Chất Lượng mạng cho phân hệ thoại Bảng Giám sát CLDV thoại - MCA thuê bao thuộc {xã}- {huyện} - {tỉnh}"/>
        <s v="Nghiệp vụ Chất Lượng mạng cho phân hệ thoại Bảng Giám sát CLDV thoại - MCA cell thuộc {xã}-{huyện} - {tỉnh}"/>
        <s v="Nghiệp vụ Chất Lượng mạng cho phân hệ thoại Bảng Giám sát CLDV thoại - MCA trạm thuộc {xã} - {huyện} - {tỉnh}"/>
        <s v="Nghiệp vụ Chất Lượng mạng cho phân hệ thoại Bảng Giám sát CLDV thoại - MCA thuê bao thuộc {huyện} - {tỉnh}"/>
        <s v="Nghiệp vụ Chất Lượng mạng cho phân hệ thoại Bảng Giám sát CLDV thoại - MCA cell thuộc {huyện} - {tỉnh}"/>
        <s v="Nghiệp vụ Chất Lượng mạng cho phân hệ thoại Bảng Giám sát CLDV thoại - MCA trạm thuộc {huyện} - {tỉnh}"/>
        <s v="Nghiệp vụ Chất Lượng mạng cho phân hệ thoại Bảng Giám sát CLDV thoại - MCA phường/ xã toàn quốc thuộc {huyện} - {tỉnh}"/>
        <s v="Nghiệp vụ Chất Lượng mạng cho phân hệ thoại Bảng Giám sát CLDV thoại - MCA thuê bao thuộc {tỉnh}"/>
        <s v="Nghiệp vụ Chất Lượng mạng cho phân hệ thoại Bảng Giám sát CLDV thoại - MCA cell thuộc {tỉnh}"/>
        <s v="Nghiệp vụ Chất Lượng mạng cho phân hệ thoại Bảng Giám sát CLDV thoại - MCA trạm thuộc {tỉnh}"/>
        <s v="Nghiệp vụ Chất Lượng mạng cho phân hệ thoại Bảng Giám sát CLDV thoại - MCA phường/ xã toàn quốc thuộc {tỉnh}"/>
        <s v="Nghiệp vụ Chất Lượng mạng cho phân hệ thoại Bảng Giám sát CLDV thoại - MCA quận/ huyện toàn quốc thuộc {tỉnh}"/>
        <s v="Nghiệp vụ Chất Lượng mạng cho phân hệ thoại Bảng Giám sát CLDV thoại - MCA thuê bao toàn quốc"/>
        <s v="Nghiệp vụ Chất Lượng mạng cho phân hệ thoại Bảng Giám sát CLDV thoại - MCA cell toàn quốc"/>
        <s v="Nghiệp vụ Chất Lượng mạng cho phân hệ thoại Bảng Giám sát CLDV thoại - MCA trạm toàn quốc"/>
        <s v="Nghiệp vụ Chất Lượng mạng cho phân hệ thoại Bảng Giám sát CLDV thoại - MCA phường/ xã toàn quốc"/>
        <s v="Nghiệp vụ Chất Lượng mạng cho phân hệ thoại Bảng Giám sát CLDV thoại - MCA quận/ huyện toàn quốc"/>
        <s v="Nghiệp vụ Chất Lượng mạng cho phân hệ thoại Bảng Giám sát CLDV thoại - MCA tỉnh/ thành phố toàn quốc"/>
        <s v="Nghiệp vụ Chất Lượng mạng cho phân hệ thoại Biểu đồ theo dõi tồi dịch vụ MCA"/>
        <s v="Nghiệp vụ Chất Lượng mạng cho phân hệ thoại Menu MCA"/>
        <s v="Nghiệp vụ Chất Lượng mạng cho phân hệ thoại Dialog mail TTDVKH_tình hình CLDV thoại di động tại cell"/>
        <s v="Nghiệp vụ Chất Lượng mạng cho phân hệ thoại Dialog mail TTDVKH_tình hình CLDV thoại di động tại trạm"/>
        <s v="Nghiệp vụ Chất Lượng mạng cho phân hệ thoại Dialog mail TTDVKH_tình hình CLDV thoại di động tại phường/xã"/>
        <s v="Nghiệp vụ Chất Lượng mạng cho phân hệ thoại Dialog mail TTDVKH_tình hình CLDV thoại di động tại quận/huyện"/>
        <s v="Nghiệp vụ Chất Lượng mạng cho phân hệ thoại Dialog mail TTDVKH_tình hình CLDV thoại di động tại tỉnh"/>
        <s v="Nghiệp vụ Chất Lượng mạng cho phân hệ thoại Bảng Giám sát CLDV thoại thuê bao thuộc {tram}- {xã}- {huyện} - {tỉnh}"/>
        <s v="Nghiệp vụ Chất Lượng mạng cho phân hệ thoại Bảng Giám sát CLDV thoại cell thuộc {trạm}- {xã}-{huyện} - {tỉnh}"/>
        <s v="Nghiệp vụ Chất Lượng mạng cho phân hệ thoại Bảng Giám sát CLDV thoại thuê bao thuộc {xã}- {huyện} - {tỉnh}"/>
        <s v="Nghiệp vụ Chất Lượng mạng cho phân hệ thoại Bảng Giám sát CLDV thoại cell thuộc {xã}-{huyện} - {tỉnh}"/>
        <s v="Nghiệp vụ Chất Lượng mạng cho phân hệ thoại Bảng Giám sát CLDV thoại trạm thuộc {xã} - {huyện} - {tỉnh}"/>
        <s v="Nghiệp vụ Chất Lượng mạng cho phân hệ thoại Bảng Giám sát CLDV thoại thuê bao thuộc {huyện} - {tỉnh}"/>
        <s v="Nghiệp vụ Chất Lượng mạng cho phân hệ thoại Bảng Giám sát CLDV thoại cell thuộc {huyện} - {tỉnh}"/>
        <s v="Nghiệp vụ Chất Lượng mạng cho phân hệ thoại Bảng Giám sát CLDV thoại trạm thuộc {huyện} - {tỉnh}"/>
        <s v="Nghiệp vụ Chất Lượng mạng cho phân hệ thoại Bảng Giám sát CLDV thoại phường/ xã toàn quốc thuộc {huyện} - {tỉnh}"/>
        <s v="Nghiệp vụ Chất Lượng mạng cho phân hệ thoại Bảng Giám sát CLDV thoại thuê bao thuộc {tỉnh}"/>
        <s v="Nghiệp vụ Chất Lượng mạng cho phân hệ thoại Bảng Giám sát CLDV thoại cell thuộc {tỉnh}"/>
        <s v="Nghiệp vụ Chất Lượng mạng cho phân hệ thoại Bảng Giám sát CLDV thoại trạm thuộc {tỉnh}"/>
        <s v="Nghiệp vụ Chất Lượng mạng cho phân hệ thoại Bảng Giám sát CLDV thoại phường/ xã toàn quốc thuộc {tỉnh}"/>
        <s v="Nghiệp vụ Chất Lượng mạng cho phân hệ thoại Bảng Giám sát CLDV thoại quận/ huyện toàn quốc thuộc {tỉnh}"/>
        <s v="Nghiệp vụ Chất Lượng mạng cho phân hệ thoại Bảng Giám sát CLDV thoại thuê bao toàn quốc"/>
        <s v="Nghiệp vụ Chất Lượng mạng cho phân hệ thoại Bảng Giám sát CLDV thoại cell toàn quốc"/>
        <s v="Nghiệp vụ Chất Lượng mạng cho phân hệ thoại Bảng Giám sát CLDV thoại trạm toàn quốc"/>
        <s v="Nghiệp vụ Chất Lượng mạng cho phân hệ thoại Bảng Giám sát CLDV thoại phường/ xã toàn quốc"/>
        <s v="Nghiệp vụ Chất Lượng mạng cho phân hệ thoại Bảng Giám sát CLDV thoại quận/ huyện toàn quốc"/>
        <s v="Nghiệp vụ Chất Lượng mạng cho phân hệ thoại Bảng Giám sát CLDV thoại tỉnh/ thành phố toàn quốc"/>
        <s v="Nghiệp vụ Chất Lượng mạng cho phân hệ thoại Bảng Đặc điểm khu vực tồi"/>
        <s v="Nghiệp vụ Chất Lượng mạng cho phân hệ thoại Biểu đồ (map) tồi data"/>
        <s v="Nghiệp vụ Chất Lượng mạng cho phân hệ thoại Biểu đồ giám sát chỉ tiêu thoại"/>
        <s v="Nghiệp vụ Chất Lượng mạng cho phân hệ thoại Menu CLDV Thoại"/>
        <s v="Tổng hợp dữ liệu màn hình giám sát chất lượng dịch vụ thoại  thuê bao  toàn quốc  (GSCLM_DDT_THOAI_THUE_BAO )"/>
        <s v="Tổng hợp dữ liệu màn hình giám sát chất lượng dịch vụ thoại  cell toàn quốc  ( GSCLM_DDT_THOAI_CELL )"/>
        <s v="Tổng hợp dữ liệu màn hình giám sát chất lượng dịch vụ thoại  trạm toàn quốc  ( GSCLM_DDT_THOAI_TRAM )"/>
        <s v="Tổng hợp dữ liệu màn hình giám sát chất lượng dịch vụ thoại phường toàn quốc  (GSCLM_DDT_THOAI_PHUONG )"/>
        <s v="Tổng hợp dữ liệu màn hình giám sát chất lượng dịch vụ thoại quận/ huyện toàn quốc  ( GSCLM_DDT_THOAI_QUAN )"/>
        <s v="Tổng hợp dữ liệu màn hình giám sát chất lượng dịch vụ thoại tỉnh/ thành phố toàn quốc  ( GSCLM_DIDONG_GSCLDVTM )"/>
        <s v="Tổng hợp dữ liệu màn hình giám sát chất lượng dịch vụ thoại  ( GSCLM_DIDONG_GSCLDVTM )"/>
        <s v="Tổng hợp dữ liệu màn hình giám sát và điều hành chất lượng mạng ( GSCLM_DIDONG_GSCLDVTM )"/>
        <s v="Nghiệp vụ Chất Lượng mạng cho phân hệ data - Dialog mail TTDVKH_tình hình CLDV thoại - MCA di động tại cell"/>
        <s v="Nghiệp vụ Chất Lượng mạng cho phân hệ data - Dialog mail TTDVKH_tình hình CLDV thoại - MCA di động tại trạm"/>
        <s v="Nghiệp vụ Chất Lượng mạng cho phân hệ data - Dialog mail TTDVKH_tình hình CLDV thoại - MCA di động tại phường/xã"/>
        <s v="Nghiệp vụ Chất Lượng mạng cho phân hệ data - Dialog mail TTDVKH_tình hình CLDV thoại - MCA di động tại quận/huyện"/>
        <s v="Nghiệp vụ Chất Lượng mạng cho phân hệ data - Dialog mail TTDVKH_tình hình CLDV thoại - MCA di động tại tỉnh"/>
        <s v="Nghiệp vụ Chất Lượng mạng cho phân hệ data - Bảng Giám sát CLDV thoại - MCA thuê bao thuộc {tram}- {xã}- {huyện} - {tỉnh}"/>
        <s v="Nghiệp vụ Chất Lượng mạng cho phân hệ data - Bảng Giám sát CLDV thoại - MCA cell thuộc {trạm}- {xã}-{huyện} - {tỉnh}"/>
        <s v="Nghiệp vụ Chất Lượng mạng cho phân hệ data - Bảng Giám sát CLDV thoại - MCA thuê bao thuộc {xã}- {huyện} - {tỉnh}"/>
        <s v="Nghiệp vụ Chất Lượng mạng cho phân hệ data - Bảng Giám sát CLDV thoại - MCA cell thuộc {xã}-{huyện} - {tỉnh}"/>
        <s v="Nghiệp vụ Chất Lượng mạng cho phân hệ data - Bảng Giám sát CLDV thoại - MCA trạm thuộc {xã} - {huyện} - {tỉnh}"/>
        <s v="Nghiệp vụ Chất Lượng mạng cho phân hệ data - Bảng Giám sát CLDV thoại - MCA thuê bao thuộc {huyện} - {tỉnh}"/>
        <s v="Nghiệp vụ Chất Lượng mạng cho phân hệ data - Bảng Giám sát CLDV thoại - MCA cell thuộc {huyện} - {tỉnh}"/>
        <s v="Nghiệp vụ Chất Lượng mạng cho phân hệ data - Bảng Giám sát CLDV thoại - MCA trạm thuộc {huyện} - {tỉnh}"/>
        <s v="Nghiệp vụ Chất Lượng mạng cho phân hệ data - Bảng Giám sát CLDV thoại - MCA phường/ xã toàn quốc thuộc {huyện} - {tỉnh}"/>
        <s v="Nghiệp vụ Chất Lượng mạng cho phân hệ data - Bảng Giám sát CLDV thoại - MCA thuê bao thuộc {tỉnh}"/>
        <s v="Nghiệp vụ Chất Lượng mạng cho phân hệ data - Bảng Giám sát CLDV thoại - MCA cell thuộc {tỉnh}"/>
        <s v="Nghiệp vụ Chất Lượng mạng cho phân hệ data - Bảng Giám sát CLDV thoại - MCA trạm thuộc {tỉnh}"/>
        <s v="Nghiệp vụ Chất Lượng mạng cho phân hệ data - Bảng Giám sát CLDV thoại - MCA phường/ xã toàn quốc thuộc {tỉnh}"/>
        <s v="Nghiệp vụ Chất Lượng mạng cho phân hệ data - Bảng Giám sát CLDV thoại - MCA quận/ huyện toàn quốc thuộc {tỉnh}"/>
        <s v="Nghiệp vụ Chất Lượng mạng cho phân hệ data - Bảng Giám sát CLDV thoại - MCA thuê bao toàn quốc"/>
        <s v="Nghiệp vụ Chất Lượng mạng cho phân hệ data - Bảng Giám sát CLDV thoại - MCA cell toàn quốc"/>
        <s v="Nghiệp vụ Chất Lượng mạng cho phân hệ data - Bảng Giám sát CLDV thoại - MCA trạm toàn quốc"/>
        <s v="Nghiệp vụ Chất Lượng mạng cho phân hệ data - Bảng Giám sát CLDV thoại - MCA phường/ xã toàn quốc"/>
        <s v="Nghiệp vụ Chất Lượng mạng cho phân hệ data - Bảng Giám sát CLDV thoại - MCA quận/ huyện toàn quốc"/>
        <s v="Nghiệp vụ Chất Lượng mạng cho phân hệ data - Bảng Giám sát CLDV thoại - MCA tỉnh/ thành phố toàn quốc"/>
        <s v="Nghiệp vụ Chất Lượng mạng cho phân hệ data - Biểu đồ theo dõi tồi dịch vụ MCA"/>
        <s v="Nghiệp vụ Chất Lượng mạng cho phân hệ data - Menu MCA"/>
        <s v="Thực hiện phân row chi tiết cho dịch vụ khách hàng không hài lòng Di Động"/>
        <s v="Thực hiện phân row chi tiết cho dịch vụ khách hàng không hài lòng CDBR"/>
        <s v="Lấy thông tin cuộc ghi âm cuộc gọi từ IPCC dịch vụ Di động"/>
        <s v="Lấy thông tin cuộc ghi âm cuộc gọi từ IPCC dịch vụ CDBR"/>
        <s v="Lưu thông tin cuộc gọi của cuộc gọi khách hàng không hài lòng dịch vụ Di động"/>
        <s v="Lưu thông tin cuộc gọi của cuộc gọi khách hàng không hài lòng dịch vụ CDBR"/>
        <s v="Thay đổi dữ liệu Phương án đề xuất của danh sách có nguy cơ rời mạng"/>
        <s v="Giao diện điều hành, giám sát điều hành dịch vụ VHT - Nhân sự trực"/>
        <s v="Giao diện điều hành, giám sát điều hành dịch vụ VHT - Menu Quân số"/>
        <s v="Giao diện điều hành, giám sát điều hành dịch vụ VHT - Nhu cầu TCT VHT lũy kế ngày {titleDate} Chi tiết"/>
        <s v="Giao diện điều hành, giám sát điều hành dịch vụ VHT - Nhu cầu TCT VHT lũy kế ngày {titleDate}"/>
        <s v="Giao diện điều hành, giám sát điều hành dịch vụ VHT - Lưu lượng theo kênh"/>
        <s v="Giao diện điều hành, giám sát điều hành dịch vụ VHT - Menu lưu lượng theo kênh - nhu cầu"/>
        <s v="Giao diện điều hành, giám sát điều hành dịch vụ VHT - Danh sách cuộc gọi rớt cần xử lý"/>
        <s v="Giao diện điều hành, giám sát điều hành dịch vụ VHT - Kết nối cuộc gọi"/>
        <s v="Giao diện điều hành, giám sát điều hành dịch vụ VHT - Menu Tỷ lệ kết nối"/>
        <s v="đẩy dữ liệu kafka f_tv360_product_video"/>
        <s v="đẩy lên kafka f_tv360_product_movie"/>
        <s v="đẩy lên kafka f_tv360_product_tv"/>
        <s v="đẩy lên kafka f_tv360_program_tv"/>
        <s v="testcase ghi log"/>
        <s v="ghi log bảng f_tv360_product_video"/>
        <s v="Ghi log bảng f_tv360_product_movie"/>
        <s v="ghi log bảng f_tv360_product_tv"/>
        <s v="ghi log bảng f_tv360_program_tv"/>
        <s v="test"/>
        <s v="BE - API Lưu dữ liệu vào Video"/>
        <s v="Chuẩn hóa chính tả cho danh sách từ khóa"/>
        <s v="BE - Download file tempale cho Video"/>
        <s v="FE - Màn hình import dữ liệu cho Video"/>
        <s v="BE - API Lưu dữ liệu vào Movile"/>
        <s v="BE - Gọi API cho Hashtag dữ liệu"/>
        <s v="BE - API Lưu dữ liệu vào Bảng Movie_Import"/>
        <s v="Kiểm tra kết quả khuyến nghị Kênh, Phim, Video"/>
        <s v="FE - Màn hình import dữ liệu cho Movie"/>
        <s v="FE - Warning trùng lặp dữ liệu "/>
        <s v="BE - Thiết lập rule tránh trùng lặp dữ liệu cho video"/>
        <s v="ELK - Bổ sung thông tin Kênh trên Chương trình truyền hình"/>
        <s v="ELK- Thêm bảng tv360_product_tv quản lý Kênh"/>
        <s v="Test api config item bị hạ và lọc item bị hạ trên TV360 Recommend"/>
        <s v="Test api khuyến nghị scenario cho người dùng mới"/>
        <s v="Test pre-search, smart-search"/>
        <s v="Lọc phim, video hashtag không liên quan"/>
        <s v="Lọc hashtag cho phim"/>
        <s v="Tối ưu truy vấn sql (2)"/>
        <s v="Tối ưu truy vấn sql "/>
        <s v="Tối ưu dữ liệu query"/>
        <s v="Triển khai kiểm soát 100% ticket kiểm soát tính cước đã tạo trong tháng 04/2024 trên hệ thống GNOC"/>
        <s v="Triển khai kiểm soát 100% ticket mất đồng bộ đã tạo trong tháng 04/2024 trên hệ thống GNOC"/>
        <s v="Triển khai kiểm soát tính cước tháng 04/2024"/>
        <s v="Triển khai kiểm soát mất đồng bộ 100% các gói cước khai mới tháng 04/2024"/>
        <s v="Khai báo case kiểm soát hệ thống VAS tập trung - trả sau"/>
        <s v="Kiểm soát JIRA 9067 có tiếp nhận phê duyệt"/>
        <s v="Kiểm soát khoản mục IBM_4183785_1565_2817_3286_phí trả thêm tháng N+2 đến N+7"/>
        <s v="Kiểm soát phí đóng cước trước chuẩn"/>
        <s v="Kiểm soát khoản mục theo JIRA_11611_ĐNT_kênh 1001540_N1"/>
        <s v="Kiểm soát khoản mục Jira_11551 dịch vụ CA mới_MySign ĐNT_N1 trả phí tháng 2 theo jira_2097"/>
        <s v="Kiểm soát khoản mục thuê bao hoạt động đóng cước trước TMĐT"/>
        <s v="Swap 200 case mất đồng bộ trên vRAFM về hệ thống mất đồng bộ tập trung"/>
        <s v="Triển khai kiểm soát mất đồng bộ 100 % các gói cước khai mới"/>
        <s v="Khai báo case kiểm soát dịch vụ VAS"/>
        <s v="Kiểm soát Mất đồng bộ thuê bao di động, gói Data"/>
        <s v="Kiểm soát khoản mục PBH theo chương trình CD4G_imei máy"/>
        <s v="Kiểm soát khoản mục thuê bao hoạt động đóng cước trước"/>
        <s v="Kiểm soát luồng không đấu nối thay N1"/>
        <s v="Khai báo case kiểm soát Hệ thống VAS tập trung"/>
        <s v="Kiểm soát luồng 3 ngày _DATA_RULE_10_20%_trả trước "/>
        <s v="Khai case kiểm soát PBH dịch vụ VBHXH theo tỷ lệ chia phí mới"/>
        <s v="Khai báo phí bán hàng theo quy luật mới dịch vụ hóa đơn điện tử"/>
        <s v="[Hoa Hồng] Kiểm tra xử lý các khiếu nại trên GNOC của phí bán hàng tháng 04/2024"/>
        <s v="[Hoa Hồng] Khai báo các yêu cầu thanh toán phí bán hàng tháng 04/2024"/>
        <s v="[Campaign] Khai báo các yêu cầu truyền thông khuyến mại chương trình ON 4G tháng 04/2024"/>
        <s v="[Campaign] Khai báo các yêu cầu truyền thông khuyến mại Viettelpay tháng 04/2024"/>
        <s v="[Campaign] Khai báo các yêu cầu khuyến mại chống rời mạng  tháng 04/2024"/>
        <s v="[Campaign] Khai báo các yêu cầu khuyến mại nạp thẻ ngách tháng 04/2024"/>
        <s v="[Campaign] Khai báo các yêu cầu truyền thông trên ứng dụng MyViettel tháng 04/2024"/>
        <s v="[Campaign] Khai báo các yêu cầu nhắn tin truyền thông tháng 04/2024"/>
        <s v="[Campaign] Khai báo các yêu cầu mời mua gói thoại tháng 04/2024"/>
        <s v="[Campaign] Khai báo các yêu cầu mời mua gói vas data tháng 04/2024"/>
        <s v="[Hoa Hồng] Kiểm tra xử lý các khiếu nại trên GNOC của phí bán hàng tháng 03/2024"/>
        <s v="[Hoa Hồng] Khai báo các yêu cầu thanh toán phí bán hàng tháng 03/2024"/>
        <s v="[Campaign] Khai báo các yêu cầu truyền thông khuyến mại chương trình ON 4G tháng 03/2024"/>
        <s v="[Campaign] Khai báo các yêu cầu truyền thông khuyến mại Viettelpay tháng 03/2024"/>
        <s v="[Campaign] Khai báo các yêu cầu khuyến mại chống rời mạng  tháng 03/2024"/>
        <s v="[Campaign] Khai báo các yêu cầu khuyến mại nạp thẻ ngách tháng 03/2024"/>
        <s v="[Campaign] Khai báo các yêu cầu truyền thông trên ứng dụng MyViettel tháng 03/2024"/>
        <s v="[Campaign] Khai báo các yêu cầu nhắn tin truyền thông tháng 03/2024"/>
        <s v="[Campaign] Khai báo các yêu cầu mời mua gói thoại tháng 03/2024"/>
        <s v="[Campaign] Khai báo các yêu cầu mời mua gói vas data tháng 03/2024"/>
        <s v="[SME] Xử lý phản ánh GNOC dịch vụ Vcontact"/>
        <s v="[BCCS] Xử lý phản ánh GNOC sản phẩm MyViettel"/>
        <s v="[BCCS] Xử lý phản ánh GNOC sản phẩm Quản lý khách hàng"/>
        <s v="[BCCS] Xử lý phản ánh GNOC sản phẩm Phí bán hàng"/>
        <s v="[BCCS] Xử lý phản ánh GNOC sản phẩm Quản lý Cước"/>
        <s v="[SME] Xử lý phản ánh GNOC dịch vụ BHXH"/>
        <s v="[SME] Xử lý phản ánh GNOC dịch vụ Mysign, CA"/>
        <s v="[SME] Xử lý phản ánh GNOC dịch vụ VESS, Moffice"/>
        <s v="[SME] Xử lý phản ánh GNOC dịch vụ Vtracking"/>
        <s v="[SME] Xử lý phản ánh GNOC dịch vụ HDDT App"/>
        <s v="[SME] Xử lý phản ánh GNOC dịch vụ HDDT"/>
        <s v="[SME] Tích hợp CA cho khách hàng mới"/>
        <s v="[SME] Tích hợp CA cho khách hàng Hành chính công"/>
        <s v="[SME] Tích hợp hóa đơn điện tử KH mới"/>
        <s v="[SME] Tích hợp hóa đơn điện tử KH cũ"/>
        <s v="[SME] Hỗ trợ Vcontract, Vcontact"/>
        <s v="[SME] Hỗ trợ DMSLite, MCC"/>
        <s v="Tra cứu thông tin giao dịch CTT/ViettelPay"/>
        <s v="Tra cứu thông tin model wifi"/>
        <s v="Tra cứu thuê bao đã hủy"/>
        <s v="Tra cứu điều kiện chuyển mạng"/>
        <s v="Tra cứu chiều nhận cuộc gọi"/>
        <s v="Tra cứu tài khoản mobile money"/>
        <s v="tra cứu chi tiết cước dịch vụ cố định"/>
        <s v="Tra cứu sim kit"/>
        <s v="Tra cứu chi tiết cước trả trước"/>
        <s v="Đánh giá chất lượng PYC T6"/>
        <s v="Duyệt lập lịch tuần T6"/>
        <s v="Tra cứu chi tiết biến động tài khoản"/>
        <s v="Tra cứu Lịch sử tiền thừa"/>
        <s v="Tra cứu Giải trình thanh toán thuê bao"/>
        <s v="Tra cứu Lịch sử điều chỉnh thuê bao"/>
        <s v="Tra cứu Cước nóng hợp đồng"/>
        <s v="Tra cứu thông tin lịch sử phản ánh/khiếu nại"/>
        <s v="Tra cứu danh sách khách hàng cùng số giấy tờ"/>
        <s v="Tra cứu danh sách hợp đồng cùng khách hàng"/>
        <s v="Tra cứu danh sách thuê bao cùng hợp đồng"/>
        <s v="Tra cứu thông tin tổng đài"/>
        <s v="Tra cứu phản ánh của các thuê bao liên quan"/>
        <s v="Tra cứu ưu đãi đối tác"/>
        <s v="Tra cứu thông tin datacode"/>
        <s v="Tính năng Gửi tin nhắn hàng loạt cho khách hàng"/>
        <s v="Tính năng chuyển trạng thái phản ánh hàng loạt"/>
        <s v="Tính năng đóng khiếu nại"/>
        <s v="Tính năng phối hợp xử lý sự cố qua giao tiếp hệ thống GNOC"/>
        <s v="Nhóm tính năng danh mục, tham số cấu hình"/>
        <s v="Tính năng kiểm soát tiến độ"/>
        <s v="Tính năng hỗ trợ tương tác"/>
        <s v="Tính năng phối hợp xử lý"/>
        <s v="Tính năng xử lý phản ánh"/>
        <s v="Quản lý log chạy kịch bản test"/>
        <s v="Chức năng thực hiện chạy kịch bản test "/>
        <s v="Chức năng gán danh sách testcase vào kịch bản test"/>
        <s v="Cập nhật testcase mạng lưới"/>
        <s v="chỉnh sửa testcase mạng lưới"/>
        <s v="Cập nhật bài test"/>
        <s v="chỉnh sửa bài test di động"/>
        <s v="Phân tích lỗi theo thuê bao cố định"/>
        <s v="[iOS] chỉnh sửa tính năng hủy smart OTP"/>
        <s v="[Android] chỉnh sửa tính năng hủy smart OTP"/>
        <s v="[iOS + Android] chỉnh sửa tính năng đăng ký smart OTP"/>
        <s v="[Android + iOS] chỉnh sửa popup smart OTP"/>
        <s v="[iOS+Android] Quản trị dự án"/>
        <s v="[Android + iOS] Quản trị dự án"/>
        <s v="[Android] Tích hợp chức năng"/>
        <s v="Kiểm thử"/>
        <s v="Quản trị dự án"/>
        <s v="[IOS] chỉnh sửa CHỨC NĂNG TRA CỨU XÁC MINH"/>
        <s v="[Android] chỉnh sửa CHỨC NĂNG TRA CỨU XÁC MINH"/>
        <s v="[Service] chỉnh sửa WS_HÀM BỔ SUNG TỌA ĐỘ KỸ THUẬT"/>
        <s v="[Service] chỉnh sửa WS_HÀM TÌM KIẾM THUÊ BAO HỢP ĐỒNG"/>
        <s v="[IOS] chỉnh sửa CHỨC NĂNG TÌM KIẾM YÊU CẦU"/>
        <s v="[Android] chỉnh sửa CHỨC NĂNG TÌM KIẾM YÊU CẦU"/>
        <s v="[Service] chỉnh sửa WS HÀM TRA CỨU KẾT QUẢ TÌM KIẾM"/>
        <s v="[Service] chỉnh sửa WS TÌM KIẾM YÊU CẦU"/>
        <s v="[IOS] chỉnh sửa CHỨC NĂNG ĐẤU NỐI CỐ ĐỊNH MỚI"/>
        <s v="[Android] chỉnh sửa CHỨC NĂNG ĐẤU NỐI CỐ ĐỊNH MỚI"/>
        <s v="[IOS] chỉnh sửa CHỨC NĂNG CHUYỂN ĐỔI GÓI CƯỚC CỐ ĐỊNH (NEW)"/>
        <s v="[Android] chỉnh sửa CHỨC NĂNG CHUYỂN ĐỔI GÓI CƯỚC CỐ ĐỊNH (NEW)"/>
        <s v="[Service] WS HÀM KIỂM TRA THUỘC TÍNH CỦA GÓI CƯỚC CŨ VÀ GÓI CƯỚC MỚI"/>
        <s v="[Service]WS KIỂM TRA THUỘC TÍNH CỦA GÓI CƯỚC"/>
        <s v="[IOS] chỉnh sửa CHỨC NĂNG QUẢN LÝ YÊU CẦU"/>
        <s v="[IOS] chỉnh sửa CHỨC NĂNG TẠO MỚI YÊU CẦU(NEW)"/>
        <s v="[Android] chỉnh sửa CHỨC NĂNG QUẢN LÝ YÊU CẦU"/>
        <s v="[Android] chỉnh sửa CHỨC NĂNG TẠO MỚI YÊU CẦU(NEW)"/>
        <s v="[Service] WS HÀM LẤY DANH SÁCH THIẾT BỊ"/>
        <s v="[Service] chỉnh sửa WS HÀM ĐẤU NỐI CỐ ĐỊNH"/>
        <s v="[Service] chỉnh sửa WS HÀM LẤY CHI TIẾT HÀNG HÓA"/>
        <s v="[IOS] chỉnh sửa CHỨC NĂNG ĐỔI GÓI CƯỚC"/>
        <s v="[Android] chỉnh sửa CHỨC NĂNG ĐỔI GÓI CƯỚC"/>
        <s v="[Service] chỉnh sửa WS HÀM ĐỔI KHUYẾN MẠI"/>
        <s v="[iOS + Android] chỉnh sửa tính năng Smart OTP"/>
        <s v="[iOS] Tích hợp chức năng"/>
        <s v="Kiểm thử yêu cầu"/>
        <s v="Xây dựng tính năng trên Android"/>
        <s v="Xây dựng tính năng trên iOS"/>
        <s v="Xây dựng giải pháp"/>
        <s v="Kiểm thử tính năng"/>
        <s v="[Android+iOS] chỉnh sửa, kiểm thử chương trình chỉnh sửa tối ưu bản app chợ"/>
        <s v="chỉnh sửa tính năng"/>
        <s v="chỉnh sửa giải pháp tính năng, quản trị dự án, ghép code, kiểm thử ghép code"/>
        <s v="[Android+iOS] Kiểm thử chức năng chỉnh sửa giao diện thông tin tài khoản"/>
        <s v="Phát triển yêu cầu"/>
        <s v="[Android+iOS] Quản trị dự án"/>
        <s v="[Android+iOS] Kiểm thử chức năng màn thông tin tài khoản tab thuê bao, tab cá nhân"/>
        <s v="[Android+iOS] Kiểm thử chức năng xóa lỗi nạp thẻ, tra cứu trạng thái thẻ cào, luồng nạp thẻ cào, tra cứu bảo hành"/>
        <s v="[Android+iOS] Phát triển chức năng luồng xóa lỗi nạp thẻ, tra cứu trạng thái thẻ cào"/>
        <s v="[Android+iOS] Phát triển chức năng cho luồng nạp thẻ cào, tra cứu bảo hành"/>
        <s v="chỉnh sửa tính năng khuyến nghị, liên kết viettel money"/>
        <s v="chỉnh sửa yêu cầu"/>
        <s v="chỉnh sửa giải pháp"/>
        <s v="[Android+iOS] Phát triển chương trình, xây dựng block gói cước mua băng thông"/>
        <s v="[Android+iOS] Merge code và test merge code, tạo giải pháp, viết tài liệu, kiểm thử chương trình"/>
        <s v="[Android+iOS] Merge code và test merge code, tạo giải pháp, viết tài liệu"/>
        <s v="Thực hiện kiểm thử nghiệm thu chức năng Đổi gói cước cố định mới chỉnh sửa luồng đổi gói cước IP"/>
        <s v="Thực hiện kiểm thử nghiệm thu chức năng bán hàng đa kênh"/>
        <s v="Thực hiện kiểm thử yêu cầu Common OTP cho các nghiệp vụ đăng ký đăng nhập còn lại"/>
        <s v="Thực hiện kiểm thử luồng đổi gói cước CA trên MBCCS"/>
        <s v="Thực hiện kiểm thử nghiệm thu chức năng Chuyển đổi gói cước cho dịch vụ vBHXH"/>
        <s v="Thực hiện kiểm thử nghiệm thu chức năng Yêu cầu đổi thiết bị cho dịch vụ vtracking2.0"/>
        <s v="Thực hiện kiểm thử nghiệm thu chức năng đấu cố định luồng ftth upto 1GB"/>
        <s v="Thực hiện kiểm thử luồng gia hạn vtracking 2.0"/>
        <s v="chỉnh sửa: các báo cáo khảo sát"/>
        <s v="Giải pháp: các báo cáo của khảo sát"/>
        <s v="Cấu hình người dùng / phòng ban / đơn vị - Dialog phân quyền NGƯỜI DÙNG"/>
        <s v="Cấu hình người dùng / phòng ban / đơn vị - Dialog Phân quyền PHÒNG BAN/ĐƠN VỊ"/>
        <s v="Cấu hình người dùng / phòng ban / đơn vị - Phân quyền người dùng đơn lẻ"/>
        <s v="Chi tiết nhóm quyền"/>
        <s v="Cập nhật nhóm quyền – Danh sách quyền"/>
        <s v="chỉnh sửa nhóm quyền – Danh sách quyền"/>
        <s v="WS Cho VOffice Callback"/>
        <s v=" API nhận dữ liệu từ server soap"/>
        <s v="Đồng bộ trạng thái tài liệu tôi lập VO"/>
        <s v="Validate người ký duyệt KH cuối cùng"/>
        <s v="Điều phối tới khách hàng đã được thiết lập luồng ký"/>
        <s v="Thiết lập luồng ký đối tác - cấu hình người ký - chân ký"/>
        <s v="Lưu nháp luồng ký đối tác - cấu hình người ký - chân ký"/>
        <s v="Lập TL vcontract - tài liệu liên quan, cho phép người dùng xem hoặc không"/>
        <s v="Lập TL vcontract - tệp đính kèm, cho phép người dùng xem hoặc không"/>
        <s v="Xem người ký của khách hàng"/>
        <s v="Popup Thiết lập chi tiết ký của khách hàng"/>
        <s v="Di chuyển đến chân ký trong file"/>
        <s v="Cấu hình đặt vị trí chân ký"/>
        <s v="Áp dụng phân quyền vào quản lý khách hàng"/>
        <s v="Áp dụng phân quyền vào thanh menu - router - giao diện"/>
        <s v="Áp dụng phân quyền vào dự án - menu tài liệu công ty lập"/>
        <s v="chỉnh sửa tiến trình tạo khách hàng từ file excel"/>
        <s v="chỉnh sửa luồng chỉnh sửa/ Cập nhật/ Tìm kiếm cùng mã khách hàng"/>
        <s v="Nâng cấp luồng xem chi tiết hợp đồng/văn bản đã lập"/>
        <s v="Nâng cấp luồng ký bằng PTK mặc định"/>
        <s v="Màn hình chọn vị trí hiển thị chữ ký"/>
        <s v="Vùng chọn ảnh ký"/>
        <s v="Logic FE trong popup thiết lập luồng ký nội bộ"/>
        <s v="Test ảnh hưởng các chức năng ký duyệt, phê duyệt bằng CTS"/>
        <s v="chỉnh sửa chức năng lập hợp đồng"/>
        <s v="chỉnh sửa chức năng quy trình ký đơn vị, quy trình ký cá nhân"/>
        <s v="BE: Nâng cấp các API lấy thông tin hợp đồng"/>
        <s v="Logic FE xử lý màn xem chi tiết mới với hợp đồng có trạng thái “chờ thiết lập luồng ký” của khách hàng mua dịch vụ"/>
        <s v="Nâng cấp giao diện Xem chi tiết hợp đồng qua Hợp đồng nhận từ đối tác của khách hàng có mua dịch vụ "/>
        <s v="Bỏ bắt buộc Huyện/Xã khi tạo khách hàng, thêm thông tin Báo cáo HĐ công ty lập"/>
        <s v="chỉnh sửa bỏ bắt buộc Huyện/Xã khi tạo khách hàng, chỉnh sửa luồng lỗi xác minh chủ thể"/>
        <s v="Template khai báo đặc tính sản phẩm theo file"/>
        <s v="API thêm sửa xóa giá trị thuộc tính"/>
        <s v="API thêm sửa xóa đặc tính sản phẩm"/>
        <s v="API tìm kiếm đặc tính sản phẩm"/>
        <s v="Giao diện khai báo giá trị thuộc tính"/>
        <s v="Giao diện thêm mới/cập nhật đặc tính sản phẩm"/>
        <s v="Giao diện tìm kiếm đặc tính sản phẩm"/>
        <s v="API xem lịch sử tác động"/>
        <s v="API thêm sửa xóa check trùng thông tin"/>
        <s v="API tìm kiếm thông tin check trùng"/>
        <s v="Giao diện xem chi tiết khai báo"/>
        <s v="Giao diện lịch sử tác động"/>
        <s v="Giao diện thêm mới kênh tham chiếu"/>
        <s v="Giao diện thêm mới thông tin check trùng"/>
        <s v="Giao diện tìm kiếm"/>
        <s v="Nâng cấp luồng đẩy dữ liệu Elasticsearch theo lô"/>
        <s v="Nâng cấp luồng đẩy dữ liệu Elasticsearch theo PYC đơn lẻ"/>
        <s v="Nâng cấp API tìm kiếm PYC"/>
        <s v="Đồng bộ test luồng chỉnh sửa PYC"/>
        <s v="Đồng bộ test luồng thêm mới PYC"/>
        <s v="Nâng cấp khai báo chương trình quảng cáo trên Product "/>
        <s v="Nâng cấp khai báo chính sách corporate trên Product "/>
        <s v="Nâng cấp chức năng lập yêu cầu khôi phục kênh 80043 luồng lưu hồ sơ kênh "/>
        <s v="Nâng cấp chức năng lập yêu cầu hủy kênh 80043 luồng lưu hồ sơ kênh "/>
        <s v="Nâng cấp chức năng lập yêu cầu thay đổi kênh 80043 luồng lưu hồ sơ kênh "/>
        <s v="Nâng cấp chức năng lập yêu cầu tạo mới kênh 80043 luồng lưu hồ sơ kênh "/>
        <s v="xử lý cập nhật thông tin file sang hệ thống hồ sơ khi nhận kết quả ký HDDT"/>
        <s v="nghiệp vụ xử lý gọi sang hệ thống hồ sơ khi nhận kết quả ký Voffice"/>
        <s v="Nâng cấp chức năng lập yêu cầu gia hạn kênh 37 luồng lưu hồ sơ kênh "/>
        <s v="Nâng cấp chức năng lập yêu cầu  hủy kênh 37 luồng lưu hồ sơ kênh "/>
        <s v="Nâng cấp chức năng lập yêu cầu khôi phục kênh 37 luồng lưu hồ sơ kênh "/>
        <s v="Nâng cấp chức năng lập yêu cầu thay đổi kênh 37 luồng lưu hồ sơ kênh "/>
        <s v="Nâng cấp chức năng lập yêu cầu tạo mới kênh 37 luồng lưu hồ sơ kênh "/>
        <s v="API tra cứu log"/>
        <s v="Giao diện kết quả tìm kiếm"/>
        <s v="Hỗ trợ kiểm thử"/>
        <s v="API lấy thông tin khuyến mại tài khoản định danh"/>
        <s v="API lấy thông tin ngân hàng định danh"/>
        <s v="Kiểm thử chức năng mapping kênh công cụ"/>
        <s v="Cung cấp API giá camera miễn phí trang bị cho IM"/>
        <s v="Cung cấp API số lượng camera miễn phí trang bị cho CM"/>
        <s v="Template khai báo theo file camera miễn phí trang bị"/>
        <s v="chỉnh sửa giao diện khai báo camera trang bị miễn phí"/>
        <s v="báo cáo thông tin sản phẩm trên catalog"/>
        <s v="API khai báo tỷ lệ phân bổ doanh thu"/>
        <s v="Giao diện khai bảo tỷ lệ phân bổ doanh thu"/>
        <s v="Export excel dữ liệu mapping công cụ với kênh"/>
        <s v="Template khai báo mapping công cụ với kênh theo file"/>
        <s v="Chức năng chỉnh sửa, cập nhật mapping công cụ với kênh"/>
        <s v="Chức năng tìm kiếm, hiển thị mapping công cụ với kênh"/>
        <s v="Giao diện chức năng mapping công cụ với kênh"/>
        <s v="Template khai báo, export thông tin nhân viên"/>
        <s v="API chuyển cửa hàng cho nhân viên"/>
        <s v="API chỉnh sửa, cập nhật thông tin nhân viên"/>
        <s v="API lấy lịch sử tác động"/>
        <s v="API tìm kiếm, lấy thông tin chi tiết nhân viên"/>
        <s v="chỉnh sửa giao diện chuyển cửa hàng cho nhân viên"/>
        <s v="chỉnh sửa giao diện chỉnh sửa, chính sửa thông tin nhân viên"/>
        <s v="chỉnh sửa giao diện tìm kiếm, tra cứu kết quả"/>
        <s v="Template khai báo cấu hình danh sách kênh theo file"/>
        <s v="Chức năng thêm sửa xóa cấu hình danh sách kênh"/>
        <s v="Chức năng tìm kiếm, hiển thị kết quả cấu hình danh sách kênh"/>
        <s v="Thiết kế giao diện chức năng quản lý cấu hình danh sách kênh"/>
        <s v="chỉnh sửa API lấy danh sách Loại sản phẩm trong PYC"/>
        <s v="chỉnh sửa chức năng xóa tất cả bản ghi đối với kiểu dữ liệu table "/>
        <s v="chỉnh sửa chức năng tải file xuống đối với kiểu dữ liệu table"/>
        <s v="chỉnh sửa chức năng import file đối với kiểu dữ liệu table"/>
        <s v="chỉnh sửa API tải xuống file mẫu"/>
        <s v="chỉnh sửa API ghi lỗi đẩy lên Elasticsearch"/>
        <s v="chỉnh sửa API lấy danh sách thuộc tính"/>
        <s v="API triển khai sản phẩm"/>
        <s v="chỉnh sửa trường đánh dấu phiếu yêu cầu, thuộc tính test"/>
        <s v="chỉnh sửa chức năng Xuất file trong tra cứu lịch sử đồng bộ WS"/>
        <s v="chỉnh sửa chức năng đồng bộ sản phẩm lên Elasticsearch"/>
        <s v="Tính năng xem chi tiết user"/>
        <s v="Tính năng thêm mới user"/>
        <s v="Tính năng tìm kiếm danh sách user"/>
        <s v="Tính năng cập nhật timeband"/>
        <s v="Tính năng xem chi tiết timeband"/>
        <s v="Tính năng thêm mới timeband"/>
        <s v="Tính năng tìm kiếm danh sách timeband"/>
        <s v="Tính năng thêm mới mã tích lũy"/>
        <s v="Tính năng tìm kiếm mã tích lũy"/>
        <s v="Tính năng xem chi tiết call type"/>
        <s v="Tính năng thêm mới call type"/>
        <s v="Tính năng tìm kiếm danh sách call type"/>
        <s v="Tính năng update call type"/>
        <s v="Nâng cấp báo cáo"/>
        <s v="Nâng cấp tiến trình import, export"/>
        <s v="Tiến trình đẩy dữ liệu lên Kafka"/>
        <s v="Nâng cấp hệ thống USSD199 điều chỉnh tin nhắn nâng hạn mức cho thuê bao Roaming"/>
        <s v="Sửa tiến trình nhắn tin chặn cắt"/>
        <s v="Sửa tiến trình chặn thuê bao sTracking"/>
        <s v="Xuất báo cáo lý do không trả phí"/>
        <s v="Xây dựng màn hình báo cáo lý do không trả phí"/>
        <s v="Tổng hợp dữ liệu chi tiết lý do không trả phí"/>
        <s v="Sinh câu lệnh truy vấn xử lý kết quả tổng hợp"/>
        <s v="Tổng hợp dữ liệu so sánh khoản mục và thuê bao"/>
        <s v="Nâng cấp phân bổ dịch vụ SME"/>
        <s v="Nâng cấp tính phí dịch vụ vBHXH, CA và Mysign"/>
        <s v="Nâng cấp tính phí dịch vụ Hóa đơn điện tử và Hợp đồng điện tử"/>
        <s v="Nỗ lực QTDA"/>
        <s v="Nâng cấp tính phí BHXH trên mBCCS"/>
        <s v="Nâng cấp trả phí cho dịch vụ vObject"/>
        <s v="Nâng cấp trả phí dịch vụ vServer"/>
        <s v="Nâng cấp tính phí dịch vụ VietPlant"/>
        <s v="Xây dựng hệ thống thanh toán tự động dịch vụ Vtracking 2.0"/>
        <s v="Phí bán hàng bổ sung điều kiện trả phí bán hàng PTTB"/>
        <s v="Bổ sung điều kiện trạng thái giao dịch"/>
        <s v="Bổ sung trạng thái điều kiện hồ sơ"/>
        <s v="Dựng các luồng cảnh báo thiếu thông tin kênh, shop"/>
        <s v="Dựng các luồng cảnh báo timeout chạy job"/>
        <s v="Dựng các luồng cảnh báo thiếu dữ liệu nguồn"/>
        <s v="Dựng các luồng cảnh báo trùng lặp"/>
        <s v="Phát triển"/>
        <s v="Giải pháp"/>
        <s v="Xây dựng luồng trả phí tự động cho chiến dịch cấp bù CTS SHA1"/>
        <s v="Nâng cấp luồng đấu nối DV Mysign, xử lý bất cập quản lý hồ sơ và nâng cấp báo cáo 143"/>
        <s v="Nâng cấp hệ thống tính phí khôi phục FTTH"/>
        <s v="Nâng cấp hệ thống tính phí cho thuê bao VTCI đổi gói"/>
        <s v="Nâng cấp hệ thống tính phí cho thuê bao VTCI gia hạn hồ sơ"/>
        <s v="Xây dựng tool cập nhật phí của khoản mục qua file excel"/>
        <s v="Tra cứu thông tin tham số, phí của khoản mục"/>
        <s v="Tra cứu thông tin thuê bao"/>
        <s v="Nâng cấp thanh toán phí cho chương trình chuyển đổi TB 2G và 3G lên 4G"/>
        <s v="Nâng cấp trả phí cho đối tác OTEK đăng ký gói 12M2MGSM"/>
        <s v="Nâng cấp thực hiện nghiệp vụ cập nhật thông tin chủ hộ"/>
        <s v="Nâng cấp công thức tính phí trên giao diện web"/>
        <s v="Nâng cấp trả phí trên mBCCS theo tỉ lệ môi giới chung trên Product"/>
        <s v="Phí bán hàng NCPM thanh toán cho chương trình bán máy 4G chuyển dịch 4G"/>
        <s v="chỉnh sửa hệ thống chia sẻ tỉ lệ Phí bán hàng cho kênh"/>
        <s v="Task_chỉnh sửa job"/>
        <s v="Task_chỉnh sửa api "/>
        <s v="Task_chỉnh sửa cms"/>
        <s v="LT chặn các thuê bao hack game siêu vũ trụ"/>
        <s v="LT turing tối ưu trang đăng nhập cố định bằng OTP"/>
        <s v="KT turing tối ưu trang đăng nhập cố định"/>
        <s v="LT turing tối ưu trang đăng nhập cố định"/>
        <s v="GP turing tối ưu trang đăng nhập cố định"/>
        <s v="KT turing tối ưu trang đăng nhập di động"/>
        <s v="LT turing tối ưu trang đăng nhập di động"/>
        <s v="GP turing tối ưu trang đăng nhập di động"/>
        <s v="Gp Turning màn Mua thẻ cào"/>
        <s v="LT Turning màn Mua thẻ cào"/>
        <s v="Màn hình Lịch sử đóng cước trước"/>
        <s v="Màn hình Thông tin cước đóng trước"/>
        <s v="Chức năng Hủy liên kết ví từ MyViettel "/>
        <s v="Chức năng nhận kết quả liên kết thẻ"/>
        <s v="Chức năng Liên kết AMT - FINTWIN"/>
        <s v="Chức năng kiểm tra liên kết"/>
        <s v="chỉnh sửa CMS Báo cáo hiệu quả cho từng chiến dịch truyền thông qua sms đến khách hàng"/>
        <s v="chỉnh sửa CMS màn danh sách"/>
        <s v="chỉnh sửa button mời tải App trên thanh menu web viettel.vn"/>
        <s v="chỉnh sửa shortlink trên web viettel.vn"/>
        <s v="Tạo mới api register-SOTP"/>
        <s v="Tạo mới api /create-SmsOTP"/>
        <s v="Tạo mới api get-config-SOTP"/>
        <s v="Nâng cấp api /changeLimit Thay đổi hạn mức sử dụng"/>
        <s v="Nâng cấp api /updateCusInfoOnline Thay đổi giấy tờ"/>
        <s v="Nâng cấp Tra chi tiết cước trả sau"/>
        <s v="LT turning  lưu thẻ"/>
        <s v="KT turning mua gói cước"/>
        <s v="LT turning mua gói cước"/>
        <s v="GP turning mua gói cước lưu thẻ"/>
        <s v="Api cập nhật đơn hàng omi"/>
        <s v="Api đăng ký gói vas bằng điểm viettel++"/>
        <s v="Api chặn 1 chiều"/>
        <s v="Api ứng tiền"/>
        <s v="Api lấy danh sách tài khoản theo số liên hệ"/>
        <s v="Api lấy hạn mức viettel pay"/>
        <s v="Api login vinfast landing page"/>
        <s v="Api lấy thông tin người đăng ký"/>
        <s v="Api nạp thẻ cào data"/>
        <s v="Api lấy danh mục sản phẩm dành cho bạn"/>
        <s v="Api cập nhật SĐT liên hệ"/>
        <s v="Task_chỉnh sửa chức năng thanh toán di động"/>
        <s v="Task_chỉnh sửa màn thanh toán"/>
        <s v="Task_Nâng cấp api "/>
        <s v="Task_Nâng cấp giao diện"/>
        <s v="Thực hiện kiểm thử yêu cầu tính năng mua thẻ game"/>
        <s v="Thực hiện kiểm thử yêu cầu bất cập hiển thị gói cước trên web portal"/>
        <s v="Thực hiện kiểm thử yêu cầu chặn các thuê bao hack game siêu vũ trụ"/>
        <s v="Thực hiện kiểm thử yêu cầu công cụ cấu hình shortlink trên app web"/>
        <s v="Thực hiện kiểm thử yêu cầu api tháng 06/2024 - đợt 2"/>
        <s v="Thực hiện kiểm thử yêu cầu api tháng 05/2024 - đợt 1"/>
        <s v="Thực hiện kiểm thử yêu cầu fix lỗi API"/>
        <s v="Kiểm thử nội bộ nghiệm thu khách hàng chức năng api - Tháng 05/2024 - Đợt 2"/>
        <s v="Kiểm thử nội bộ nghiệm thu khách hàng chức năng api - Tháng 06/2024 - Đợt 1"/>
        <s v="Kiểm thử nội bộ nghiệm thu khách hàng chức năng api - Tháng 06/2024 - Đợt 2"/>
        <s v="Thực hiện kiểm thử yêu cầu xác thực bằng Smart OTP_BE"/>
        <s v="Task_chỉnh sửa api tạo đơn gọi lại video call"/>
        <s v="Task_chỉnh sửa giao diện mua băng thông"/>
        <s v="Task_chỉnh sửa api cho luồng băng thông "/>
        <s v="Task chỉnh sửa tính năng mua thẻ game trên CMS"/>
        <s v="Task chỉnh sửa mua thẻ game API"/>
        <s v="Task chỉnh sửa mua gói data trên viettel.vn"/>
        <s v="Hệ thống SME_luồng đấu lên doanh thu AM"/>
        <s v="Hệ thống SME_Tích hợp SSO và toàn trình Scontract trên HUB SME"/>
        <s v="Hệ thống SME_chỉnh sửa luồng ghi nhận công nợ AM và chính sách cho DN Tlap trước 1/1/2024"/>
        <s v="Api đẩy trạng thái liên kết viettel money sang DAC"/>
        <s v="chỉnh sửa api recommend liên kết VTM, tài khoản"/>
        <s v="Hệ thống SME_chỉnh sửa chức năng sau bán Mua thêm hóa đơn điện tử_hub sme"/>
        <s v="Thực hiện kiểm thử hiển thị cước đóng trước theo ngày cho TB truyền hình"/>
        <s v="Hệ thống SME_chỉnh sửa chức năng xác minh khách hàng có phê duyệt"/>
        <s v="Màn hình giỏ hàng"/>
        <s v="Responsive giao diện landing page"/>
        <s v="Task_xây dựng bài toán tặng voucher trên app/web"/>
        <s v="Task_Xây bài toán tặng voucher trên app/web"/>
        <s v="Task xây bài toán tặng voucher trên app/web"/>
        <s v="lập trình nâng cấp tặng datacode"/>
        <s v="KT CMS báo cáo OTP trên myviettel"/>
        <s v="LT CMS báo cáo OTP trên myviettel"/>
        <s v="KT API báo cáo OTP trên myviettel"/>
        <s v="LT API báo cáo OTP trên myviettel"/>
        <s v="GP API báo cáo OTP trên myviettel"/>
        <s v="Xây mới API đổi esim qua shopee"/>
        <s v="Xây mới API đổi esim qua VNPAY lưu thẻ"/>
        <s v="Api lấy lịch sử mời fmc"/>
        <s v="Api lấy lịch sử thanh toán ctt"/>
        <s v="Nâng cấp tiến trình đồng bộ dịch vụ giá trị gia tăng"/>
        <s v="Api đăng ký dịch vụ italk"/>
        <s v="Api đăng ký trở thành đối tác"/>
        <s v="Api lấy cấu hình landing home camera"/>
        <s v="Api lấy lịch sử thay đổi hạn mức"/>
        <s v="Api lấy OTP theo loại thuê bao"/>
        <s v="Api lấy thông tin giới thiệu về MyViettel"/>
        <s v="Api xác thực QR đăng nhập"/>
        <s v="Api lấy gói cước vinfast"/>
        <s v="Api lấy thông tin flash sale"/>
        <s v="Nâng cấp API tạo yêu cầu chuyển trả sau"/>
        <s v="Nâng cấp API kiểm tra điều kiện chuyển trả sau"/>
        <s v="Task_Nâng cấp bc tác động sau bán luồng đăng ký thông tin, thay đổi giấy tờ, chuyển TS"/>
        <s v="Api lấy chi tiết nạp thẻ trả trước"/>
        <s v="Api lấy chi tiết lifebox"/>
        <s v="Api nạp thẻ tài khoản hybrid"/>
        <s v="Lấy config landing myviettel"/>
        <s v="Api lấy địa chỉ theo mã vùng"/>
        <s v="Api lấy cấu hình viettel++"/>
        <s v="Api lấy danh sách các quốc gia gói roaming"/>
        <s v="CMS quản lý hiển thị bộ sưu tập version 2"/>
        <s v="Api lấy otp chuyển mạng giữ số version 2"/>
        <s v="Api lấy điều kiện chuyển mạng giữ số"/>
        <s v="Api lấy câu hỏi thường gặp web"/>
        <s v="Api kiểm tra chiết khấu thương mại điện tử"/>
        <s v="Api kiểm tra chiết khấu 75% thuê bao cố định"/>
        <s v="Hệ thống SME_xây dựng chức năng đấu nối toàn trình hóa đơn trên HUB SME"/>
        <s v="Hệ thống SME_Nâng cấp các bất cập cho dịch vụ HUB SME"/>
        <s v="Hệ thống SME_chỉnh sửa nghiệp vụ danh mục quản lý nhân viên"/>
        <s v="KT chỉnh sửa luồng đồng bộ gói trên My Viettel"/>
        <s v="LT chỉnh sửa luồng đồng bộ gói trên My Viettel"/>
        <s v="GP chỉnh sửa luồng đồng bộ gói trên My Viettel"/>
        <s v="KT chỉnh sửa luồng đổi gói trên My Viettel"/>
        <s v="LT chỉnh sửa luồng đổi gói trên My Viettel"/>
        <s v="GP chỉnh sửa luồng đổi gói trên My Viettel"/>
        <s v="KT lan tỏa 4g trên myviettel"/>
        <s v="LT lan tỏa 4g trên myviettel"/>
        <s v="GP lan tỏa 4g trên myviettel"/>
        <s v="Api lấy đối tượng vtag"/>
        <s v="Api lấy key xác thực lifebox"/>
        <s v="Api lấy cấu hình landing sự kiện"/>
        <s v="Api lấy thông tin thanh toán không đăng nhập"/>
        <s v="API Lấy otp tim kiếm đơn hàng"/>
        <s v="Api lấy thông tin xếp hạng viettel++ v2"/>
        <s v="Api lấy thông tin đơn hàng chuyển trả sau"/>
        <s v="Api lấy thông tin mạng"/>
        <s v="Api tự động login myviettel"/>
        <s v="Api xóa thông báo myviettel"/>
        <s v="Api lấy cấu hình trang landing vinfast"/>
        <s v="Api mời cài đặt myviettel"/>
        <s v="Api đăng nhập web viettel.vn"/>
        <s v="Api lấy thông tin slide show"/>
        <s v="Api lấy thông tin chi tiết thiết bị"/>
        <s v="Api đăng ký tài khoản bằng số liên hệ"/>
        <s v="Api đăng ký bằng 3g4g"/>
        <s v="Api lấy hóa đơn điện tử bằng OTP"/>
        <s v="Api kiểm tra chiết khấu"/>
        <s v="chỉnh sửa api đăng ký data bằng tài khoản gốc"/>
        <s v="Bảo trì chức năng hệ thống Mybox quản lý nhóm app AOS T5"/>
        <s v="Bảo trì chức năng hệ thống Mybox cài đặt ngôn ngữ T3"/>
        <s v="Bảo trì chức năng hệ thống Mybox cài đặt ngôn ngữ T2"/>
        <s v="Bảo trì chức năng hệ thống Mybox cài đặt ngôn ngữ T1"/>
        <s v="Bảo trì chức năng hệ thống Mybox Cấu hình tải lên T3"/>
        <s v="Bảo trì chức năng hệ thống Mybox Cấu hình tải lên T2"/>
        <s v="Bảo trì chức năng hệ thống Mybox Cấu hình tải lên T1"/>
        <s v="Bảo trì chức năng hệ thống Mybox API Nhóm, không gian lưu trữ T4"/>
        <s v="Bảo trì chức năng hệ thống Mybox API Nhóm, không gian lưu trữ T3"/>
        <s v="Bảo trì chức năng hệ thống Mybox API Nhóm, không gian lưu trữ T2"/>
        <s v="Bảo trì chức năng hệ thống Mybox API Nhóm, không gian lưu trữ T1"/>
        <s v="Bảo trì chức năng hệ thống Mybox tích hợp firebase T3"/>
        <s v="Bảo trì chức năng hệ thống Mybox tích hợp firebase T2"/>
        <s v="Bảo trì chức năng hệ thống Mybox tích hợp firebase T1"/>
        <s v="Bảo trì chức năng hệ thống Mybox màn hình quản lý nhóm app IOS T2"/>
        <s v="Bảo trì chức năng hệ thống Mybox màn hình quản lý nhóm app IOS T1"/>
        <s v="Bảo trì chức năng hệ thống Mybox quản lý thiết bị app T3"/>
        <s v="Bảo trì chức năng hệ thống Mybox quản lý thiết bị app T2"/>
        <s v="Bảo trì chức năng hệ thống Mybox quản lý thiết bị app T1"/>
        <s v="Bảo trì chức năng hệ thống Mybox quản lý nhóm app AOS T4"/>
        <s v="Bảo trì chức năng hệ thống Mybox quản lý nhóm app AOS T3"/>
        <s v="Bảo trì chức năng hệ thống Mybox quản lý nhóm app AOS T2"/>
        <s v="Bảo trì chức năng hệ thống Mybox quản lý nhóm app AOS T1"/>
        <s v="Bảo trì chức năng hệ thống Mybox thông báo real time trên app T3"/>
        <s v="Bảo trì chức năng hệ thống Mybox thông báo real time trên app T2"/>
        <s v="Bảo trì chức năng hệ thống Mybox thông báo real time trên app T1"/>
        <s v="Bảo trì chức năng hệ thống Mybox quản lý thiết bị đăng nhập T3"/>
        <s v="Bảo trì chức năng hệ thống Mybox quản lý thiết bị đăng nhập T2"/>
        <s v="Bảo trì chức năng hệ thống Mybox quản lý thiết bị đăng nhập T1"/>
        <s v="Bảo trì chức năng hệ thống Mybox chỉnh sửa luồng nghiệp vụ NĐ13 T2"/>
        <s v="Bảo trì chức năng hệ thống Mybox chỉnh sửa luồng nghiệp vụ NĐ13 T1"/>
        <s v="Kiểm thử chức năng"/>
        <s v="chỉnh sửa chức năng"/>
        <s v="Kiểm thử và hỗ trợ"/>
        <s v="Hỗ trợ xử lý lỗi tồn trong file log"/>
        <s v="Hỗ trợ xử lý lỗi tồn trong file log 2"/>
        <s v="chỉnh sửa"/>
        <s v="Triển khai hệ thống"/>
        <s v="Kiểm thử chức năng GW"/>
        <s v="Kiểm thử chức năng App"/>
        <s v="Kiểm thử chức năng CMS"/>
        <s v="chỉnh sửa các chức năng GW"/>
        <s v="chỉnh sửa các chức năng App"/>
        <s v="chỉnh sửa các chức năng CMS"/>
        <s v="chỉnh sửa giải pháp App, gw"/>
        <s v="chỉnh sửa giải pháp cms"/>
        <s v="Kiểm thử_các chức năng nghiệp vụ chăm sóc kênh"/>
        <s v="Phát triển_các chức năng nghiệp vụ chăm sóc kênh"/>
        <s v="Giải pháp_các chức năng nghiệp vụ chăm sóc kênh"/>
        <s v="yêu cầu chiết khấu 5% tối đa 3 tháng cho thuê bao di động trả sau thanh toán tự động"/>
        <s v="Nâng cấp API lên giao dịch VTS - lên 1 giao dịch cho nhiều dịch vụ - xuất 1 hóa đơn"/>
        <s v="chỉnh sửa chức năng đánh giá phạt vi phạm KPI vận hành khai thác, ứng cứu thông tin đường dây thuê bao_Giai đoạn 2"/>
        <s v="chỉnh sửa chức năng đánh giá phạt vi phạm KPI vận hành khai thác, ứng cứu thông tin đường dây thuê bao_Giai đoạn 1"/>
        <s v="Hệ thống Quản lý đơn hàng_Xây dựng chức năng gọi số cho nhân viên"/>
        <s v="Báo cáo số lượng hàng hóa UCTT tồn kho thừa/thiếu so với định mức"/>
        <s v="Báo cáo tổng hợp số lượng thiết bị các DV CĐBR đang duy trì trên mạng lưới"/>
        <s v="Báo cáo doanh thu phân bổ theo kỳ xuất text"/>
        <s v="Báo cáo phân kỳ doanh thu dịch vụ SME"/>
        <s v="Báo cáo doanh thu phân bổ"/>
        <s v="Báo cáo doanh thu SME"/>
        <s v="Nâng cấp API lên giao dịch bán hàng cho phép trùng mặt hàng"/>
        <s v="chỉnh sửa hệ thống bảo hành gán lại gói cước sang thiết bị mới khi đổi bảo hành"/>
        <s v="Báo cáo bán hàng Home Camera"/>
        <s v="Hệ thống Quản lý đơn hàng_Xây dựng chức năng sau bán Mua thêm hóa đơn điện tử_hub sme"/>
        <s v="Xây dựng luồng phân phối số đến mức nhân viên"/>
        <s v="Hệ thống Quản lý đơn hàng_Xây dựng tính năng đổi điểm lấy thiết bị wifi dành cho KH Cố định"/>
        <s v="Hệ thống Quản lý đơn hàng_Bổ sung pre-order các Sản Phẩm dịch vụ tích hợp với HUB SME"/>
        <s v="Hệ thống Quản lý đơn hàng_Nâng cấp tác động mua Vas, gia hạn, nghiệm thu CTS và bất cập sau bán dịch vụ Mysign_Combo"/>
        <s v="Thay đổi tiến trình Autopay"/>
        <s v="Hệ thống Quản lý đơn hàng_ Xây dựng chức năng tạo đơn hàng đấu nối TBTT theo file"/>
        <s v="Hệ thống Quản lý đơn hàng_ Xây dựng sau bán BHXH trên mbccs"/>
        <s v="Hệ thống Quản lý đơn hàng_Xây dựng chức năng tính giá luồng combo"/>
        <s v="Hệ thống Quản lý đơn hàng_xây dựng đơn hàng đấu nối toàn trình combo"/>
        <s v="Hệ thống Quản lý đơn hàng_Bổ sung tính năng Báo cáo trên MySign"/>
        <s v="Theo dõi log hệ thống sau khi triển khai"/>
        <s v="Đăng ký thuê bao, hợp đồng thanh toán"/>
        <s v="Đăng ký nạp tiền di động trả trước"/>
        <s v="Thay đổi thông tin liên kết, hạn mức"/>
        <s v="[NC] Đăng ký liên kết"/>
        <s v="Hệ thống Quản lý đơn hàng_Nâng cấp luồng đăng ký mới trên MySign"/>
        <s v="Hệ thống Quản lý đơn hàng_Nâng cấp báo cáo tác động sau bán và Báo cáo phát triển thuê bao hiển thị log AI, Video call"/>
        <s v="Hệ thống Quản lý đơn hàng_Khắc phục bất cập dịch vụ Mysign trên mBCCS, BCCS và app Mysign"/>
        <s v="Hệ thống Quản lý đơn hàng_nâng cấp tính năng sim số trên app, web"/>
        <s v="Hệ thống Quản lý đơn hàng_nâng cấp luồng tiếp nhận phê duyệt đấu nối, đăng ký thông tin theo yêu cầu kinh doanh"/>
        <s v="Hệ thống Quản lý đơn hàng_Xây dựng chức năng sau bán vBHXH_Luồng gia hạn"/>
        <s v="Hệ thống Quản lý đơn hàng_Xây dựng chức năng sau bán vBHXH_Luồng chấm dứt"/>
        <s v="Hệ thống Quản lý đơn hàng_ĐỔI GÓI CƯỚC CHÍNH TRÊN MYSIGN"/>
        <s v="Hệ thống Quản lý đơn hàng_Nâng cấp khắc phục bất cập dịch vụ Mysign"/>
        <s v="Hệ thống Quản lý đơn hàng_Nâng cấp chức năng đấu nối vInvoice trên mBCCS"/>
        <s v="Hệ thống Quản lý đơn hàng_Nâng cấp API ký Hợp đồng và BBBG tích hợp đăng ký mysign cho tập KH DN"/>
        <s v="Hệ thống Quản lý đơn hàng_Xây dựng chức năng đấu nối toàn trình hóa đơn trên HUB SME"/>
        <s v="Hệ thống Quản lý đơn hàng_Nâng cấp luồng đấu nối TBTT trên kênh số"/>
        <s v="Hệ thống Quản lý đơn hàng_nâng cấp API đơn đặt hàng đấu nối cho Chuỗi TGDD"/>
        <s v="Hệ thống Quản lý đơn hàng_Xây dựng tính năng lan tỏa 4G trên My Viettel"/>
        <s v="Hệ thống Quản lý đơn hàng_PYC Dựng CALLBOT tự động duyệt Videocall giai đoạn 2"/>
        <s v="Hệ thống Quản lý đơn hàng_Tích hợp EKYC đấu nối thuê bao Mysign cho ngân hàng_Luồng đấu nối"/>
        <s v="Hệ thống Quản lý đơn hàng_Tích hợp EKYC đấu nối thuê bao Mysign cho ngân hàng_Luồng tạo đơn"/>
        <s v="Hệ thống Quản lý đơn hàng_Phiếu yêu cầu xin sự đồng ý xử lý dữ liệu cá nhân với Khách hàng dịch vụ MySign"/>
        <s v="Kiểm thử tích hợp SDK"/>
        <s v="chỉnh sửa tích hợp SDK"/>
        <s v="Export chi tiết điểm bán"/>
        <s v="Export cấu hình số lượng điểm bán"/>
        <s v="Import chi tiết điểm bán"/>
        <s v="Import cấu hình số lượng điểm bán"/>
        <s v="Báo cáo tổng hợp"/>
        <s v="Báo cáo chi tiết theo điểm bán"/>
        <s v="Điều chỉnh công thức tính toán điểm bán hoạt động và bổ sung tính toán KPI cho các điểm bán"/>
        <s v="Bổ sung chỉ tiêu doanh thu thuê bao nhóm dịch vụ cố định và truyền hình"/>
        <s v="Bổ sung chỉ tiêu bán thuê bao nhóm dịch vụ cố định và truyền hình"/>
        <s v="Năng suất Kênh DLUQ điều hành lực lượng OS"/>
        <s v="TB của các DV GPCNTT phát triển vào DN mới Thành lập (SP truyền thống) tính cho các AM"/>
        <s v="Thuê bao GPCNTT gia hạn &gt;= 85% của TB đến kỳ gia hạn tính cho các AM"/>
        <s v="Số lượng TB dịch vụ mới giao riêng SME tính cho các AM"/>
        <s v="Báo cáo thu cước"/>
        <s v="Tổng hợp báo cáo"/>
        <s v="Cập nhật kết quả thực tế"/>
        <s v="Cập nhật log thành công"/>
        <s v="Xác định thuê bao cần cập nhật log thành công"/>
        <s v="Thông tin đấu nối Camera theo số liên hệ"/>
        <s v="Thuê bao FTTH có sử dụng camera"/>
        <s v="Báo cáo kết quả tiếp xúc hết CĐT: mức nhân viên"/>
        <s v="Báo cáo kết quả tiếp xúc hết CĐT: mức huyện"/>
        <s v="Báo cáo kết quả tiếp xúc hết CĐT: mức tỉnh"/>
        <s v="Báo cáo kết quả tiếp xúc homewifi: mức huyện"/>
        <s v="Báo cáo kết quả tiếp xúc homewifi: mức tỉnh"/>
        <s v="Báo cáo thị phần TB Huyện"/>
        <s v="Báo cáo thị phần TB tỉnh"/>
        <s v="Báo cáo thị phần toàn mạng"/>
        <s v="Tổng hợp dữ liệu bổ sung 2 nhà mạng mới"/>
        <s v="Báo cáo PL03_Báo cáo tổng hợp theo tỉnh"/>
        <s v="Báo cáo PL02_Báo cáo tổng hợp kết quả điện thoại"/>
        <s v="Báo cáo PL01_Báo cáo chi tiết theo thuê bao CĐBR"/>
        <s v="Tổng hợp luồng báo cáo tổng hợp các chỉ tiêu"/>
        <s v="Tổng hợp nhóm chỉ tiêu cước đóng trước"/>
        <s v="Tổng hợp nhóm chỉ tiêu Cố định phát triểu mới Truyền hình cho kênh telesale"/>
        <s v="Tổng hợp nhóm chỉ tiêu Cố định phát triểu mới FTTH cho kênh telesale"/>
        <s v="Giao chương trình"/>
        <s v="Chia user kênh dữ liệu COMBO_DATA"/>
        <s v="Chia user kênh dữ liệu STANDARD"/>
        <s v="Tổng hợp dữ liệu tiềm năng"/>
        <s v="Tổng hợp dữ liệu giao chương trình di động"/>
        <s v="Tổng hợp báo cáo kết quả tiếp xúc chương trình hết cước đóng trước: tổng hợp kết quả"/>
        <s v="Tổng hợp báo cáo kết quả tiếp xúc chương trình hết cước đóng trước: chi tiết thuê bao"/>
        <s v="Tổng hợp báo cáo kết quả tiếp xúc chương trình homewifi: Tổng hợp thành công"/>
        <s v="Tổng hợp báo cáo kết quả tiếp xúc chương trình homewifi: Tổng hợp lý do không đồng ý"/>
        <s v="Tổng hợp báo cáo kết quả tiếp xúc chương trình homewifi: Tổng hợp đồng ý/ không đồng ý"/>
        <s v="Tổng hợp báo cáo kết quả tiếp xúc chương trình homewifi: Tổng hợp giao"/>
        <s v="Tổng hợp báo cáo kết quả tiếp xúc chương trình homewifi: Lấy chi tiết thuê bao"/>
        <s v="Lọc bỏ thuê bao không có nhu cầu tháng N-1 N-2 N-3"/>
        <s v="Bổ sung báo cáo tổng hợp kênh Điểm bán vào báo cáo TBTT PTM mức VTT"/>
        <s v="Bổ sung kết quả tổng hợp kênh bán toàn quốc vào báo cáo TBTT_phát sinh cước mức Tỉnh"/>
        <s v="Sửa công thức 3k3d trong Home/3k3d phát sinh cước tháng n+2 báo cáo tổng hợp mức user"/>
        <s v="Sửa công thức 3k3d trong Home/3k3d phát sinh cước tháng n+2 báo cáo tổng hợp mức huyện"/>
        <s v="Chỉ tiêu Tỷ lệ N1_N3_TYLE"/>
        <s v="Chỉ tiêu Merchant PSGD"/>
        <s v="Chỉ tiêu FTTH rời mạng all"/>
        <s v="Bổ sung giao dịch bán gói cho các chỉ tiêu gói 60k/90k/tiềm năng"/>
        <s v="Kiểm thử luồng tạo và gửi tới nhiều đơn vị trên GNOC"/>
        <s v="Kiểm thử chỉnh sửa luồng phê duyệt và từ chối tiến trình"/>
        <s v="Kiểm thử chỉnh sửa luồng cấu hình tiến trình gửi tới nhiều đơn vị"/>
        <s v="Quản trị dự án, tìm hiểu nghiệp vụ, họp trao đổi bài toán"/>
        <s v="chỉnh sửa xử lý dữ liệu vào bảng kết quả phí bán hàng"/>
        <s v="chỉnh sửa chức năng phê duyệt và phân quyền đối với luồng phí bàn hàng"/>
        <s v="chỉnh sửa chức năng cấu hình tiến trình, tham số điều kiện phí bán hàng"/>
        <s v="Kiểm thử điều kiện xử lý và kết quả đầu ra dữ liệu phí bán hàng"/>
        <s v="Kiểm thử luồng xử lý tự động kiểm tra phí bán hàng"/>
        <s v="Kiểm thử nghiệp vụ cấu hình tự động kiểm tra phí bán hàng"/>
        <s v="3.3.5 Chức năng Quản lý dữ liệu đồng bộ sang BPC: Reload lại tiến trình"/>
        <s v="3.3.5 Chức năng Quản lý dữ liệu đồng bộ sang BPC: Chạy lại tiến trình đồng bộ bị tạm dừng"/>
        <s v="3.3.4 Chức năng Quản lý dữ liệu đồng bộ sang BPC: tạm dừng tiến trình đồng bộ"/>
        <s v="3.4.3 Chức năng Quản lý dữ liệu đồng bộ sang BPC: đồng bộ ngay"/>
        <s v="3.4.2 Chức năng Quản lý dữ liệu đồng bộ sang BPC: tìm kiếm"/>
        <s v="3.4.1 Chức năng Quản lý dữ liệu đồng bộ sang BPC: Xem chi tiết"/>
        <s v="3.4.1 Chức năng Quản lý dữ liệu đồng bộ sang BPC: Hình số 1 "/>
        <s v="3.3.8 Chức năng Cấu hình tiến trình đồng bộ sang SAP:Đồng bộ theo lịch"/>
        <s v="3.3.7 Chức năng Cấu hình tiến trình đồng bộ sang SAP:Tổng hợp ngay"/>
        <s v="3.3.6 Chức năng Cấu hình tiến trình đồng bộ sang SAP:Test cấu hình"/>
        <s v="3.3.1 Chức năng Cấu hình tiến trình đồng bộ sang SAP: Màn hình chỉnh sửa cấu hình: Hình số 2"/>
        <s v="3.3.5 Chức năng Cấu hình tiến trình đồng bộ sang SAP:Tìm kiếm"/>
        <s v="3.3.4 Chức năng Cấu hình tiến trình đồng bộ sang SAP:Xóa"/>
        <s v="3.3.3 Chức năng Cấu hình tiến trình đồng bộ sang SAP:Sao chép"/>
        <s v="3.3.2 Chức năng Cấu hình tiến trình đồng bộ sang SAP:Chỉnh sửa"/>
        <s v="3.3.1 Chức năng Cấu hình tiến trình đồng bộ sang SAP:chỉnh sửa"/>
        <s v="3.3.1 Chức năng Cấu hình tiến trình đồng bộ sang SAP (Hình số 1 giao diện)"/>
        <s v="3.2.2 Chức năng Chúc năng import dữ liệu đối soát trong nước: xóa dữ liệu theo kỳ"/>
        <s v="3.2.2 Chức năng Chúc năng import dữ liệu đối soát trong nước: import file"/>
        <s v="3.2.1 Chức năng Chúc năng import dữ liệu đối soát trong nước: tìm kiếm thông tin đối tác"/>
        <s v="3.2.1 Chức năng Chúc năng import dữ liệu đối soát trong nước: giao diện"/>
        <s v="3.1.7 Chức năng Danh mục đối tác SAP: xem lịch sử tác động"/>
        <s v="3.1.6 Chức năng Danh mục đối tác SAP: xóa đối tác"/>
        <s v="3.1.5 Chức năng Danh mục đối tác SAP: chỉnh sửa đối tác"/>
        <s v="3.1.4 Chức năng Danh mục đối tác SAP: sao chép thông tin đối tác"/>
        <s v="3.1.3 Chức năng Danh mục đối tác SAP: chỉnh sửa đối tác"/>
        <s v="3.1.2 Chức năng Danh mục đối tác SAP: tìm kiếm đối tác"/>
        <s v="3.1.1 Chức năng Danh mục đối tác SAP: Hình số 1 giao diện"/>
        <s v="Kiểm thử Màn lịch sử đồng bộ: chức năng pause"/>
        <s v="Kiểm thử Tiến trình chạy định kỳ check cấu hình đến lịch chạy"/>
        <s v="Kiểm thử Màn lịch sử đồng bộ sang BPC: chức năng link đến màn quản lý để sửa config"/>
        <s v="Kiểm thử Màn lịch sử đồng bộ sang BPC: chức năng start"/>
        <s v="Kiểm thử Màn lịch sử đồng bộ sang BPC: chức năng stop"/>
        <s v="Kiểm thử Màn lịch sử đồng bộ sang BPC: chức năng reload"/>
        <s v="Kiểm thử Màn lịch sử đồng bộ sang BPC: chức năng đồng bộ ngay"/>
        <s v="Kiểm thử Màn lịch sử đồng bộ sang BPC: chức năng tìm kiếm"/>
        <s v="Kiểm thử Màn lịch sử đồng bộ sang BPC: chức năng danh sách"/>
        <s v="Kiểm thử Màn lịch sử đồng bộ sang BPC: giao diện quản lý"/>
        <s v="Kiểm thử Màn cấu hình tiến trình đồng bộ sang BPC: chức năng đồng bộ ngay"/>
        <s v="Kiểm thử Màn cấu hình tiến trình đồng bộ sang BPC: chức năng test cấu hình"/>
        <s v="Kiểm thử Màn cấu hình tiến trình đồng bộ sang BPC: chức năng xóa"/>
        <s v="Kiểm thử Màn cấu hình tiến trình đồng bộ sang BPC: chức năng sửa"/>
        <s v="Kiểm thử Màn cấu hình tiến trình đồng bộ sang BPC: chức năng sao chép"/>
        <s v="Kiểm thử Màn cấu hình tiến trình đồng bộ sang BPC: chức năng chỉnh sửa "/>
        <s v="Kiểm thử Màn cấu hình tiến trình đồng bộ sang BPC: chức năng tìm kiếm"/>
        <s v="Kiểm thử Màn cấu hình tiến trình đồng bộ sang BPC: chức năng danh sách"/>
        <s v="Kiểm thử Màn cấu hình tiến trình đồng bộ sang BPC: giao diện quản lý"/>
        <s v="Kiểm thử Màn import dữ liệu doanh thu/chi phí Quốc tế của trong nước: chức năng kiểm tra dữ liệu trùng khi import"/>
        <s v="Xây dựng nghiệp vụ xử lý danh sách gói cước, danh sách mã vùng"/>
        <s v="Xây dựng chi tiết nhóm đặc tính khuyến mại"/>
        <s v="Xây dựng chức năng quản lý mã vùng hướng gọi"/>
        <s v="Xây dựng chức năng quản lý quốc gia mã vùng"/>
        <s v="Xây dựng chức năng khai báo điều kiện lấy mẫu"/>
        <s v="Xây dựng chức năng người sử dụng phụ trách dữ liệu"/>
        <s v="Kiểm thử điều khiển tiến trình lấy mẫu, cấu hình câu lệnh, tiến trình tổng hợp trước dữ liệu"/>
        <s v="Kiểm thử cấu hình người sử dụng phụ trách dữ liệu, khai báo điều kiện lấy mẫu"/>
        <s v="Kiểm thử nhóm đặc tính khuyến mại, sơ đồ hiển thị bảng cước"/>
        <s v="Kiểm thử danh mục quản lý Quốc gia mã vùng, quản lý mã vùng hướng gọi"/>
        <s v="Kiểm thử chức năng giá gói cước, sơ đồ tính cước, chi tiết nhóm đặc tính cuộc gọi"/>
        <s v="Kiểm thử chức năng vùng đăng ký, vùng phát sinh cước, phướng thức tính cước"/>
        <s v="Kiểm thử chức năng gói cước, bảng cước, tiền tệ, loại dịch vụ, khung thời gian, bảng lịch"/>
        <s v="Kiểm thử tính năng import dữ liệu doanh thu/chi phí Quốc tế của đối tác trong nước: chức năng xóa các bản ghi được chọn"/>
        <s v="Kiểm thử tính năng import dữ liệu doanh thu/chi phí Quốc tế của đối tác trong nước: chức năng import file"/>
        <s v="Kiểm thử tính năng import dữ liệu doanh thu/chi phí Quốc tế của đối tác trong nước: chức năng hiển thị danh sách khi mới vào"/>
        <s v="Kiểm thử tính năng import dữ liệu doanh thu/chi phí Quốc tế của đối tác trong nước: chức năng tìm kiếm"/>
        <s v="Kiểm thử danh mục khách hàng SAP: chức năng lịch sử khai báo, chỉnh sửa"/>
        <s v="Kiểm thử danh mục khách hàng SAP: chức năng xóa"/>
        <s v="Kiểm thử danh mục khách hàng SAP: chức năng chỉnh sửa"/>
        <s v="Kiểm thử danh mục khách hàng SAP: chức năng tìm kiếm"/>
        <s v="Kiểm thử danh mục khách hàng SAP: chức năng hiển thị danh sách khi mới vào"/>
        <s v="chỉnh sửa danh sách chi tiết nhóm đặc tính cuộc gọi, đặc tính gói cước"/>
        <s v="chỉnh sửa chức năng sơ đồ tính cước"/>
        <s v="chỉnh sửa chức năng phương thức tính cước, chi tiết block và giá gói cước"/>
        <s v="chỉnh sửa chức năng vùng phát sinh cước chi tiết"/>
        <s v="chỉnh sửa chức năng khai báo bảng lịch chi tiết, vùng đăng ký, vùng đăng ký chi tiết"/>
        <s v="chỉnh sửa chức năng khai báo tiền tệ, loại dịch vụ, khung thời gian, bảng lịch"/>
        <s v="chỉnh sửa chức năng khai báo gói cước bảng cước"/>
        <s v="Quản trị dự án Outsource"/>
        <s v="chỉnh sửa quản lý hóa đơn webapp"/>
        <s v="chỉnh sửa danh mục đối tác webapp"/>
        <s v="chỉnh sửa chức năng đăng nhập, quản lý biên bản chính thức (bản IOS)"/>
        <s v="chỉnh sửa chức năng báo cáo động (bản IOS)"/>
        <s v="Quản lý hóa đơn (bản Android và bản IOS)"/>
        <s v="Tích hợp ký CA MySign và Sim CA (bản Android)"/>
        <s v="Chức năng Báo cáo động (bản Android)"/>
        <s v="Chức năng Quản lý biên bản chính thức (bản Android)"/>
        <s v="Chức năng Dashboard (bản Android)"/>
        <s v="Chức năng Đăng nhập, đăng xuất, đăng ký thiết bị (bản Android)"/>
        <s v="[Quản lý hồ sơ] PYC chỉnh sửa hồ sơ điện tử cho KHCN luồng tiếp nhận phê duyệt yêu cầu chỉnh sửa mới TBTT (lưu bổ sung PYC fill chữ ký của NVQL) - QTDA"/>
        <s v="[Quản lý hồ sơ] PYC chỉnh sửa hồ sơ điện tử cho KHCN luồng tiếp nhận phê duyệt yêu cầu chỉnh sửa mới TBTT (lưu bổ sung PYC fill chữ ký của NVQL) - Kiểm thử"/>
        <s v="[Quản lý hồ sơ] PYC chỉnh sửa hồ sơ điện tử cho KHCN luồng tiếp nhận phê duyệt yêu cầu chỉnh sửa mới TBTT (lưu bổ sung PYC fill chữ ký của NVQL) - chỉnh sửa"/>
        <s v="[Quản lý hồ sơ] PYC chỉnh sửa hồ sơ điện tử cho KHCN luồng tiếp nhận phê duyệt yêu cầu chỉnh sửa mới TBTT (lưu bổ sung PYC fill chữ ký của NVQL)-Giải pháp"/>
        <s v="[Quản lý hồ sơ] PYC chỉnh sửa HT QLHS Phase2 (web)-QTDA"/>
        <s v="[Quản lý hồ sơ] PYC chỉnh sửa HT QLHS Phase2 (web)-Kiểm thử"/>
        <s v="[Quản lý hồ sơ] PYC chỉnh sửa HT QLHS Phase2 (web)-chỉnh sửa"/>
        <s v="[Quản lý hồ sơ] PYC chỉnh sửa HT QLHS Phase2 (web)-Giải pháp"/>
        <s v="[Quản lý hồ sơ] PYC chỉnh sửa HT QLHS Phase1 (API)-QTDA"/>
        <s v="[Quản lý hồ sơ] PYC chỉnh sửa HT QLHS Phase1 (API)-Kiểm thử"/>
        <s v="[Quản lý hồ sơ] PYC chỉnh sửa HT QLHS Phase1 (API)-chỉnh sửa"/>
        <s v="[Quản lý hồ sơ] PYC chỉnh sửa HT QLHS Phase1 (API)-Giải pháp"/>
        <s v="[Quản lý hồ sơ] Xây dựng nghiệp vụ đấu nối gói dự án SME-QTDA"/>
        <s v="[Quản lý hồ sơ] Xây dựng nghiệp vụ đấu nối gói dự án SME-Kiểm thử"/>
        <s v="[Quản lý hồ sơ] Xây dựng nghiệp vụ đấu nối gói dự án SME-Phát triển"/>
        <s v="[Quản lý hồ sơ] Xây dựng nghiệp vụ đấu nối gói dự án SME- Giải pháp"/>
        <s v="Hỗ trợ CSKH, bảo trì xử lý hệ thống DMS chu kỳ tháng 04/2024"/>
        <s v="Hỗ trợ CSKH, bảo trì xử lý hệ thống vOffice chu kỳ tháng 06/2024"/>
        <s v="Hỗ trợ CSKH, bảo trì xử lý hệ thống MCC chu kỳ tháng 06/2024"/>
        <s v="Viết tài liệu"/>
        <s v="Kiểm thử và sửa lỗi"/>
        <s v="chỉnh sửa tính năng tương tác trên biểu đồ"/>
        <s v="Viết tài liệu kiểm thử"/>
        <s v="Viết tài liệu nghiệp vụ, giải pháp"/>
        <s v="Kiểm tra Tính năng phân quyền chức năng báo cáo"/>
        <s v="Kiểm tra Xử lý lấy thông tin báo cáo từ DB xuất ra file PDF"/>
        <s v="Kiểm tra chức năng Filter báo cáo theo ngày"/>
        <s v="Kiểm tra Chức năng hiển thị báo cáo tỉnh"/>
        <s v="Kiểm tra chức năng Chức năng hiển thị báo cáo vtt"/>
        <s v="Kiểm tra chức năng Import dữ liệu từ file excel"/>
        <s v="Kiểm tra chức năng cho phép import vùng thông tin và chỉnh sửa báo cáo"/>
        <s v="Kiểm tra  chức năng Xử lý lấy thông tin báo cáo từ template xuất ra file PDF"/>
        <s v="Kiểm thử Filter báo cáo theo tỉnh và tháng"/>
        <s v="Kiểm thử Chức năng hiển thị báo cáo tỉnh"/>
        <s v="Xây dựng biểu đồ thị phần di động"/>
        <s v="Xây dựng biểu đồ doanh thu dịch vụ di động"/>
        <s v="Tính năng phân quyền chức năng báo cáo"/>
        <s v="Xử lý lấy thông tin báo cáo từ DB xuất ra file PDF"/>
        <s v="Xây dựng giao diện tìm kiếm vào fillter báo cáo theo ngày"/>
        <s v="Xây dựng giao diện hiển thị báo cáo Tỉnh trên mobile/tablet"/>
        <s v="Xây dựng giao diện hiển thị báo cáo tỉnh trên web"/>
        <s v="Xây dựng giao diện hiển thị báo cáo VTT trên web"/>
        <s v="Xây dựng giao diện hiển thị báo cáo VTT trên mobile/tablet"/>
        <s v=" Xây dựng giao diện cho phép Import dữ liệu từ file excel"/>
        <s v="Xử lý logic và dữ liệu phần người dùng import chèn vào file template"/>
        <s v="Xây dựng giao diện cho phép import vùng thông tin và chỉnh sửa báo cáo"/>
        <s v="Xử lý lấy thông tin báo cáo từ template xuất ra file PDF"/>
        <s v="Khảo sát dữ liệu màn hình nhỏ"/>
        <s v="Review, sửa lỗi Code 04"/>
        <s v="Làm thủ tục PYC 03"/>
        <s v="Review tài liệu 03"/>
        <s v="Review, sửa lỗi Code 03"/>
        <s v="Làm thủ tục PYC 02"/>
        <s v="Review tài liệu 02"/>
        <s v="Review, sửa lỗi Code 02"/>
        <s v="Làm thủ tục PYC"/>
        <s v="Review tài liệu"/>
        <s v="Review, sửa lỗi Code"/>
        <s v="Thực hiện Code 02"/>
        <s v="Thực hiện nghiệm thu KH"/>
        <s v="Thực hiện chỉnh sửa tính năng"/>
        <s v="Thực hiện Code"/>
        <s v="Thực hiện TLGP"/>
        <s v="Thực hiện confirm GP"/>
        <s v="Thực hiện TLNV"/>
        <s v="Thực hiện ULNL"/>
        <s v="Khảo sát giải pháp 02"/>
        <s v="Khảo sát nghiệp vụ 02"/>
        <s v="Khảo sát số liệu 02"/>
        <s v="Khảo sát giải pháp"/>
        <s v="Khảo sát nghiệp vụ"/>
        <s v="Khảo sát số liệu"/>
        <s v="Khảo sát phạm vi PYC"/>
        <s v="Khảo sát đầu mối PYC"/>
        <s v="Xây dựng luồng rollback giao dịch trừ cước khi gia hạn"/>
        <s v="Xây dựng luồng rollback giao dịch trừ cước khi đăng ký"/>
        <s v="Lệnh update thông tin loại chặn của thuê bao (Quản lý cuộc gọi quảng cáo – HT Call Management)"/>
        <s v="lệnh đăng ký thuê bao FTTH"/>
        <s v="lệnh Khai báo số phiên cho user"/>
        <s v="Nâng cấp đáp ứng đăng ký giữ chỗ gói cước roaming phase 2"/>
        <s v="Các nghiệp vụ ảnh hưởng khác"/>
        <s v="Hàm đăng ký gói cước cho đối tác"/>
        <s v="Chức năng view chức năng của đối tác"/>
        <s v="Khách hàng từ chối đăng ký gói đầu số 339 theo luồng đăng ký đối tác"/>
        <s v="Khách hàng xác nhận đăng ký gói đầu số 339 theo luồng đăng ký đối tác"/>
        <s v="ETL dashboarcd trending"/>
        <s v="ETL dashboarc chi tiết"/>
        <s v="[FE] [Segment] Cho phép sửa ngày hết hạn của nhiều chiến dịch trên 1 màn hình"/>
        <s v="[BE] API Update đối tượng /target/update-effective"/>
        <s v="[Sự kiện] Sửa lỗi thanh search sự kiện bị nháy khi nhập từ khóa"/>
        <s v="[ISDB &gt; Search Value] Xử lý logic &quot;Chọn tất cả&quot; khi search value "/>
        <s v="[FE]  Xử lý logic &quot;Chọn tất cả&quot; khi search value "/>
        <s v="[BE] API Search Value"/>
        <s v="[Segment] Bỏ tính năng đóng các trường hiện tại khi mở sang trường dữ liệu mới"/>
        <s v="[Sub-datasource] Tên mặc định tự generate từ hệ thống là duy nhất"/>
        <s v="[BE] API danh sách Audience sắp hết hạn của người dùng tạo /target/expired"/>
        <s v="[FE] Cơ chế thông báo đối với các chiến dịch sắp hết hạn"/>
        <s v="[FE] [Isdb &gt; Search Value Partition] Config số lượng giới hạn giá trị partition theo từng bảng"/>
        <s v="ETL dashboard my viettel"/>
        <s v="Cập nhật giao diện tạo mới Datasource con"/>
        <s v="Bỏ tính năng đóng các trường hiện tại khi mở sang trường dữ liệu mới"/>
        <s v="Tổng hợp dữ liệu Dữ liệu thông tin banner hiển thị"/>
        <s v="Tổng hợp Dữ liệu dasboard di động"/>
        <s v="Tổng hợp dữ liệu thông tin sách nói (mydio_audio)"/>
        <s v="Tích hợp tiến trình Segmentation Jobs"/>
        <s v="Tích hợp tiến trình Export Job"/>
        <s v="Tích hợp tiến trình Data transform"/>
        <s v="Khởi tạo kết nối zookeeper, tạo lock để quản lý tiến trình"/>
        <s v="API validate đầu vào và gọi các hàm tương ứng để đẩy dữ liệu vào DB, trả kết quả"/>
        <s v="Hàm tạo object đẩy vào ELK"/>
        <s v="Hàm tạo object đẩy vào Redis"/>
        <s v="Hàm tạo SQL từ tham số đầu vào để đẩy vào Hive"/>
        <s v="Hàm tạo SQL từ tham số đầu vào để đẩy vào MariaDB"/>
        <s v="[BE] Update logic lấy cache Insight"/>
        <s v="[BE] [MariaDB + ElasticSearch] Chuẩn bị dữ liệu"/>
        <s v="[BE] [ElasticSearch] API preview"/>
        <s v="Update API data-source"/>
        <s v="[BE] [MariaDB] Update API data-source"/>
        <s v="[BE] API /get-role-access-page"/>
        <s v="[BE] API /table/create"/>
        <s v="[BE] Mã hóa giá trị của trường khi search value"/>
        <s v="[BE] API preview"/>
        <s v="[BE] API target-customer/find-config-export"/>
        <s v="[FE] Cấu hình file xuât dữ liệu &gt; Phân duyền hiển thị dữ liệu theo role"/>
        <s v="Update thuộc tính vào bảng quan hệ"/>
        <s v="[BE] API target/find-by-parent"/>
        <s v="Phân duyền hiển thị dữ liệu theo role"/>
        <s v=" Sort ngược lại"/>
        <s v="Thay đổi message thông báo khi đang tổng hợp dữ liệu preview biểu đồ"/>
        <s v="Nhắm mục tiêu chi tiết] chỉ cho phép 1 số trường được phép chọn xuất file"/>
        <s v="Cơ chế thông báo đối với các chiến dịch sắp hết hạn"/>
        <s v="Cho phép sửa ngày hết hạn của nhiều chiến dịch trên 1 màn hình"/>
        <s v="Tối ưu Performance trang Dashboard"/>
        <s v="Cập nhật logic phân quyền hiển thị"/>
        <s v="Nâng cấp lên ELK 8"/>
        <s v="Cập nhật, bổ sung tài liệu TKCT API phục vụ vận hành &gt; Module Segment"/>
        <s v="Cập nhật, bổ sung tài liệu TKCT API phục vụ vận hành &gt; Module Sự kiện"/>
        <s v="Đổ dữ liệu cho các data source Insight Dashboard"/>
        <s v="Tạo mới sub-datasource &gt; Áp dụng điều kiện lọc đối với field dạng Number"/>
        <s v="Tạo mới sub-datasource &gt; Áp dụng điều kiện lọc đối với field dạng String"/>
        <s v="Tạo mới sub-datasource &gt; Áp dụng điều kiện lọc đối với field dạng Date"/>
        <s v="Tạo mới sub-datasource &gt; Tìm kiếm và chọn field"/>
        <s v="Tạo mới sub-datasource"/>
        <s v="[Dashboard] Cấu hình Audience public dể tất cả user theo platform"/>
        <s v="[Segment &gt; Nội dung quảng cáo] Cập nhật logic phân quyền tính năng quảng cáo"/>
        <s v="[Insight Dasboard &gt; Search Value] Tối ưu performance khi search value &gt; Partition"/>
        <s v="[Insight Dasboard &gt; Search Value] Tối ưu performance khi search value &gt; Lazy Load"/>
        <s v="[Segment] Tính năng Thêm đối tượng &gt; Cho phép join các bảng thuộc tính theo query &quot;union"/>
        <s v="[Segement &gt; Nhắm mục tiêu chi tiết &gt; Blacklist] Áp dụng logic search thuộc tính mới vào tính năng Blacklist - Loại trừ"/>
        <s v="Nâng cấp cấu hình queue 333"/>
        <s v="Nâng cấp cấu hình callbot"/>
        <s v="Hiển thị kết quả phân tích lỗi SOC lên chức năng all in one"/>
        <s v="Tra cứu tin nhắn đầu số ngắn ngoại mạng"/>
        <s v="chỉnh sửa báo cáo vi phạm tổng hợp theo kênh"/>
        <s v="chỉnh sửa báo cáo chi tiết vi phạm"/>
        <s v="chỉnh sửa báo cáo vi phạm tổng hợp theo tỉnh "/>
        <s v="API lấy thông tin hạng"/>
        <s v="API hoàn điểm"/>
        <s v="API lấy thông tin KH, gửi tin nhắn"/>
        <s v="API điều chỉnh cộng, trừ điểm"/>
        <s v="API chức năng Cấu hình tham số: API Loyalty Rank, API Loyalty SMS"/>
        <s v="API chức năng Cấu hình tham số: API Loyalty Point, API Loyalty Rank"/>
        <s v="FE chức năng Cấu hình tham số"/>
        <s v="chỉnh sửa luồng tính toán phân chia chi phí tặng điểm sinh nhật cho các đơn vị khi tiến hành cộng điểm sinh nhật, Sửa hàm điều chỉnh điểm"/>
        <s v="Sửa tiến trình nhắn tin cộng điểm sinh nhật và chỉnh sửa tiến trình xử lý các bản ghi cần cộng điểm tiến trình cộng điểm sinh nhật"/>
        <s v="chỉnh sửa giao diện xác minh TB"/>
        <s v="Tích hợp API xác minh thuê bao"/>
        <s v="xử lý luồng partycode chi tiết cước thuê bao trả sau"/>
        <s v="xử lý party code cho thuê bao trả trước"/>
        <s v="Nâng cấp tiến trình đồng bộ báo cáo"/>
        <s v="Nâng cấp báo cáo survey"/>
        <s v="Nâng cấp tích hợp Survey "/>
        <s v="Nâng cấp đồng bộ thông tin từ Order"/>
        <s v="Nâng cấp luồng chiến dịch tự động"/>
        <s v="Nâng cấp add vip trên hệ thống IPCC"/>
        <s v="Nâng cấp báo cáo IVR trên IPCC"/>
        <s v="nâng cấp webservice tra cứu phản ánh cho myviettel"/>
        <s v="webservice cung cấp cho myviettel lấy chi tiết cước"/>
        <s v="nâng cấp chức năng tra cứu chi tiết cước trên CC"/>
        <s v="nâng cấp chức năng danh mục Loại PA và Tra cứu cước"/>
        <s v="xây dựng chức năng tra cứu nợ cước trên Golive"/>
        <s v="chỉnh sửa danh mục loại phản ánh"/>
        <s v="chỉnh sửa danh mục mapping về bccs : chỉnh sửa, tìm kiếm, cập nhật"/>
        <s v="api cho vtracking lấy lịch sử phản ánh, api lấy danh mục lỗi"/>
        <s v="api cho vtracking tiếp nhận phản ánh, xử lý phản ánh"/>
        <s v="xây dựng chức năng view tọa độ kỹ thuật"/>
        <s v="Task NT - Kiểm tra tính năng tra cước trên My Viettel va web portal_up lại 9194"/>
        <s v="Task NT - Kiểm tra công cụ Xác nhận sử dụng thuê bao tại kênh tổng đài CSKH"/>
        <s v="Task NT: Hiển thị tọa độ kỹ thuật trên hệ thống tra cứu BCCS"/>
        <s v="Task NT - Kiểm tra chức năng tra cứu, báo lỗi trên Vtracking 2.0 và đồng bộ về hệ thống BCCS_CC"/>
        <s v="Task NT - Kiểm tra cat chuyen cac chuc nang tu he thong PRIVELGE sang he thong Viettel++"/>
        <s v="Task NT - Kiểm tra chức năng đổi gói cước dịch vụ VBN SIP"/>
        <s v="Cấu hình giao diện"/>
        <s v="Ghi log service"/>
        <s v="chỉnh sửa tiến trình"/>
        <s v="Giao diện web"/>
        <s v="Tiến trình cảnh báo"/>
        <s v="Task NT - Kiểm tra chức năng tra cứu nợ cước trên Golive, nâng cấp chức năng danh mục Loại PA và Tra cứu cước TBTS"/>
        <s v="Task NT: chức năng tự động push tin thông báo KH khi thay đổi lịch hẹn, thay đổi Hạn xử lý trên hệ thống BCCS_CC"/>
        <s v="Task NT - Kiểm tra luồng TOM - Lập lịch theo YC của KH trên màn hình ghi chú và XLPA và một số nội dung khác"/>
        <s v="Task NT - Kiểm tra Hiển thị chi tiết kết quả Happycall xác minh thông tin KH "/>
        <s v="Xây dựng chức năng nhập lỗi vi phạm rời mạng kênh bán hàng trực tiếp"/>
        <s v="Xây dựng chức năng nhập lỗi vi phạm hỗ trợ kênh"/>
        <s v="Xây dựng chức năng nhập lỗi vi phạm kênh cửa hàng trực tiếp"/>
        <s v="Xây dựng chức năng nhập lỗi vi phạm rời mạng kênh cửa hàng trực tiếp"/>
        <s v="Xây dựng chức năng nhập lỗi vi phạm kênh Telesale"/>
        <s v="Xây dựng chức năng nhập lỗi vi phạm bảo hành"/>
        <s v="Xây dựng tiến trình cập nhật thời gian hết hạn giải trình"/>
        <s v="Xây dựng chức năng chốt phạt lỗi vi phạm"/>
        <s v="Xây dựng chức năng phê duyệt lỗi vi phạm"/>
        <s v="Xây dựng chức năng giải trình lỗi vi phạm"/>
        <s v="Xây dựng màn hình xem chi tiết lỗi vi phạm theo từng kênh"/>
        <s v="Xây dựng màn hình cập nhật lỗi vi phạm theo từng kênh"/>
        <s v="xây dựng màn hình tìm kiếm lỗi vi phạm theo từng kênh"/>
        <s v="Xây dựng chức năng nhập lỗi vi phạm khiếu nại, phản ánh khách hàng "/>
        <s v="Tiến trình gán danh sách khách hàng vào chiến dịch có sẵn"/>
        <s v="Thêm mới tiến trình gán danh sách khách hàng adhoc vào chiến dịch tự động"/>
        <s v="Thêm mới webservice xử lý dữ liệu từ Adhoc"/>
        <s v="Thêm mới chức năng thêm khách hàng từ ADHOC"/>
        <s v="Nâng cấp api đăng ký thông tin gói cước"/>
        <s v="Popup hiển thị thông tin cuộc gọi trên Agentdesktop"/>
        <s v="Tiến trình gọi lại khách hàng ưu tiên trong chiến dịch autocall"/>
        <s v="Tiến trình xác định khách hàng ưu tiên"/>
        <s v="Nâng cấp luồng gọi autocall thông thường"/>
        <s v="Nâng cấp tiến trình"/>
        <s v="chỉnh sửa API chỉnh sửa và test chức năng"/>
        <s v="chỉnh sửa API thực thi cho loại Soap"/>
        <s v="chỉnh sửa API thực thi cho loại REST"/>
        <s v="chỉnh sửa API tạo mới API REST và SOAP"/>
        <s v="Test và fix bug tính năng chỉnh sửa chức năng phân quyền"/>
        <s v="chỉnh sửa API phân quyền và gán user"/>
        <s v="chỉnh sửa màn hình phân quyền API"/>
        <s v="chỉnh sửa màn hình giao diện tạo user"/>
        <s v="Test và fixbug giao diện chỉnh sửa/quản lý"/>
        <s v="chỉnh sửa màn hình chỉnh sửa API, chỉnh sửa API nâng cao"/>
        <s v="chỉnh sửa giao diện chỉnh sửa API"/>
        <s v="chỉnh sửa giao diện quản lý API"/>
        <s v="Quản lý log hệ thống v2"/>
        <s v="Log hệ thống"/>
        <s v="Cấu hình hệ thống"/>
        <s v="Nâng cấp ký hỗ trợ nhiều vị trí và ghi chú đồng thời"/>
        <s v="Nâng cấp cấu hình mẫu chữ ký và thêm yêu cầu ký"/>
        <s v="Nâng cấp hoàn thiện hồ sơ"/>
        <s v="Xác minh khách hàng"/>
        <s v="QTDA"/>
        <s v="Phát triển "/>
        <s v="Thực hiện kiểm thử hệ thống BCCS, Payment, SMS195, USSD199 điều chỉnh chính sách nâng hạn mức sử dụng cho TBTS có cờ RMQTxx trên BCCS (cờ dịch vụ roaming)"/>
        <s v="Thực hiện kiểm thử tích hợp sau bán hợp đồng SME"/>
        <s v="Thực hiện kiểm thử luồng đổi gói cước CA"/>
        <s v="Thực hiện kiểm thử landing 5G"/>
        <s v="Kiểm thử nội bộ, kiểm thử nghiệm thu sửa luật chặn tiêu tiền thừa Stracking"/>
        <s v="Kiểm thử nội bộ, kiểm thử nghiệm thu luồng tách/gộp hợp đồng và đấu nối cố định mới"/>
        <s v="Kiểm thử nội bộ, kiểm thử nghiệm thu luồng thu thập thông tin hạ tầng_phase 2"/>
        <s v="Thực hiện kiểm thử luồng tổng hợp cước nóng trả sau, fix lỗi cao tải tổng hợp đối với các hợp đồng có nhiều hợp đồng/thuê bao"/>
        <s v="Thực hiện kiểm thử luồng sau bán vBHXH trên HUB SME"/>
        <s v="Thực hiện kiểm thử bổ sung tọa độ kỹ thuật"/>
        <s v="Thực hiện kiểm thử nghiệm thu các giao tiếp cung cấp cho my Viettel và order"/>
        <s v="Lập trình"/>
        <s v="Viết mới API lấy trạng thái chặn cắt"/>
        <s v="Viết mới API cho tổng đài Call Spam để lưu log tác động chặn spam từ số đến số/ 2 chiều spam"/>
        <s v="Báo cáo số tiền thu đấu nối dịch vụ cố định theo ngày đấu nối (chi tiết)"/>
        <s v="Báo cáo đồng bộ cước trả trước"/>
        <s v="Task Kiểm thử nội bộ, nghiệm thu khách hàng - allow sale product to partner phase 2"/>
        <s v="Xóa thuê bao ra khỏi nhóm khi thuê bao rời mạng hoặc chuyển đổi"/>
        <s v="API hủy nhóm"/>
        <s v="Chức năng tra cứu thông tin nhóm và tách nhóm"/>
        <s v="API tách nhóm"/>
        <s v="API lấy chi tiết nhóm"/>
        <s v="API lấy danh sách nhóm theo số thuê bao"/>
        <s v="Chức năng tra cứu danh sách tất cả các thuê bao cùng thông tin họ tên KH/ id_no (NIDA Number)/địa chỉ thuê bao và gộp nhóm"/>
        <s v="API gộp nhóm"/>
        <s v="API lấy danh sách tất cả các thuê bao cùng thông tin họ tên KH/ id_no (NIDA Number)/địa chỉ thuê bao"/>
        <s v="Task Kiểm thử nội bộ, nghiệm thu khách hàng - Tiếp nhận phản ánh"/>
        <s v="Task Kiểm thử nội bộ, nghiệm thu khách hàng - Report prepaid billing"/>
        <s v="Task Kiểm thử nội bộ, nghiệm thu khách hàng - Quản lý trạm BTS địa bàn"/>
        <s v="Task Kiểm thử nội bộ, nghiệm thu khách hàng - Survey_Natcom"/>
        <s v="Đổi gói cước vẫn chọn được khuyến mại cũ"/>
        <s v="Task Kiểm thử nội bộ, nghiệm thu khách hàng - Chặn/mở thuê bao di động với lí do Spam cuộc gọi"/>
        <s v="Task Kiểm thử nội bộ, nghiệm thu khách hàng - Cho phép đổi gói cước nhưng vẫn chọn được chương tình khuyến mãi cũ"/>
        <s v="Task Kiểm thử nội bộ, nghiệm thu khách hàng - Thêm quyền"/>
        <s v="Task Kiểm thử nội bộ, nghiệm thu khách hàng - Đổi gói cước LL"/>
        <s v="Task Kiểm thử nội bộ, nghiệm thu khách hàng - Gọi survey"/>
        <s v="Thực hiện kiểm thử chuyển đổi Database hệ thống Quản lý bảo hành từ Oracle sang Maria DB"/>
        <s v="Viết tài liệu song ngữ"/>
        <s v="Họp dự án/ họp thống nhất giải pháp/Họp triển khai"/>
        <s v="Nỗ lực quản trị dự án"/>
        <s v="Tìm số và sửa thành chữ "/>
        <s v="kiểm tra lỗi file audio sinh ra "/>
        <s v="Chuẩn hóa text sai chính tả, định dạng, cấu trúc"/>
        <s v="Check từ tiếng anh và dịch  "/>
        <s v="Kiểm tra và sửa lỗi file text_gen cho sách"/>
        <s v="Gán nhãn cho sách "/>
        <s v="Test dữ liệu bảng MyDio banner"/>
        <s v="Test dữ liệu bảng MyDio Log login và Log listen"/>
        <s v="Test dữ liệu bảng MyDio Wishlist"/>
        <s v="Test dữ liệu bảng MyDio User"/>
        <s v="Test dữ liệu bảng MyDio Chapter"/>
        <s v="Test dữ liệu bảng Mydio Audio"/>
        <s v="API đồng bộ cấu hình phiên bản"/>
        <s v="API đồng bộ hiển thị bộ sưu tập"/>
        <s v="chỉnh sửa API khuyến nghị tiện ích viễn thông"/>
        <s v="chỉnh sửa API recommend online"/>
        <s v="chỉnh sửa phân quyền CMS"/>
        <s v="chỉnh sửa màn hình quản lý tham số"/>
        <s v="Tìm số và sửa thành chữ cho sách"/>
        <s v="check từ tiếng anh và dịch cho sách"/>
        <s v="Gán nhãn cho sách"/>
        <s v="API chuyển file server"/>
        <s v="API đồng bộ mapping nhóm tiện ích"/>
        <s v="API tiện ích khám phá"/>
        <s v="API tiện ích viễn thông"/>
        <s v="API recommend online"/>
        <s v="API Mydio"/>
        <s v="Cập nhật cấu hình segment"/>
        <s v="Tạo dữ liệu chatbot"/>
        <s v="Test mô hình LLMs"/>
        <s v="20240515_soncm3_gán nhãn dữ liệu tóm tắt hội thoại"/>
        <s v="Gán nhãn audio text"/>
        <s v="Gán nhãn thực thể có tên"/>
        <s v="Rà soát, gán bổ sung các thông tin về người đại diện trong GPKD"/>
        <s v="Rà soát, gán bổ sung các thông tin về ngày đăng ký và nơi cấp GPKD"/>
        <s v="Xây dựng cấu hình quản lý hiển thị toggle GPT và ngưỡng ngày ChatGPT"/>
        <s v="Nâng cấp xử lý tắt mở chọn phiên bản chatgpt"/>
        <s v="Kiểm tra và tạo dữ liệu hỏi đáp về Camera NĐ10"/>
        <s v="Kiểm tra và tạo dữ liệu hỏi đáp về VTracking"/>
        <s v="Kiểm tra và tạo dữ liệu hỏi đáp về CETA"/>
        <s v="Tối ưu và bổ sung tính năng app digital human giai đoạn 2"/>
        <s v="Tối ưu và bổ sung tính năng app digital human giai đoạn 1"/>
        <s v="Xây dựng luồng streaming video app mobile"/>
        <s v="Xây dựng giao diện, luồng cơ bản app mobile AI digital human"/>
        <s v="Xây dựng chức năng xuất báo cáo chi tiết và báo cáo tổng hợp"/>
        <s v="Xây dựng chức năng hậu kiểm kết quả AI"/>
        <s v="Xây dựng chức năng xuất báo cáo tiền phạt"/>
        <s v="Nâng cấp chức năng báo cáo"/>
        <s v="Kiểm tra và tạo dữ liệu mô hình ngôn ngữ"/>
        <s v="Kiểm tra và tạo dữ liệu chuyển Queue"/>
        <s v="Quản lý dự án"/>
        <s v="Kiểm thử nâng cấp Web tính năng download file từ ftp"/>
        <s v="Lập trình nâng cấp Web bổ sung tính năng download file"/>
        <s v="Giải pháp nâng cấp Web bổ sung tính năng download file"/>
      </sharedItems>
    </cacheField>
    <cacheField name="Project" numFmtId="0">
      <sharedItems/>
    </cacheField>
    <cacheField name="Status" numFmtId="0">
      <sharedItems/>
    </cacheField>
    <cacheField name="Lock task" numFmtId="0">
      <sharedItems containsSemiMixedTypes="0" containsString="0" containsNumber="1" minValue="0.01" maxValue="3.57"/>
    </cacheField>
    <cacheField name="ULNL story" numFmtId="0">
      <sharedItems containsSemiMixedTypes="0" containsString="0" containsNumber="1" minValue="0.02" maxValue="11.62"/>
    </cacheField>
    <cacheField name="Phân loại" numFmtId="0">
      <sharedItems count="2">
        <s v="Nâng cấp"/>
        <s v="Bảo trì"/>
      </sharedItems>
    </cacheField>
    <cacheField name="Tên hệ thống" numFmtId="0">
      <sharedItems/>
    </cacheField>
    <cacheField name="Hợp đồng" numFmtId="0">
      <sharedItems count="13">
        <s v="0605-ĐTTS/VTT-TECHASIANS/2024"/>
        <s v="0605-ĐTTS/VTT-VTIT/2024"/>
        <s v="0605-ĐTTS/VTT-GEM/2024"/>
        <s v="0605-ĐTTS/VTT-LIFESUP/2024"/>
        <s v="2007-ĐTTS/VTT-HITEXGLOBAL/2023"/>
        <s v="1909-ĐTTS/VTT-BIPLUS/2023"/>
        <s v="2007-ĐTTS/VTT-ALADIN/2023"/>
        <s v="0605-ĐTTS/VTT-VND/2024"/>
        <s v="2107-ĐTTS/VTT-HITEXGLOBAL/2023"/>
        <s v="2107-ĐTTS/VTT-TTC/2023"/>
        <s v="0605-ĐTTS/VTT-HITEXGLOBAL/2024"/>
        <s v="2007-ĐTTS/VTT-REVOTECH/2023"/>
        <s v="2107-ĐTTS/VTT-VIETNEWDAY/2023"/>
      </sharedItems>
    </cacheField>
    <cacheField name="CTKT" numFmtId="0">
      <sharedItems/>
    </cacheField>
    <cacheField name="Đơn giá" numFmtId="0">
      <sharedItems containsSemiMixedTypes="0" containsString="0" containsNumber="1" containsInteger="1" minValue="35000000" maxValue="35800000"/>
    </cacheField>
    <cacheField name="thành tiền" numFmtId="0">
      <sharedItems containsSemiMixedTypes="0" containsString="0" containsNumber="1" minValue="355000" maxValue="124950000"/>
    </cacheField>
    <cacheField name="Hệ thống &amp; CTKT" numFmtId="0">
      <sharedItems count="83">
        <s v="Hệ thống Vtracking 1.0 (Nhóm sản phẩm kinh doanh)"/>
        <s v="Hệ thống hỗ trợ vận hành khai thác CNTT (Nhóm sản phẩm hỗ trợ kinh doanh dịch vụ viễn thông)"/>
        <s v="Các chương trình PTDL (Sản phẩm hỗ trợ kinh doanh.)"/>
        <s v="Các chương trình PTDL (Công cụ phân tích dữ liệu, hỗ trợ bán hàng)"/>
        <s v="Các chương trình PTDL (Nhóm kiểm thử tính năng AI hỗ trợ kinh doanh)"/>
        <s v="Hệ thống kiểm soát phí bán hàng (Kiểm thử tự động, triển khai và kiểm thử các sản phẩm hỗ trợ KH, hỗ trợ kênh và báo cáo)"/>
        <s v="Kiểm thử chính sách, khai báo gói (Công cụ hỗ trợ khách hàng)"/>
        <s v="Hệ thống hỗ trợ SME (Nhóm sản phẩm kinh doanh)"/>
        <s v="Hệ thống hỗ trợ SME (Phân hệ mobile hỗ trợ bán hàng)"/>
        <s v="Hệ thống hỗ trợ SME (Sản phẩm hỗ trợ khách hàng Selfcare, Webportal)"/>
        <s v="Hệ thống hỗ trợ CNTT (Phân hệ mobile hỗ trợ bán hàng)"/>
        <s v="Hệ thống hỗ trợ CNTT (Nhóm sản phẩm hỗ trợ kinh doanh dịch vụ viễn thông)"/>
        <s v="Hệ thống hỗ trợ CNTT (Nhóm sản phẩm kinh doanh)"/>
        <s v="Hệ thống Smartphone 2.0 (Sản phẩm mobile app hỗ trợ hoạt động kênh bán, selfcare)"/>
        <s v="Hệ thống Smartphone 2.0 (Nhóm các sản phẩm hỗ trợ Khuyến mại (098, Data, Vtfree, Tư vấn bán hàng, Hệ thống hỗ trợ kiểm thử...), Seft Service)"/>
        <s v="Hệ thống Smartphone 2.0 (Phân hệ mobile hỗ trợ bán hàng)"/>
        <s v="Hệ thống Smartphone 2.0 (Thực hiện kiểm thử dữ liệu)"/>
        <s v="Hệ thống Smartphone 2.0 (Nhóm việc thuê ngoài tối ưu công cụ kiểm thử, kịch bản kiểm thử, khai báo, kiểm soát dữ liệu)"/>
        <s v="Hệ thống Selfcare (Nhóm sản phẩm kinh doanh)"/>
        <s v="Hệ thống Scontract (Nhóm sản phẩm Hóa đơn điện tử, Hợp đồng điện tử, Tổng đài di động)"/>
        <s v="Hệ thống Scontract (Phân hệ mobile hỗ trợ bán hàng)"/>
        <s v="Hệ thống Scontract (Nhóm sản phẩm kinh doanh)"/>
        <s v="Hệ thống Scontract (Nhóm sản phẩm hoá đơn, hợp đồng điện tử)"/>
        <s v="Hệ thống Product-Catalog (Sản phẩm Chăm sóc khách hàng: Nghiệp vụ chăm sóc khách hàng Viettel ++)"/>
        <s v="Hệ thống Product-Catalog (Sản phẩm báo cáo tập trung)"/>
        <s v="Hệ thống Product-Catalog (Nhóm sản phẩm Quản lý danh mục sản phẩm, khai báo tính năng sản phẩm)"/>
        <s v="Hệ thống Product-Catalog (Sản phẩm quản lý danh mục sản phẩm)"/>
        <s v="Hệ thống tính cước Pay-BI (Sản phẩm hỗ trợ quản lý khách hàng lõi BCCS)"/>
        <s v="Hệ thống tính cước Pay-BI (Module thanh toán, tính cước và hoá đơn trả sau)"/>
        <s v="Hệ thống tính cước Pay-BI (Nhóm các sản phẩm hỗ trợ Khuyến mại (098, Data, Vtfree, Tư vấn bán hàng, Hệ thống hỗ trợ kiểm thử...), Seft Service)"/>
        <s v="Hệ thống tính cước Pay-BI (Công cụ hỗ trợ khách hàng)"/>
        <s v="Hệ thống MyViettel (Xây dựng và triển khai các hệ thống back-end Selfcare (Viettel Portal, Viettel Shop))"/>
        <s v="Hệ thống MyViettel (Sản phẩm hỗ trợ khách hàng Selfcare, Webportal)"/>
        <s v="Hệ thống MyViettel (Sản phẩm mobile app hỗ trợ hoạt động kênh bán, selfcare)"/>
        <s v="Hệ thống MyViettel (Thực hiện kiểm thử dữ liệu)"/>
        <s v="Hệ thống MyViettel (Nhóm việc kiểm thử và kiểm thử tự động cho công cụ quản lý khách hàng và kênh bán)"/>
        <s v="Hệ thống MyViettel (Nhóm việc thuê ngoài tối ưu công cụ kiểm thử, kịch bản kiểm thử, khai báo, kiểm soát dữ liệu)"/>
        <s v="Hệ thống MyViettel (Sản phẩm hỗ trợ kinh doanh.)"/>
        <s v="Hệ thống MyLife (Module tiện ích cho sản phẩm doanh nghiệp vừa và nhỏ)"/>
        <s v="Hệ thống MyKid (Nhóm việc xây dựng và triển khai công nghệ mới vào quản lý khuyến mại, quản lý gói sản phẩm, tương tác người dùng cuối.)"/>
        <s v="Hệ thống MyKid (Nhóm sản phẩm kinh doanh)"/>
        <s v="Hệ thống mBCCS (Sản phẩm hỗ trợ mBCCS, quản lý luồng trước bán)"/>
        <s v="Hệ thống IM 2.0 (Nhóm sản phẩm hỗ trợ Selfcare: quản lý giao dịch kho và bán hàng…)"/>
        <s v="Hệ thống IM 2.0 (Sản phẩm lõi BCCS: Nhóm nghiệp vụ tính cước, thanh toán cước, quản lý bán hàng, công cụ kênh bán, quản lý khách hàng)"/>
        <s v="Hệ thống IM 2.0 (Sản phẩm tính cước và chăm sóc khách hàng: nhóm nghiệp vụ tính cước, thanh toán cước, quản lý bán hàng, công cụ kênh bán, quản lý khách hàng)"/>
        <s v="Hệ thống IM 2.0 (Sản phẩm hỗ trợ kinh doanh.)"/>
        <s v="Hệ thống IM 2.0 (Sản phẩm hỗ trợ kinh doanh viễn thông.)"/>
        <s v="Hệ thống HDDT (Nhóm sản phẩm kinh doanh)"/>
        <s v="Hệ thống HDDT (Nhóm sản phẩm hoá đơn, hợp đồng điện tử)"/>
        <s v="Hệ thống HDDT (Nhóm sản phẩm hóa đơn)"/>
        <s v="Hệ thống HDDT (Nhóm sản phẩm Hóa đơn điện tử, Hợp đồng điện tử, Tổng đài di động)"/>
        <s v="Hệ thống GBOC (Sản phẩm Điều hành kinh doanh: xây dựng web điều hành và các service lõi.)"/>
        <s v="Hệ thống FMRA (Công cụ phân tích dữ liệu, hỗ trợ bán hàng)"/>
        <s v="Hệ thống Hồ sơ (Sản phẩm hỗ trợ khách hàng Selfcare, Webportal)"/>
        <s v="Hệ thống Hồ sơ (Nhóm sản phẩm kinh doanh)"/>
        <s v="Hệ thống DMS.Lite (Sản phẩm hỗ trợ khách hàng Selfcare, Webportal)"/>
        <s v="Các chương trình PTDL (Customer 360) (Nhóm chức năng tiến trình ETL  tổng hợp dữ liệu trong Apache Hive)"/>
        <s v="Hệ thống back-end Selfcare (098) (Nhóm việc nghiệp vụ quản lý, chăm sóc khách hàng)"/>
        <s v="Hệ thống back-end Selfcare (098) (Nhóm các sản phẩm hỗ trợ Khuyến mại (098, Data, Vtfree, Tư vấn bán hàng, Hệ thống hỗ trợ kiểm thử...), Seft Service)"/>
        <s v="Các chương trình PTDL (Nhóm tư vấn AI hỗ trợ kinh doanh)"/>
        <s v="Hệ thống CC 2.0 (Phân hệ mobile hỗ trợ bán hàng)"/>
        <s v="Hệ thống CC 2.0 (Sản phẩm lõi BCCS: phát triển các module quản lý thuê bao, tiếp nhận phản ánh, bán hàng - luồng trả sau)"/>
        <s v="Hệ thống CC 2.0 (Nhóm sản phẩm hỗ trợ khách hàng doanh nghiệp)"/>
        <s v="Hệ thống CC 2.0 (Sản phẩm Chăm sóc khách hàng: Nghiệp vụ chăm sóc khách hàng Viettel ++)"/>
        <s v="Hệ thống CC 2.0 (Thực hiện kiểm thử dữ liệu)"/>
        <s v="Hệ thống CC 2.0 (Nhóm sản phẩm kinh doanh)"/>
        <s v="Hệ thống công cụ khuyến mại (Campaign) (Sản phẩm tính cước và chăm sóc khách hàng: nhóm nghiệp vụ tính cước, thanh toán cước, quản lý bán hàng, công cụ kênh bán, quản lý khách hàng)"/>
        <s v="Hệ thống CA (Phân hệ mobile hỗ trợ bán hàng)"/>
        <s v="Hệ thống CA (Nhóm sản phẩm CA, Mobile CA)"/>
        <s v="Hệ thống BCCS2 (Sản phẩm tính cước và chăm sóc khách hàng: nhóm nghiệp vụ tính cước, thanh toán cước, quản lý bán hàng, công cụ kênh bán, quản lý khách hàng)"/>
        <s v="Hệ thống BCCS2 (Nhóm sản phẩm hỗ trợ khách hàng doanh nghiệp)"/>
        <s v="Hệ thống BCCS2 (Nhóm việc kiểm thử và kiểm thử tự động cho công cụ quản lý khách hàng và kênh bán)"/>
        <s v="Hệ thống BCCS2 (Nhóm việc thuê ngoài tối ưu công cụ kiểm thử, kịch bản kiểm thử, khai báo, kiểm soát dữ liệu)"/>
        <s v="Hệ thống BCCS2 (Sản phẩm lõi BCCS: Nhóm nghiệp vụ tính cước, thanh toán cước, quản lý bán hàng, công cụ kênh bán, quản lý khách hàng)"/>
        <s v="Hệ thống BCCS2 (Thực hiện kiểm thử dữ liệu)"/>
        <s v="Hệ thống BCCS (Sản phẩm hỗ trợ quản lý khách hàng lõi BCCS)"/>
        <s v="Hệ thống BCCS (Module lõi quản lý khách hàng)"/>
        <s v="Hệ thống BCCS (Nhóm việc kiểm thử và kiểm thử tự động cho công cụ quản lý khách hàng và kênh bán)"/>
        <s v="Hệ thống BCCS (Nhóm sản phẩm chăm sóc khách hàng, kênh bán)"/>
        <s v="Hệ thống BCCS (Nhóm việc thuê ngoài tối ưu công cụ kiểm thử, kịch bản kiểm thử, khai báo, kiểm soát dữ liệu)"/>
        <s v="Các chương trình PTDL (Trợ lý ảo hỗ trợ bán hàng/ AI hỗ trợ kinh doanh)"/>
        <s v="Hệ thống Virtual Assistant (Công cụ phân tích dữ liệu, hỗ trợ bán hàng)"/>
        <s v="Hệ thống Viettel-Viettel Adhoc Report (Công cụ phân tích dữ liệu, hỗ trợ bán hàn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ntt_haltp" refreshedDate="45464.523348263887" createdVersion="6" refreshedVersion="6" minRefreshableVersion="3" recordCount="1470" xr:uid="{00000000-000A-0000-FFFF-FFFFCF000000}">
  <cacheSource type="worksheet">
    <worksheetSource ref="A1:O1471" sheet="Sheet0"/>
  </cacheSource>
  <cacheFields count="15">
    <cacheField name="Mã story" numFmtId="0">
      <sharedItems/>
    </cacheField>
    <cacheField name="Tên story" numFmtId="0">
      <sharedItems count="398">
        <s v="Nâng cấp hệ thống vtracking đại trà (Tiến trình warningBalance)"/>
        <s v="Hỗ trợ KCP"/>
        <s v="Nâng cấp lưu trữ session DB"/>
        <s v="Story_Hỗ trợ xử lý các vấn đề khi bàn giao hệ thống của VTT sang VTNET trong tháng 6/2024"/>
        <s v="Story_Thực hiện cập nhật giám sát cho các hệ thống trong tháng 6/2024"/>
        <s v="Story_Thực hiện công việc vận hành giám sát trong tháng 6/2024"/>
        <s v="Triên khai xây dựng bộ lọc và bổ sung màn hình giám sát chất lượng dịch vụ thoại"/>
        <s v="chỉnh sửa tính năng Giám Sát Chất Lượng Dịch Vụ Thoại, MCA, FER"/>
        <s v="Xây dựng tính năng điều hành Cuộc Gọi Khách Hàng không hài lòng theo tháng"/>
        <s v="chỉnh sửa tối ưu dữ liệu giám sát chất lượng mạng vCOC"/>
        <s v="chỉnh sửa chỉnh sửa tính năng điều hành giám sát chất lượng mạng cho phân hệ data, thoại "/>
        <s v="chỉnh sửa tính năng bổ sung giao diện điều hành, giám sát điều hành dịch vụ VHT"/>
        <s v="Cập nhật dữ liệu thông qua luồng kafka lên chức năng quản lý nội dung, triển khai dashboard filter mới"/>
        <s v="Kiểm thử chức năng, gán nhãn dữ liệu, kiểm soát dữ liệu khuyến nghị"/>
        <s v="chỉnh sửa chức năng quản lý nội dung, cho phép import export file excel"/>
        <s v="Gán nhãn từ sai chính tả, tester luồng triển khai dịch vụ Tv360"/>
        <s v="Gán nhãn, tối ưu dữ liệu"/>
        <s v="chỉnh sửa và kiểm soát doanh thu các dịch vụ trên hệ thống vFMRA T04/2024"/>
        <s v="Kiểm soát chính sách thanh toán PBH trên hệ thống vFMRA T04/2024"/>
        <s v="chỉnh sửa và kiểm soát doanh thu các dịch vụ trên hệ thống vFMRA T03/2024"/>
        <s v="Kiểm soát chính sách thanh toán PBH trên hệ thống vFMRA T03/2024"/>
        <s v="Khai báo và kiểm thử các chương trình triển khai chính sách Campaign T04.2024"/>
        <s v="Khai báo và kiểm thử các chương trình triển khai chính sách Campaign T03.2024"/>
        <s v="[SME] Xử lý phản ánh GNOC các dịch vụ SME"/>
        <s v="[BCCS] Xử lý phản ánh GNOC các dịch vụ BCCS"/>
        <s v="[SME] Tích hợp hóa đơn điên tử, BCCS_CA tháng 6"/>
        <s v="[SME] Hỗ trợ các dịch vụ DMSLite, Vcontract, MCC, Vcontact tháng 6"/>
        <s v="Hỗ trợ hệ thống hóa đơn điện tử"/>
        <s v="Kiểm thử chức năng lập hóa đơn"/>
        <s v="Đánh giá chất lượng PYC"/>
        <s v="Duyệt, lập lịch ngày tuần T6"/>
        <s v=" Quản lý phản ánh được phối hợp"/>
        <s v="chỉnh sửa chức năng quản lý lỗi dịch vụ"/>
        <s v="MyViettel_chỉnh sửa chức năng xác thực bằng Smart OTP phase 2"/>
        <s v="MyViettel_chỉnh sửa chức năng xác thực bằng Smart OTP"/>
        <s v="Chỉnh sửa tọa độ kỹ thuật trên hệ thống tra cứu BCCS"/>
        <s v="chỉnh sửa hệ thống bán hàng Home Camera qua kênh Telesale"/>
        <s v="chỉnh sửa chức năng Trọng điểm di động"/>
        <s v="chỉnh sửa chức năng tra cứu và quản lý địa chỉ IP cho dịch vụ FTTH"/>
        <s v="chỉnh sửa nghiệp vụ bán hàng bundle Camera FTTH luồng đấu nối miễn phí thiết bị"/>
        <s v="chỉnh sửa chức năng đổi khuyến mại chọn hiệu lực tương lai"/>
        <s v="MyViettel_Bổ sung nguồn tiền ATM nội địa tính năng autopay"/>
        <s v="Myviettel_chỉnh sửa bất cập hiển thị gói cước trên web portal"/>
        <s v="MyViettel_chỉnh sửa giao diện màn thông tin tài khoản trên My Viettel_APP"/>
        <s v="MyViettel_Bổ sung các event Dịch vụ đối tác trên MyViettel sang Insider"/>
        <s v="MyViettel_tích hợp GG captcha với các nghiệp vụ trên app MyVT, web Viettel.vn"/>
        <s v="MyViettel_chỉnh sửa tính năng mua sim luồng đặt online "/>
        <s v="MyViettel_chỉnh sửa tính năng khuyến nghị, liên kết viettel money"/>
        <s v="MyViettel_nâng cấp tính năng Mua thêm băng thông trên app My Viettel"/>
        <s v="Kiểm thử nghiệm thu chức năng Đổi gói cước cố định mới chỉnh sửa luồng đổi gói cước IP"/>
        <s v="Kiểm thử nghiệm thu chức năng bán hàng đa kênh"/>
        <s v="Kiểm thử nội bộ, nghiệm thu khách hàng - Common OTP cho các nghiệp vụ đăng ký đăng nhập còn lại"/>
        <s v="Kiểm thử nội bộ, nghiệm thu khách hàng - luồng đổi gói cước CA trên MBCCS"/>
        <s v="Kiểm thử nghiệm thu chức năng Chuyển đổi gói cước cho dịch vụ vBHXH"/>
        <s v="Kiểm thử nghiệm thu chức năng Yêu cầu đổi thiết bị cho dịch vụ vtracking2.0"/>
        <s v="Kiểm thử nghiệm thu chức năng đấu cố định luồng ftth upto 1GB"/>
        <s v="Kiểm thử nội bộ, nghiệm thu khách hàng - gia hạn vtracking 2.0"/>
        <s v="chỉnh sửa báo cáo khảo sát mức độ nỗ lực của khách hàng"/>
        <s v="[VC] [TE] Phân quyền - Người và Phòng ban"/>
        <s v="[VC] [TE] Phân quyền - Danh sách quyền"/>
        <s v="[VC] [TE] Đồng bộ VOFFICE"/>
        <s v="[SME] Điều phối luồng ký"/>
        <s v="[VC] [TE] Chờ thiết lập luồng ký"/>
        <s v="[SME] Cấu hình xem tài liệu đính kèm + tài liệu liên quan"/>
        <s v="[VC] [TE] Cấu hình đích danh người ký - người ký"/>
        <s v="[SME] Cấu hình đích danh người ký - chân ký"/>
        <s v="[VC] [TE] Áp dụng phân quyền"/>
        <s v="chỉnh sửa luồng ký hợp đồng trên app IOS"/>
        <s v="[SME] Nâng cấp luồng ký hợp đồng trên app Android"/>
        <s v="[WEB 11978] Nâng cấp Thiết lập luồng ký &amp; thực hiện phê duyệt bằng chứng thư số của KH có mua dịch vụ"/>
        <s v="[WEB 11978] chỉnh sửa lập HĐ, tạo quy trình ký cho phép cấu hình hiển thị ảnh ký của người phê duyệt"/>
        <s v="[WEB 11978] Nâng cấp bỏ bắt buộc Huyện/Xã khi tạo khách hàng, thêm thông tin Báo cáo HĐ công ty lập"/>
        <s v="[MOB 11978] chỉnh sửa bỏ bắt buộc Huyện/Xã khi tạo khách hàng, chỉnh sửa luồng lỗi xác minh chủ thể"/>
        <s v="Chức năng khai báo đặc tính sản phẩm"/>
        <s v="Xây dựng chức năng cấu hình check chùng thông tin kênh phân phối"/>
        <s v="Nâng cấp luồng đẩy dữ liệu Elasticsearch"/>
        <s v="Thêm mới luồng đồng bộ test, thật cho PYC test"/>
        <s v="[QTDN] Nâng cấp khai báo chính sách và chương trình quảng cáo trên Product"/>
        <s v="[QTDN] Nâng cấp chức năng lập yêu cầu kênh điểm bán luồng lưu hồ sơ kênh"/>
        <s v="[Selfcare] Nâng cấp chức năng lập yêu cầu kênh đại lý luồng lưu hồ sơ kênh"/>
        <s v="Chức năng tra cứu log đồng bộ SAP"/>
        <s v="Tiến trình tạo tự động tài khoản định danh"/>
        <s v="chỉnh sửa chức năng mapping công cụ với kênh"/>
        <s v="chỉnh sửa nghiệp vụ bán hàng bundle Camera FTTH_luồng đấu nối miễn phí thiết bị"/>
        <s v="Xây dựng báo cáo quản lý thông tin sản phẩm trên Catalog"/>
        <s v="Xây dựng chức năng khai báo tỷ lệ phân bổ doanh thu dịch vụ bán hàng"/>
        <s v="chỉnh sửa chức năng quản lý kênh nhân viên"/>
        <s v="chỉnh sửa chức năng quản lý cấu hình danh sách kênh"/>
        <s v="chỉnh sửa phần định nghĩa dữ liệu bảng cho thuộc tính table"/>
        <s v="chỉnh sửa tính năng đồng bộ dữ liệu đẩy lên Elastichsearch"/>
        <s v="chỉnh sửa tính năng tra cứu đồng bộ"/>
        <s v="[Selfcare] Xây dựng giao diện chức năng User management"/>
        <s v="[Selfcare] Xây dựng service chức năng User management"/>
        <s v="[Selfcare] Xây dựng chức năng Time band list"/>
        <s v="[Selfcare] Xây dựng service chức năng Accumulative code list"/>
        <s v="[Selfcare] Xây dựng giao diện chức năng Accumulative code list"/>
        <s v="[Selfcare] Xây dựng giao diện chức năng Call type list"/>
        <s v="[Selfcare] Xây dựng service chức năng Call type list"/>
        <s v="[SME] Nâng cấp roaming 4G giai đoạn 2"/>
        <s v="Tiến trình đẩy dữ liệu lên Kafka"/>
        <s v="Nâng cấp hệ thống USSD199 điều chỉnh tin nhắn nâng hạn mức cho thuê bao Roaming"/>
        <s v="[Selfcare] Thay đổi nội dung tin nhắn thông báo chặn cắt dịch vụ đi động"/>
        <s v="Sửa luật chặn thuê bao sTracking"/>
        <s v="[SME] Phí bán hàng nâng cấp web tra cứu lý do không trả phí"/>
        <s v="[SME] Phí bán hàng nâng cấp báo cáo tra cứu lý do không tính phí"/>
        <s v="(mBCCS) Phí bán hàng nâng cấp phân bổ dịch vụ SME"/>
        <s v="[SME] Phí bán hàng tính phí trên HUB SME"/>
        <s v="[SME] Phí bán hàng tính phí BHXH trên mBCCS"/>
        <s v="[SME] Phí bán hàng nâng cấp trả phí các dịch vụ Viettel-Cloud trên mBCCS"/>
        <s v="(mBCCS) Phí bán hàng tính phí dịch vụ VietPlant"/>
        <s v="[SME] Phí bán hàng xây dựng hệ thống thanh toán tự động cho dịch vụ Vtracking 2.0"/>
        <s v="[SME] Phí bán hàng NCPM bổ sung điều kiện trả phí bán hàng PTTB từ 01/03/2024"/>
        <s v="[SME] Phí bán hàng nâng cấp bổ sung điều kiện hồ sơ"/>
        <s v="(mBCCS) Phí bán hàng xây dựng KPI check dữ liệu phí bán hàng T4/2024"/>
        <s v="(mBCCS) Xây dựng KPI dựa trên các cảnh báo lệch FM gửi T4/2024 "/>
        <s v="(mBCCS) Phí bán hàng xây dựng luồng trả phí tự động cho chiến dịch cấp bù CTS SHA1"/>
        <s v="(mBCCS) Phí bán hàng nâng cấp luồng đấu nối DV Mysign, xử lý bất cập quản lý hồ sơ và nâng cấp báo cáo 143"/>
        <s v="(mBCCS) Phí bán hàng nâng cấp hệ thống tính phí khôi phục FTTH"/>
        <s v="(mBCCS) Phí bán hàng nâng cấp hệ thống tính phí cho thuê bao VTCI gia hạn hồ sơ và đổi gói"/>
        <s v="Phí bán hàng nâng cấp chức năng web khai báo phí Excel"/>
        <s v="Phí bán hàng thanh toán phí cho chương trình chuyển đổi TB 2G và 3G lên 4G"/>
        <s v="Phí bán hàng NCPM trả phí cho đối tác OTEK đăng ký gói 12M2MGSM"/>
        <s v="Phí bán hàng nâng cấp thực hiện nghiệp vụ cập nhật thông tin chủ hộ"/>
        <s v="Phí bán hàng nâng cấp trả phí trên mBCCS theo tỉ lệ môi giới chung trên Product"/>
        <s v="Nâng cấp thanh toán phí bán hàng cho chương trình bán máy 4G chuyển dịch 4G tháng 11/2023"/>
        <s v="Phí bán hàng chỉnh sửa hệ thống chia sẻ tỉ lệ PBH cho kênh"/>
        <s v="Tối ưu api auto give QLDT"/>
        <s v="chỉnh sửa chặn các thuê bao hack game siêu vũ trụ"/>
        <s v="turing tối ưu trang đăng nhập cố định"/>
        <s v="[Selfcare] turing tối ưu trang đăng nhập di động"/>
        <s v="[Selfcare] Turning màn Mua thẻ cào"/>
        <s v="Story_chỉnh sửa hiển thị cước đóng trước theo ngày cho TB truyền hình trên app MyViettel"/>
        <s v="Story_chỉnh sửa tính năng AutoPay, bổ sung nguồn tiền ATM nội địa"/>
        <s v="Story_chỉnh sửa công cụ cấu hình shortlink trên app web"/>
        <s v="Story_Xây dựng chức năng xác thực bằng Smart OTP"/>
        <s v="Story_Xây dựng chức năng xác thực bằng Smart OTP_Nghiệp vụ"/>
        <s v="[Selfcare] Turning màn Mua gói cước - Lưu thẻ"/>
        <s v="Story BE - PYC chỉnh sửa tính năng mua thẻ game - Chuyển đổi api MyViettel"/>
        <s v="Story BE - PYC chỉnh sửa mua gói cước trên Viettel.vn qua CTT khi chưa đăng nhập - ghi nhận đúng nguồn thanh toán - Chuyển đổi api MyViettel"/>
        <s v="Story BE - BE MYVETTEL - PYC chỉnh sửa công cụ cấu hình shortlink trên app web - Chuyển đổi api MyViettel"/>
        <s v="Story_chỉnh sửa luồng áp dụng voucher trên web"/>
        <s v="[Selfcare] story_Tích hợp GG captcha vs các nghiệp vụ trên myvt"/>
        <s v="Kiểm thử nội bộ, nghiệm thu khách hàng - tính năng mua thẻ game"/>
        <s v="Kiểm thử nội bộ, nghiệm thu khách hàng - bất cập hiển thị gói cước trên web portal"/>
        <s v="Kiểm thử nội bộ, nghiệm thu khách hàng - chặn các thuê bao hack game siêu vũ trụ"/>
        <s v="Kiểm thử nội bộ, nghiệm thu khách hàng - công cụ cấu hình shortlink trên app web"/>
        <s v="Kiểm thử nội bộ, nghiệm thu khách hàng - Chức năng api tháng 06/2024 - đợt 2"/>
        <s v="Kiểm thử nội bộ, nghiệm thu khách hàng - Chức năng api tháng 06/2024 - đợt 1"/>
        <s v="Kiểm thử nội bộ, nghiệm thu khách hàng - Chức năng fix lỗi API"/>
        <s v="Kiểm thử nội bộ nghiệm thu khách hàng chức năng api - Tháng 05/2024 - Đợt 2"/>
        <s v="Kiểm thử nội bộ nghiệm thu khách hàng chức năng api - Tháng 06/2024 - Đợt 1"/>
        <s v="Kiểm thử nội bộ nghiệm thu khách hàng chức năng api - Tháng 06/2024 - Đợt 2"/>
        <s v="Kiểm thử nội bộ, nghiệm thu khách hàng - Chức năng xác thực bằng Smart OTP_BE"/>
        <s v="Story_chỉnh sửa luồng videoCall gọi lại từ IPCC "/>
        <s v="Story_chỉnh sửa tính năng mua thêm băng thông"/>
        <s v="Story_chỉnh sửa tính năng mua thẻ game"/>
        <s v="Story chỉnh sửa mua gói cước trên Viettel.vn qua CTT khi chưa đăng nhập"/>
        <s v="Hệ thống SME_chỉnh sửa chức năng admin chỉnh sửa thông tin khách hàng"/>
        <s v="Hệ thống SME_Tích hợp SSO và toàn trình Scontract trên HUB SME"/>
        <s v="Hệ thống SME_chỉnh sửa luồng ghi nhận công nợ AM và chính sách cho DN Tlap trước 1/1/2024"/>
        <s v="Story BE PYC chỉnh sửa tính năng khuyến nghị trên My Viettel_QLTK - Liên kết VTM - Đăng ký VTM - chỉnh sửa api recommend"/>
        <s v="Hệ thống SME_chỉnh sửa chức năng sau bán Mua thêm hóa đơn điện tử_hub sme"/>
        <s v="Kiểm thử nội bộ, nghiệm thu khách hàng - hiển thị cước đóng trước theo ngày cho TB truyền hình, cố định"/>
        <s v="Hệ thống SME_ chỉnh sửa chức năng xác minh khách hàng có phê duyệt"/>
        <s v="Hệ thống SME_Xây dựng giao diện responsive cho HUB SME_pha 2"/>
        <s v="Hệ thống SME_Xây dựng giao diện responsive cho HUB SME_pha 1"/>
        <s v="xây bài toán tặng voucher trên app/web"/>
        <s v="Nâng cấp tặng data code cho thêu bao đăng ký gói data"/>
        <s v="xây dựng báo cáo nghiệp vụ lấy OTP trên My Viettel và web portal"/>
        <s v="Story_Nâng cấp luồng đổi chương trình khuyến mại"/>
        <s v="Story BE MYVIETTEL - PYC bổ sung nghiệp vụ còn thiếu của báo lỗi ngay_tính năng mua sim - Chuyển đổi api MyViettel"/>
        <s v="Story BE PYC sửa lỗi giao diện My Viettel trên ipad và sửa lỗi giao diện sau đăng nhập của thuê bao ngoại mạng - Chuyển đổi api MyViettel"/>
        <s v="Story BE myViettel - PYC nhúng QR lên viettel.vn và gửi cho KH - Chuyển đổi api MyViettel"/>
        <s v="[BCCS] Nâng cấp luồng chuyển trả sau với thuê bao Mobile Money"/>
        <s v="Story_Nâng cấp báo cáo tác động AI Vs luồng đăng ký thông tin, thay đổi giấy tờ, chuyển trả sau"/>
        <s v="Story BE PYC chỉnh sửa khuyến nghị Viettel++ trên MyViettel - Chuyển đổi api MyViettel"/>
        <s v="Story BE PYC chỉnh sửa luồng đổi gói trên My Viettel và web portal - Chuyển đổi api MyViettel"/>
        <s v="Story BE PYC update api trang tiin cho mục tin tức - Chuyển đổi api MyViettel"/>
        <s v="Hệ thống SME_xây dựng chức năng đấu nối toàn trình hóa đơn trên HUB SME"/>
        <s v="Hệ thống SME_Nâng cấp các bất cập cho dịch vụ HUB SME"/>
        <s v="Hệ thống SME_chỉnh sửa nghiệp vụ danh mục quản lý nhân viên"/>
        <s v="chỉnh sửa luồng đổi gói trên My Viettel"/>
        <s v="xây dựng tính năng lan tỏa 4G trên My Viettel"/>
        <s v="Story BE PYC chặn CMT cũ thực hiện đăng ký, chuẩn hóa,thay đổi giấy tờ trên My Viettel - Chuyển đổi api"/>
        <s v="Story BE PYC chỉnh sửa khuyến nghị Viettel++ trên My Viettel - Chuyển đổi api"/>
        <s v="Story BE PYC cho mBCCS_PYC bổ sung nghị định 13 cho các nghiệp vụ đấu nối trả sau, chuyển trả sau từ xa - Chuyển đổi api"/>
        <s v="Bảo trì chức năng hệ thống Mybox quản lý nhóm app AOS"/>
        <s v="[Selfcare] Bảo trì chức năng hệ thống Mybox cài đặt ngôn ngữ"/>
        <s v="Bảo trì chức năng hệ thống Mybox Cấu hình tải lên"/>
        <s v="Bảo trì chức năng hệ thống Mybox API Nhóm, không gian lưu trữ"/>
        <s v="Bảo trì chức năng hệ thống Mybox tích hợp firebase"/>
        <s v="Bảo trì chức năng hệ thống Mybox màn hình quản lý nhóm app IOS"/>
        <s v="Bảo trì chức năng hệ thống Mybox quản lý thiết bị app"/>
        <s v="Bảo trì chức năng hệ thống Mybox thông báo real time trên app"/>
        <s v="Bảo trì chức năng hệ thống Mybox quản lý thiết bị đăng nhập"/>
        <s v="Bảo trì chức năng hệ thống Mybox chỉnh sửa luồng nghiệp vụ NĐ13"/>
        <s v="chỉnh sửa app và cms hệ thống mykid 2.0"/>
        <s v="chỉnh sửa script backup và xóa dữ liệu tự động mykid 1.0"/>
        <s v="Hỗ trợ hệ thống MyKid 1.0"/>
        <s v="chỉnh sửa hệ thống mykid 2.0"/>
        <s v="[Selfcare] Nâng cấp các chức năng nghiệp vụ chăm sóc kênh"/>
        <s v="[SME] Phiếu yêu cầu chiết khấu 5% tối đa 3 tháng cho thuê bao di động trả sau thanh toán tự động"/>
        <s v="Hệ thống Quản lý Tài nguyên Bán hàng_Phiếu yêu cầu Nâng cấp API lên giao dịch VTS - lên 1 giao dịch cho nhiều dịch vụ - xuất 1 hóa đơn"/>
        <s v="Hệ thống Quản lý Tài nguyên Bán hàng_Phiếu yêu cầu chỉnh sửa chức năng đánh giá phạt vi phạm KPI vận hành khai thác, ứng cứu thông tin đường dây thuê bao_Giai đoạn 2"/>
        <s v="Hệ thống Quản lý Tài nguyên Bán hàng_Phiếu yêu cầu chỉnh sửa chức năng đánh giá phạt vi phạm KPI vận hành khai thác, ứng cứu thông tin đường dây thuê bao_Giai đoạn 1"/>
        <s v="[SME] Xây dựng trang landing wifi marketing cho KH"/>
        <s v="[SME] Xây dựng chức năng gọi số cho nhân viên"/>
        <s v="[SME] Nâng cấp báo cáo hàng hóa UCTT trên BCCS"/>
        <s v="[SME] PYC Thay đổi cách thức ghi nhận doanh thu phân kỳ DVGPCNTT "/>
        <s v="[myviettel] nâng cấp API lên giao dịch bán hàng cho phép trùng mặt hàng"/>
        <s v="Hệ thống Quản lý Tài nguyên Bán hàng_Phiếu yêu cầu chỉnh sửa hệ thống bảo hành gán lại gói cước sang thiết bị mới khi đổi bảo hành"/>
        <s v="[SME] Xây dựng mới báo cáo bán hàng Home Camera và nâng cấp báo cáo phát triển thuê bao Home Camera "/>
        <s v="[SME] Xây dựng chức năng sau bán Mua thêm hóa đơn điện tử_hub sme"/>
        <s v="[SME] Phiếu yêu cầu xây dựng luồng phân phối số đến mức nhân viên"/>
        <s v="[SME] Xây dựng tính năng đổi điểm lấy thiết bị wifi dành cho KH Cố định"/>
        <s v="[SME] Bổ sung pre-order các Sản Phẩm dịch vụ tích hợp với HUB SME"/>
        <s v="[SME] Nâng cấp tác động mua Vas, gia hạn, nghiệm thu CTS và bất cập sau bán dịch vụ Mysign_Combo"/>
        <s v="Hệ thống Quản lý Tài nguyên Bán hàng_Phiếu yêu cầu tối ưu tính năng Autopay, tính năng thời tiết"/>
        <s v="Hệ thống Quản lý đơn hàng_ Xây dựng chức năng tạo đơn hàng đấu nối TBTT theo file"/>
        <s v="Hệ thống Quản lý đơn hàng_ Xây dựng sau bán BHXH trên mbccs"/>
        <s v="Hệ thống Quản lý đơn hàng_xây dựng chức năng đấu nối toàn trình combo trên HUB SME_pha 2"/>
        <s v="Hệ thống Quản lý đơn hàng_xây dựng chức năng đấu nối toàn trình combo trên HUB SME_pha 1"/>
        <s v="Hệ thống Quản lý đơn hàng_Bổ sung tính năng Báo cáo trên MySign"/>
        <s v="Hệ thống Quản lý Tài nguyên Bán hàng_Phiếu yêu cầu Nâng cấp tính năng AutoPay, bổ sung nguồn tiền ví MOMO"/>
        <s v="Hệ thống Quản lý đơn hàng_Nâng cấp luồng đăng ký mới trên MySign"/>
        <s v="Hệ thống Quản lý đơn hàng_Nâng cấp báo cáo tác động sau bán và Báo cáo phát triển thuê bao hiển thị log AI, Video call"/>
        <s v="Hệ thống Quản lý đơn hàng_Khắc phục bất cập dịch vụ Mysign trên mBCCS, BCCS và app Mysign"/>
        <s v="Hệ thống Quản lý đơn hàng_nâng cấp tính năng sim số trên app, web"/>
        <s v="Hệ thống Quản lý đơn hàng_nâng cấp luồng tiếp nhận phê duyệt đấu nối, đăng ký thông tin theo yêu cầu kinh doanh"/>
        <s v="Hệ thống Quản lý đơn hàng_Xây dựng chức năng sau bán vBHXH_Luồng gia hạn"/>
        <s v="Hệ thống Quản lý đơn hàng_Xây dựng chức năng sau bán vBHXH_Luồng chấm dứt"/>
        <s v="Hệ thống Quản lý đơn hàng_ĐỔI GÓI CƯỚC CHÍNH TRÊN MYSIGN"/>
        <s v="Hệ thống Quản lý đơn hàng_Nâng cấp khắc phục bất cập dịch vụ Mysign"/>
        <s v="Hệ thống Quản lý đơn hàng_Nâng cấp chức năng đấu nối vInvoice trên mBCCS"/>
        <s v="Hệ thống Quản lý đơn hàng_Nâng cấp API ký Hợp đồng và BBBG tích hợp đăng ký mysign cho tập KH DN"/>
        <s v="Hệ thống Quản lý đơn hàng_Xây dựng chức năng đấu nối toàn trình hóa đơn trên HUB SME"/>
        <s v="Hệ thống Quản lý đơn hàng_Nâng cấp luồng đấu nối TBTT trên kênh số"/>
        <s v="Hệ thống Quản lý đơn hàng_nâng cấp API đơn đặt hàng đấu nối cho Chuỗi TGDD"/>
        <s v="Hệ thống Quản lý đơn hàng_Xây dựng tính năng lan tỏa 4G trên My Viettel"/>
        <s v="Hệ thống Quản lý đơn hàng_PYC Dựng CALLBOT tự động duyệt Videocall giai đoạn 2"/>
        <s v="Hệ thống Quản lý đơn hàng_Tích hợp EKYC đấu nối thuê bao Mysign cho ngân hàng_Luồng đấu nối"/>
        <s v="Hệ thống Quản lý đơn hàng_Tích hợp EKYC đấu nối thuê bao Mysign cho ngân hàng_Luồng tạo đơn"/>
        <s v="Hệ thống Quản lý đơn hàng_Phiếu yêu cầu xin sự đồng ý xử lý dữ liệu cá nhân với Khách hàng dịch vụ MySign"/>
        <s v="[SME] Nâng cấp bổ sung phiên bản IOS cho app Sinvoice phase 4"/>
        <s v="TẠO MỚI BÁO CÁO THANH TOÁN QUA QR CODE"/>
        <s v="chỉnh sửa app Sinvoice tháng 4 (đồng bộ app và web danh mục khách hàng; thiết bị Immin swift)"/>
        <s v="[HDDT] Thêm mới màn Bán vé nhanh đáp ứng cho Vịnh"/>
        <s v="Tích hợp luồng ký lưu phiên với mysign"/>
        <s v="[HDDT] Bổ sung tính năng Xuất vé đoàn trên app PC"/>
        <s v="chỉnh sửa bổ sung phí lệ phí cho dòng hàng hóa trên vé điện tử"/>
        <s v="GBOC_Phiếu yêu cầu nâng cấp báo cáo 2.19 trên hệ thống GBOC"/>
        <s v="GBOC_PYC triển khai chỉ tiêu kinh doanh tháng"/>
        <s v="GBOC_PYC xay dung chuong trinh xac nhan thu cuoc tai nha"/>
        <s v="GBOC_PYC tối ưu báo cáo chương trình Homecamera"/>
        <s v="GBOC_Phiếu yêu cầu xây dựng báo cáo kết quả tiếp xúc và sửa luồng giao đầu kỳ_Báo cáo"/>
        <s v="GBOC_PYC nâng cấp Báo cáo thị phần thuê bao trên GBOC"/>
        <s v="GBOC_PYC xây báo cáo dịch vụ cố định trên GBOC của kênh Telesale - TT Điều hành bán hàng"/>
        <s v="GBOC_PYC cập nhật dữ liệu TB tiềm năng mới cho các gói combo TV90C và TV120C"/>
        <s v="GBOC_PYC Cập nhật địa bàn xã của thuê bao trên GBOC"/>
        <s v="GBOC_Phiếu yêu cầu xây dựng báo cáo kết quả tiếp xúc và sửa luồng giao đầu kỳ_tổng hợp dữ liệu"/>
        <s v="GBOC_PYC nâng cấp báo cáo đánh giá chất lượng TBTT PTM"/>
        <s v="Kiểm thử chỉnh sửa chức năng tạo ticket GNOC gửi tới nhiều đơn vị "/>
        <s v="chỉnh sửa luồng tự động kiểm tra dữ liệu cảnh báo Phí bán hàng giai đoạn 2"/>
        <s v="Kiểm thử chỉnh sửa luồng tự động kiểm tra dữ liệu cảnh báo Phí bán hàng giai đoạn 2"/>
        <s v="Chỉnh sửa tính năng đồng bộ dữ liệu đối soát Quốc tế qua FTP sang phân hệ BPC"/>
        <s v="Kiểm thử tính năng đồng bộ dữ liệu đối soát Quốc tế qua FTP sang phân hệ BPC"/>
        <s v="Nâng cấp các danh mục, sơ đồ bảng cước và điều kiện lấy mẫu Roaming giai đoạn 2"/>
        <s v="Kiểm thử các danh mục, sơ đồ bảng cước và điều kiện lấy mẫu Roaming giai đoạn 2"/>
        <s v="Kiểm thử nâng cấp hệ thống RAS Q1/2024 Roaming Outbound phase 1"/>
        <s v="Kiểm thử tính năng đồng bộ dữ liệu đối soát Quốc tế phân hệ BPC sang SAP 1"/>
        <s v="chỉnh sửa hệ thống Rating Q1/2024 Roaming Outbound phase 1"/>
        <s v="chỉnh sửa phiên bản Mobile Android, chỉnh sửa tính năng bản Mobile IOS của Web portal hệ thống Đối soát"/>
        <s v="[Quản lý hồ sơ] PYC chỉnh sửa hồ sơ điện tử cho KHCN luồng tiếp nhận phê duyệt yêu cầu phát triển mới TBTT (lưu bổ sung PYC fill chữ ký của NVQL)"/>
        <s v="[Quản lý hồ sơ] PYC chỉnh sửa HT QLHS Phase2 (Web)"/>
        <s v="[Quản lý hồ sơ] PYC chỉnh sửa HT QLHS Phase1 (API)"/>
        <s v="[Quản lý hồ sơ] Xây dựng nghiệp vụ đấu nối gói dự án SME"/>
        <s v="Hỗ trợ CSKH, bảo trì xử lý hệ thống MCC, DMS, vOffice tháng 06/2024"/>
        <s v="Thực hiện chỉnh sửa dashboard  Doanh thu nạp thẻ"/>
        <s v="Xây dựng báo cáo tự động về tình hình tổng quan viettel tỉnh TP"/>
        <s v="Story PYC-10010 - chỉnh sửa giao diện biểu đồ KPI điều hành"/>
        <s v="Xây dựng luồng rollback giao dịch trừ cước"/>
        <s v="Tích hợp tập lệnh update thông tin loại chặn của thuê bao (Quản lý cuộc gọi QC - HT Call Management)"/>
        <s v="Nâng cấp hệ thống đáp ứng luồng nghiệp vụ đấu nối đa phiên"/>
        <s v="Nâng cấp hệ thống đáp ứng đăng ký giữ chỗ gói cước roaming phase 2"/>
        <s v="PYC xây dựng luồng nhắn tin xác nhận đăng ký gói trên IPCC"/>
        <s v="ETL dự đoán và chi tiết đối tượng"/>
        <s v="Phan quyen du lieu danh muc, elasticsearch cho module ISDB "/>
        <s v="Cache toàn mạng cho Dashboard,Xử lý cache Insight Dashboard cho source ELK, Tối ưu lại tiến trình check bảng, nâng cấp sự kiện"/>
        <s v="Triển khai xử lý dữ liệu trên ELK"/>
        <s v="Story ETL_Tổng hợp dữ liệu dashboard và Mydio"/>
        <s v="Cache dashboard  toàn mạng và tổng hợp dữ liệu insigdashsboard"/>
        <s v="Triển khai phân quyền danh mục dữ liệu segment"/>
        <s v="Nâng cấp custom field bdo trên datalake và preview các bdo cột ngang, tròn, chi tiết đối tượng, bàn giao hệ thống"/>
        <s v="chỉnh sửa tính năng sub_data trên Insight Dashboard"/>
        <s v="(mBCCS) Nâng cấp báo cáo autocall"/>
        <s v="Hiển thị kết quả phân tích lỗi SOC lên chức năng all in one"/>
        <s v="Xây dựng chức năng tra cứu đầu số ngắn ngoại mạng"/>
        <s v="chỉnh sửa báo cáo chốt phạt"/>
        <s v="API điều chỉnh điểm, hoàn điểm, lấy thông tin KH, hạng"/>
        <s v="Quản lý cấu hình tham số hệ thống"/>
        <s v="chỉnh sửa tiến trình tính toán phân chia chi phí tặng điểm sinh nhật cho các đơn vị"/>
        <s v="chỉnh sửa công cụ Xác nhận sử dụng thuê bao tại kênh tổng đài CSKH "/>
        <s v="xử lý luồng partycode cho nghiệp vụ chi tiết cước"/>
        <s v="(mBCCS) Tích hợp HT khảo sát 1715 dịch vụ roaming lên HT HappyCall"/>
        <s v="(mBCCS) Nâng cấp luồng sim số trên app, web, mobile web theo công văn mới của Cục VT"/>
        <s v="[CA] Nâng cấp chức năng add Vip trên hệ thống IPCC"/>
        <s v="[CA] Nâng cấp báo cáo Survey IVR"/>
        <s v="quy hoạch lại các hướng luồng tra cứu chi tiết cước di động trả trước "/>
        <s v="xây dựng chức năng tra cứu nợ cước trên Golive, nâng cấp chức năng danh mục Loại PA và Tra cứu cước TBTS"/>
        <s v="chỉnh sửa luồng tiếp nhận, xử lý phản ánh trên hệ thống Vtracking 2.0"/>
        <s v="Bổ sung tọa độ kỹ thuật trên hệ thống tra cứu BCCS"/>
        <s v="Kiểm thử nội bộ - nghiệm thu khách hàng: tính năng tra cước trên My Viettel va web portal_up lại 9194"/>
        <s v="Kiểm thử nội bộ - nghiệm thu khách hàng: công cụ Xác nhận sử dụng thuê bao tại kênh tổng đài CSKH"/>
        <s v="Kiểm thử nội bộ - nghiệm thu khách hàng: Hiển thị tọa độ kỹ thuật trên hệ thống tra cứu BCCS"/>
        <s v="Kiểm thử nội bộ - nghiệm thu khách hàng: chức năng tra cứu, báo lỗi trên Vtracking 2.0 và đồng bộ về hệ thống BCCS_CC"/>
        <s v="Kiểm thử nội bộ - nghiệm thu khách hàng: cat chuyen cac chuc nang tu he thong PRIVELGE sang he thong Viettel++"/>
        <s v="Kiểm thử nội bộ - nghiệm thu khách hàng: chức năng đổi gói cước dịch vụ VBN SIP"/>
        <s v="chỉnh sửa chức năng báo cáo"/>
        <s v="[SME] Nâng cấp luồng cuộc gọi AgentServer"/>
        <s v="Kiểm thử nội bộ - nghiệm thu khách hàng: chức năng tra cứu nợ cước trên Golive, nâng cấp chức năng danh mục Loại PA và Tra cứu cước TBTS"/>
        <s v="Kiểm thử nội bộ - nghiệm thu khách hàng: chức năng tự động push tin thông báo KH khi thay đổi lịch hẹn, thay đổi Hạn xử lý trên hệ thống BCCS_CC"/>
        <s v="Kiểm thử nội bộ - nghiệm thu khách hàng: luồng TOM - Lập lịch theo YC của KH trên màn hình ghi chú và XLPA và một số nội dung khác"/>
        <s v="Kiểm thử nội bộ - nghiệm thu khách hàng: Hiển thị chi tiết kết quả Happycall xác minh thông tin KH "/>
        <s v="Xây dựng chức năng nhập lỗi vi phạm theo từng kênh"/>
        <s v="Nâng cấp hệ thống HappyCall tạo chiến dịch từ nguồn dữ liệu BI Adhoc "/>
        <s v="Xây dựng luồng nhắn tin xác nhận đăng ký gói trên IPCC"/>
        <s v="Nâng cấp chức năng autocall trên hệ thống IPCC"/>
        <s v="Chức năng giám sát cuộc gọi online"/>
        <s v="Tối ưu tiến trình chấm điểm"/>
        <s v="Nâng cấp tiến trình ghi âm cuộc gọi"/>
        <s v="chỉnh sửa api campaign gateway"/>
        <s v="chỉnh sửa chức năng phân quyền và tạo user cho API"/>
        <s v="chỉnh sửa giao diện quản lý, thêm mới API"/>
        <s v="Quản lý log hệ thống v2"/>
        <s v="Cấu hình và log hệ thống"/>
        <s v="[SME] Nâng cấp ký hỗ trợ nhiều vị trí và ghi chú đồng thời"/>
        <s v="[SME] Nâng cấp cấu hình mẫu chữ ký và thêm yêu cầu ký"/>
        <s v="[Vtracking] Nâng cấp hoàn thiện hồ sơ MySign"/>
        <s v="[Vtracking] xây dựng chức năng xác minh khách hàng có phê duyệt"/>
        <s v="[myviettel] nâng cấp chức năng đổi khuyến mại chọn hiệu lực tương lai(Tháng 06/2024)"/>
        <s v="(Vtracking) cung cấp API đấu nối Safe Mobile Net(Tháng 06/2024)"/>
        <s v="[Quản lý Khách hàng]PYC-14844_CM_chỉnh sửa nghiệp vụ bán hàng bundle Camera FTTH_luồng đấu nối miễn phí thiết bị(Tháng 06/2024)"/>
        <s v="Kiểm thử nội bộ, nghiệm thu khách hàng hệ thống BCCS, Payment, SMS195, USSD199 điều chỉnh chính sách nâng hạn mức sử dụng cho TBTS có cờ RMQTxx trên BCCS (cờ dịch vụ roaming)"/>
        <s v="[SME] nâng cấp máy bán hàng tự động (Tháng 6/2024)"/>
        <s v="[Selfcare] Kiểm thử nội bộ, nghiệm thu khách hàng - tích hợp sau bán hợp đồng SME"/>
        <s v="[Quản lý khách hàng] 16715 - CM - PYC chỉnh sửa landing 5G (Tháng 6/2024)"/>
        <s v="[Quản lý khách hàng] 16201_CM- PYC đưa dữ liệu TB Di động lên HUB SME (Tháng 6/2024)"/>
        <s v="[SME] Nâng cấp hệ thống đáp ứng luồng nghiệp vụ đấu nối đa phiên (Tháng 6/2024)"/>
        <s v="(Vtracking) Cung cấp API số liên quan của DV Cố định trên Callbot Cố định (Tháng 6/2024)"/>
        <s v="[Quản lý khách hàng] 16376_CM - PYC chỉnh sửa tính năng xác nhận thuê bao sử dụng trên My Viettel và web portal_up lại 14676 (Tháng 6/2024)"/>
        <s v="[CA] xây dựng công cụ Xác nhận sử dụng thuê bao tại kênh tổng đài CSKH (Tháng 6/2024)"/>
        <s v="[Quản lý khách hàng] 14853_CM_PYC chỉnh sửa hệ thống đáp ứng chính sách ưu đãi đăng ký gói Vas VBN cho thuê bao cho TB di động nhóm Corporate++ (Tháng 6/2025)"/>
        <s v="[Selfcare] Kiểm thử nội bộ, nghiệm thu khách hàng - luồng đổi gói cước CA"/>
        <s v="Kiểm thử nội bộ, nghiệm thu khách hàng landing 5G"/>
        <s v="Kiểm thử nội bộ, kiểm thử nghiệm thu sửa luật chặn tiêu tiền thừa Stracking"/>
        <s v="Kiểm thử nội bộ, kiểm thử nghiệm thu luồng tách/gộp hợp đồng và đấu nối cố định mới"/>
        <s v="Kiểm thử nội bộ, kiểm thử nghiệm thu luồng thu thập thông tin hạ tầng_phase 2"/>
        <s v="(Vtracking) Nâng cấp luồng đổi gói cước CA( tháng 06/2024)"/>
        <s v="Kiểm thử nội bộ nghiệm, thu khách hàng luồng tổng hợp cước nóng trả sau, fix lỗi cao tải tổng hợp đối với các hợp đồng có nhiều hợp đồng/thuê bao"/>
        <s v="(mBCCS) Kiểm thử nội bộ nghiệm, thu khách hàng - chức năng sau bán vBHXH trên HUB SME"/>
        <s v="(mBCCS) Kiểm thử nội bộ, nghiệm thu khách hàng -Bổ sung tọa độ kỹ thuật"/>
        <s v="Kiểm thử nghiệm thu các giao tiếp cung cấp cho my Viettel và order"/>
        <s v="[Quản lý khách hàng]11054_CM_PYC nâng cấp xây dựng chức năng tách/ gộp nhóm VBN dịch vụ Voice Brandname(Tháng 5/2024)"/>
        <s v="[Selfcare] Nâng cấp chức năng quản lý trạm BTS địa bàn "/>
        <s v="[Selfcare] Xây dựng api chặn/mở thuê bao di động với lí do Spam cuộc gọi"/>
        <s v="chỉnh sửa báo cáo thuê bao trả trước "/>
        <s v="Kiểm thử nội bộ, nghiệm thu khách hàng - Cho phép bán hàng cho đối tác 2"/>
        <s v="chỉnh sửa hệ thống đổi điểm ưu đãi"/>
        <s v="Kiểm thử nội bộ, nghiệm thu khách hàng - Tiếp nhận phản ánh"/>
        <s v="[QTDN] Kiểm thử nội bộ, nghiệm thu khách hàng -  Report prepaid billing"/>
        <s v="[QTDN] Kiểm thử nội bộ, nghiệm thu khách hàng -  Quản lý trạm BTS địa bàn"/>
        <s v="Kiểm thử nội bộ, nghiệm thu khách hàng - Gọi hệ thống khảo sát"/>
        <s v="[Selfcare] Nâng cấp chức năng đổi gói cước"/>
        <s v="[QTDN] Kiểm thử nội bộ, nghiệm thu khách hàng -  Chặn/mở thuê bao di động với lí do Spam cuộc gọi"/>
        <s v="[QTDN] Kiểm thử nội bộ, nghiệm thu khách hàng -  Cho phép đổi gói cước nhưng vẫn chọn được chương tình khuyến mãi cũ"/>
        <s v="[QTDN] Kiểm thử nội bộ, nghiệm thu khách hàng - Thêm quyền"/>
        <s v="Kiểm thử nội bộ, nghiệm thu khách hàng - Đổi gói cước LL"/>
        <s v="Kiểm thử nội bộ, nghiệm thu khách hàng - Gọi survey"/>
        <s v="chỉnh sửa api cập nhật thông tin khách hàng "/>
        <s v="Kiểm thử nội bộ, nghiệm thu khách hàng chuyển đổi Database hệ thống Quản lý bảo hành từ Oracle sang Maria DB"/>
        <s v="gán nhãn dữ liệu, kiểm tra dữ liệu và tổng hợp dữ liệu"/>
        <s v="chỉnh sửa api gợi ý và giao diện CMS trên myviettel"/>
        <s v="tổng hợp dữ liệu và gán nhãn dữ liệu"/>
        <s v="chỉnh sửa api đồng bộ dữ liệu, api gợi ý và CMS trên myviettel"/>
        <s v="Đánh giá và tạo dữ liệu Chatbot tháng 05/2024"/>
        <s v="Gán nhãn dữ liệu tóm tắt hội thoại"/>
        <s v="Đánh giá chất lượng các thành phần trong Callbot tháng 04/2024"/>
        <s v="Rà soát và chuẩn bị dữ liệu cho các bài toán xử lý ảnh KHDN"/>
        <s v="Nâng cấp chat client và màn hình quản lý cấu hình chatgpt"/>
        <s v="Chuẩn bị dữ liệu huấn luyện mô hình LLM"/>
        <s v="Xây dựng app mobile AI Digital Human"/>
        <s v="Nâng cấp Web xử lý nhận diện qua hình ảnh, quy cách triển khai nghiệm thu thuê bao CĐBR"/>
        <s v="Nâng cấp chức năng báo cáo hệ thống callbot"/>
        <s v="Đánh giá chất lượng các thành phần trong Callbot tháng 02/2024"/>
        <s v="Nâng cấp chức năng download file kết quả từ hệ thống ftp trên Web Adhoc"/>
        <s v="Chức năng Phân quyền cho user là quản trị nhóm"/>
        <s v="Công cụ kiểm soát hệ thống - báo cáo tài khoản"/>
        <s v="Quản lý nhóm đa dịch vụ,  Quản lý thông tin thẻ"/>
      </sharedItems>
    </cacheField>
    <cacheField name="Mã task" numFmtId="0">
      <sharedItems/>
    </cacheField>
    <cacheField name="Summary" numFmtId="0">
      <sharedItems count="1325">
        <s v="xây dựng giải pháp, nâng cấp, kiểm thử và hỗ trợ cho tiến trình warningBalance"/>
        <s v="Tổng hợp dữ liệu + add giám sát"/>
        <s v="Hỗ trợ và quản trị"/>
        <s v="Xây dựng giải pháp, Nâng cấp, kiểm thử lưu trữ session DB"/>
        <s v="Triển khai thêm 3 server redis sentinel cho hệ thống sContract"/>
        <s v="Fix các lỗi về PL06 SR đánh giá Checklist ATTT phục vụ bàn giao hệ thống vContract lần 1"/>
        <s v="Fix lỗi ATTT trên các server phòng quản lý"/>
        <s v="Hỗ trợ đánh giá checklist K8s cho cụm server hệ thống MyClip"/>
        <s v="Đánh giá checklist K8s cho cụm sContract"/>
        <s v="Hướng dẫn, cài đặt giám sát trên cụm phần mềm TTCE"/>
        <s v="Triển khai phần mềm key password manager lên server product"/>
        <s v="Kiểm tra iptables kết nối từ các server đại trà đến redis"/>
        <s v="Kiểm tra cấu hình ip dhcp trên các cụm server"/>
        <s v="Hỗ trợ gửi mail xử lý cảnh báo tồn lâu"/>
        <s v="Triển khai Ansible để tự động hoá triển khai các mô hình HA cho DB ( Redis, MariaDB)"/>
        <s v="Bổ sung iptables kết nối với 3 redis sentinel mới triển khai"/>
        <s v="Hỗ trợ chạy checklist PL05 BigData"/>
        <s v="Hỗ chạy checklist cho redis, kafka, zookeper"/>
        <s v="Triển khai Redis Sentinel trên 3 server scontract, viết tài liệu hướng dẫn"/>
        <s v="Trực giám sát hệ thống do VTT tự vận hành"/>
        <s v="Quản lý chất lượng dự án"/>
        <s v="Nghiệp vụ Chất Lượng mạng cho phân hệ thoại Dialog mail TTDVKH_tình hình CLDV thoại - CST  di động tại cell"/>
        <s v="Nghiệp vụ Chất Lượng mạng cho phân hệ thoại Dialog mail TTDVKH_tình hình CLDV thoại - CST  di động tại trạm"/>
        <s v="Nghiệp vụ Chất Lượng mạng cho phân hệ thoại Dialog mail TTDVKH_tình hình CLDV thoại - CST  di động tại phường/xã"/>
        <s v="Nghiệp vụ Chất Lượng mạng cho phân hệ thoại Dialog mail TTDVKH_tình hình CLDV thoại - CST  di động tại quận/huyện"/>
        <s v="Nghiệp vụ Chất Lượng mạng cho phân hệ thoại Dialog mail TTDVKH_tình hình CLDV thoại - CST di động tại tỉnh"/>
        <s v="Nghiệp vụ Chất Lượng mạng cho phân hệ thoại Bảng Giám sát CLDV thoại - CST thuê bao thuộc {tram}- {xã}- {huyện} - {tỉnh}"/>
        <s v="Nghiệp vụ Chất Lượng mạng cho phân hệ thoại Bảng Giám sát CLDV thoại - CST cell thuộc {trạm}- {xã}-{huyện} - {tỉnh}"/>
        <s v="Nghiệp vụ Chất Lượng mạng cho phân hệ thoại Bảng Giám sát CLDV thoại - CST thuê bao thuộc {xã}- {huyện} - {tỉnh}"/>
        <s v="Nghiệp vụ Chất Lượng mạng cho phân hệ thoại Bảng Giám sát CLDV thoại - CST cell thuộc {xã}-{huyện} - {tỉnh}"/>
        <s v="Nghiệp vụ Chất Lượng mạng cho phân hệ thoại Bảng Giám sát CLDV thoại - CST trạm thuộc {xã} - {huyện} - {tỉnh}"/>
        <s v="Nghiệp vụ Chất Lượng mạng cho phân hệ thoại Bảng Giám sát CLDV thoại - CST thuê bao thuộc {huyện} - {tỉnh}"/>
        <s v="Nghiệp vụ Chất Lượng mạng cho phân hệ thoại Bảng Giám sát CLDV thoại - CST cell thuộc {huyện} - {tỉnh}"/>
        <s v="Nghiệp vụ Chất Lượng mạng cho phân hệ thoại Bảng Giám sát CLDV thoại - CST trạm thuộc {huyện} - {tỉnh}"/>
        <s v="Nghiệp vụ Chất Lượng mạng cho phân hệ thoại Bảng Giám sát CLDV thoại - CST phường/ xã toàn quốc thuộc {huyện} - {tỉnh}"/>
        <s v="Nghiệp vụ Chất Lượng mạng cho phân hệ thoại Bảng Giám sát CLDV thoại - CST thuê bao thuộc {tỉnh}"/>
        <s v="Nghiệp vụ Chất Lượng mạng cho phân hệ thoại Bảng Giám sát CLDV thoại - CST cell thuộc {tỉnh}"/>
        <s v="Nghiệp vụ Chất Lượng mạng cho phân hệ thoại Bảng Giám sát CLDV thoại - CST trạm thuộc {tỉnh}"/>
        <s v="Nghiệp vụ Chất Lượng mạng cho phân hệ thoại Bảng Giám sát CLDV thoại - CST phường/ xã toàn quốc thuộc {tỉnh}"/>
        <s v="Nghiệp vụ Chất Lượng mạng cho phân hệ thoại Bảng Giám sát CLDV thoại - CST quận/ huyện toàn quốc thuộc {tỉnh}"/>
        <s v="Nghiệp vụ Chất Lượng mạng cho phân hệ thoại Bảng Giám sát CLDV thoại - CST thuê bao toàn quốc"/>
        <s v="Nghiệp vụ Chất Lượng mạng cho phân hệ thoại Bảng Giám sát CLDV thoại - CST cell toàn quốc"/>
        <s v="Nghiệp vụ Chất Lượng mạng cho phân hệ thoại Bảng Giám sát CLDV thoại - CST trạm toàn quốc"/>
        <s v="Nghiệp vụ Chất Lượng mạng cho phân hệ thoại Bảng Giám sát CLDV thoại - CST phường/ xã toàn quốc"/>
        <s v="Nghiệp vụ Chất Lượng mạng cho phân hệ thoại Bảng Giám sát CLDV thoại - CST quận/ huyện toàn quốc"/>
        <s v="Nghiệp vụ Chất Lượng mạng cho phân hệ thoại Bảng Giám sát CLDV thoại - CST tỉnh/ thành phố toàn quốc"/>
        <s v="Nghiệp vụ Chất Lượng mạng cho phân hệ thoại Biểu đồ theo dõi tồi dịch vụ CST"/>
        <s v="Nghiệp vụ Chất Lượng mạng cho phân hệ thoại Menu CST"/>
        <s v="Nghiệp vụ Chất Lượng mạng cho phân hệ thoại Dialog mail TTDVKH_tình hình CLDV thoại - FER  di động tại cell"/>
        <s v="Nghiệp vụ Chất Lượng mạng cho phân hệ thoại Dialog mail TTDVKH_tình hình CLDV thoại - FER  di động tại trạm"/>
        <s v="Nghiệp vụ Chất Lượng mạng cho phân hệ thoại Dialog mail TTDVKH_tình hình CLDV thoại - FER  di động tại phường/xã"/>
        <s v="Nghiệp vụ Chất Lượng mạng cho phân hệ thoại Dialog mail TTDVKH_tình hình CLDV thoại - FER  di động tại quận/huyện"/>
        <s v="Nghiệp vụ Chất Lượng mạng cho phân hệ thoại Dialog mail TTDVKH_tình hình CLDV thoại - FER di động tại tỉnh"/>
        <s v="Nghiệp vụ Chất Lượng mạng cho phân hệ thoại Bảng Giám sát CLDV thoại - FER thuê bao thuộc {tram}- {xã}- {huyện} - {tỉnh}"/>
        <s v="Nghiệp vụ Chất Lượng mạng cho phân hệ thoại Bảng Giám sát CLDV thoại - FER cell thuộc {trạm}- {xã}-{huyện} - {tỉnh}"/>
        <s v="Nghiệp vụ Chất Lượng mạng cho phân hệ thoại Bảng Giám sát CLDV thoại - FER thuê bao thuộc {xã}- {huyện} - {tỉnh}"/>
        <s v="Nghiệp vụ Chất Lượng mạng cho phân hệ thoại Bảng Giám sát CLDV thoại - FER cell thuộc {xã}-{huyện} - {tỉnh}"/>
        <s v="Nghiệp vụ Chất Lượng mạng cho phân hệ thoại Bảng Giám sát CLDV thoại - FER trạm thuộc {xã} - {huyện} - {tỉnh}"/>
        <s v="Nghiệp vụ Chất Lượng mạng cho phân hệ thoại Bảng Giám sát CLDV thoại - FER thuê bao thuộc {huyện} - {tỉnh}"/>
        <s v="Nghiệp vụ Chất Lượng mạng cho phân hệ thoại Bảng Giám sát CLDV thoại - FER cell thuộc {huyện} - {tỉnh}"/>
        <s v="Nghiệp vụ Chất Lượng mạng cho phân hệ thoại Bảng Giám sát CLDV thoại - FER trạm thuộc {huyện} - {tỉnh}"/>
        <s v="Nghiệp vụ Chất Lượng mạng cho phân hệ thoại Bảng Giám sát CLDV thoại - FER phường/ xã toàn quốc thuộc {huyện} - {tỉnh}"/>
        <s v="Nghiệp vụ Chất Lượng mạng cho phân hệ thoại Bảng Giám sát CLDV thoại - FER thuê bao thuộc {tỉnh}"/>
        <s v="Nghiệp vụ Chất Lượng mạng cho phân hệ thoại Bảng Giám sát CLDV thoại - FER cell thuộc {tỉnh}"/>
        <s v="Nghiệp vụ Chất Lượng mạng cho phân hệ thoại Bảng Giám sát CLDV thoại - FER trạm thuộc {tỉnh}"/>
        <s v="Nghiệp vụ Chất Lượng mạng cho phân hệ thoại Bảng Giám sát CLDV thoại - FER phường/ xã toàn quốc thuộc {tỉnh}"/>
        <s v="Nghiệp vụ Chất Lượng mạng cho phân hệ thoại Bảng Giám sát CLDV thoại - FER quận/ huyện toàn quốc thuộc {tỉnh}"/>
        <s v="Nghiệp vụ Chất Lượng mạng cho phân hệ thoại Bảng Giám sát CLDV thoại - FER thuê bao toàn quốc"/>
        <s v="Nghiệp vụ Chất Lượng mạng cho phân hệ thoại Bảng Giám sát CLDV thoại - FER cell toàn quốc"/>
        <s v="Nghiệp vụ Chất Lượng mạng cho phân hệ thoại Bảng Giám sát CLDV thoại - FER trạm toàn quốc"/>
        <s v="Nghiệp vụ Chất Lượng mạng cho phân hệ thoại Bảng Giám sát CLDV thoại - FER phường/ xã toàn quốc"/>
        <s v="Nghiệp vụ Chất Lượng mạng cho phân hệ thoại Bảng Giám sát CLDV thoại - FER quận/ huyện toàn quốc"/>
        <s v="Nghiệp vụ Chất Lượng mạng cho phân hệ thoại Bảng Giám sát CLDV thoại - FER tỉnh/ thành phố toàn quốc"/>
        <s v="Nghiệp vụ Chất Lượng mạng cho phân hệ thoại Biểu đồ theo dõi tồi dịch vụ FER"/>
        <s v="Nghiệp vụ Chất Lượng mạng cho phân hệ thoại Menu FER"/>
        <s v="Quản trị chất lượng dự án"/>
        <s v="Nghiệp vụ cấu hình độ rộng của cột Cuộc gọi khách hàng không hài lòng theo tháng  (DI ĐỘNG)"/>
        <s v="Nghiệp vụ cấu hình độ rộng của cột Cuộc gọi khách hàng không hài lòng theo tháng (CDBR)"/>
        <s v="Nghiệp vụ cấu hình độ rộng của cột Cuộc gọi khách hàng không hài lòng theo giờ (DI ĐỘNG)"/>
        <s v="Nghiệp vụ cấu hình độ rộng của cột Cuộc gọi khách hàng không hài lòng theo giờ (CDBR)"/>
        <s v="Nghiệp vụ cấu hình z-index cho cột Cuộc gọi khách hàng không hài lòng theo tháng (DI ĐỘNG)"/>
        <s v="Nghiệp vụ cấu hình z-index cho cột Cuộc gọi khách hàng không hài lòng theo tháng (CDBR)"/>
        <s v="Nghiệp vụ cấu hình z-index cho cột Cuộc gọi khách hàng không hài lòng theo giờ (DI ĐỘNG)"/>
        <s v="Nghiệp vụ cấu hình z-index cho cột Cuộc gọi khách hàng không hài lòng theo giờ (CDBR)"/>
        <s v="Nghiệp vụ chuyển BCCS cho Bảng cuộc gọi khách hàng không hài lòng theo giờ (DI ĐỘNG)"/>
        <s v="Nghiệp vụ chuyển BCCS cho Bảng cuộc gọi khách hàng không hài lòng theo giờ (CDBR)"/>
        <s v="Hiển thị Emotion theo dữ liệu cho Bảng cuộc gọi khách hàng không hài lòng theo tháng (DI ĐỘNG)"/>
        <s v="Nghiệp vụ chuyển BCCS cho Bảng cuộc gọi khách hàng không hài lòng theo tháng (DI ĐỘNG)"/>
        <s v="Thực hiện cập nhập lại số lần gọi lại mỗi khi thực hiện gọi điện thoại thành công (DI ĐỘNG)"/>
        <s v="Nghiệp vụ gọi điện theo số điện thoại cho Bảng cuộc gọi khách hàng không hài lòng theo tháng (DI ĐỘNG)"/>
        <s v="Nghiệp vụ xem nội dung cuộc gọi cho Bảng cuộc gọi khách hàng không hài lòng theo tháng (DI ĐỘNG)"/>
        <s v="Nghiệp vụ nghe lại ghi âm của cuộc gọi cho Bảng cuộc gọi khách hàng không hài lòng theo tháng (DI ĐỘNG)"/>
        <s v="Thực hiện phân row chi tiết cho Bảng cuộc gọi khách hàng không hài lòng theo tháng (DI ĐỘNG)"/>
        <s v="Nghiệp vụ Hài lòng theo tháng - Bảng cuộc gọi khách hàng không hài lòng theo tháng (DI ĐỘNG)"/>
        <s v="Giao diện Dashboard dịch vụ DIDONG - Tỷ lệ hài lòng dịch vụ cố định băng rộng theo tháng"/>
        <s v="Hiển thị Emotion theo dữ liệu cho Bảng cuộc gọi khách hàng không hài lòng theo tháng (CDBR)"/>
        <s v="Nghiệp vụ chuyển BCCS cho Bảng cuộc gọi khách hàng không hài lòng theo tháng (CDBR)"/>
        <s v="Thực hiện cập nhập lại số lần gọi lại mỗi khi thực hiện gọi điện thoại thành công cho Bảng cuộc gọi khách hàng không hài lòng theo tháng (CDBR)"/>
        <s v="Nghiệp vụ gọi điện theo số điện thoại cho Bảng cuộc gọi khách hàng không hài lòng theo tháng (CDBR)"/>
        <s v="Nghiệp vụ xem nội dung cuộc gọi cho Bảng cuộc gọi khách hàng không hài lòng theo tháng (CDBR)"/>
        <s v="Nghiệp vụ nghe lại ghi âm của cuộc gọi cho Bảng cuộc gọi khách hàng không hài lòng theo tháng (CDBR)"/>
        <s v="Thực hiện phân row chi tiết cho Bảng cuộc gọi khách hàng không hài lòng theo tháng (CDBR)"/>
        <s v="Nghiệp vụ Hài lòng theo tháng - Bảng cuộc gọi khách hàng không hài lòng theo tháng (CDBR)"/>
        <s v="Giao diện Dashboard dịch vụ CDBR - Tỷ lệ hài lòng dịch vụ cố định băng rộng theo tháng"/>
        <s v="Nghiệp vụ Chất Lượng mạng cho phân hệ thoại Dialog mail TTDVKH_tình hình CLDV thoại - MCA di động tại cell"/>
        <s v="Nghiệp vụ Chất Lượng mạng cho phân hệ thoại Dialog mail TTDVKH_tình hình CLDV thoại - MCA di động tại trạm"/>
        <s v="Nghiệp vụ Chất Lượng mạng cho phân hệ thoại Dialog mail TTDVKH_tình hình CLDV thoại - MCA di động tại phường/xã"/>
        <s v="Nghiệp vụ Chất Lượng mạng cho phân hệ thoại Dialog mail TTDVKH_tình hình CLDV thoại - MCA di động tại quận/huyện"/>
        <s v="Nghiệp vụ Chất Lượng mạng cho phân hệ thoại Dialog mail TTDVKH_tình hình CLDV thoại - MCA di động tại tỉnh"/>
        <s v="Nghiệp vụ Chất Lượng mạng cho phân hệ thoại Bảng Giám sát CLDV thoại - MCA thuê bao thuộc {tram}- {xã}- {huyện} - {tỉnh}"/>
        <s v="Nghiệp vụ Chất Lượng mạng cho phân hệ thoại Bảng Giám sát CLDV thoại - MCA cell thuộc {trạm}- {xã}-{huyện} - {tỉnh}"/>
        <s v="Nghiệp vụ Chất Lượng mạng cho phân hệ thoại Bảng Giám sát CLDV thoại - MCA thuê bao thuộc {xã}- {huyện} - {tỉnh}"/>
        <s v="Nghiệp vụ Chất Lượng mạng cho phân hệ thoại Bảng Giám sát CLDV thoại - MCA cell thuộc {xã}-{huyện} - {tỉnh}"/>
        <s v="Nghiệp vụ Chất Lượng mạng cho phân hệ thoại Bảng Giám sát CLDV thoại - MCA trạm thuộc {xã} - {huyện} - {tỉnh}"/>
        <s v="Nghiệp vụ Chất Lượng mạng cho phân hệ thoại Bảng Giám sát CLDV thoại - MCA thuê bao thuộc {huyện} - {tỉnh}"/>
        <s v="Nghiệp vụ Chất Lượng mạng cho phân hệ thoại Bảng Giám sát CLDV thoại - MCA cell thuộc {huyện} - {tỉnh}"/>
        <s v="Nghiệp vụ Chất Lượng mạng cho phân hệ thoại Bảng Giám sát CLDV thoại - MCA trạm thuộc {huyện} - {tỉnh}"/>
        <s v="Nghiệp vụ Chất Lượng mạng cho phân hệ thoại Bảng Giám sát CLDV thoại - MCA phường/ xã toàn quốc thuộc {huyện} - {tỉnh}"/>
        <s v="Nghiệp vụ Chất Lượng mạng cho phân hệ thoại Bảng Giám sát CLDV thoại - MCA thuê bao thuộc {tỉnh}"/>
        <s v="Nghiệp vụ Chất Lượng mạng cho phân hệ thoại Bảng Giám sát CLDV thoại - MCA cell thuộc {tỉnh}"/>
        <s v="Nghiệp vụ Chất Lượng mạng cho phân hệ thoại Bảng Giám sát CLDV thoại - MCA trạm thuộc {tỉnh}"/>
        <s v="Nghiệp vụ Chất Lượng mạng cho phân hệ thoại Bảng Giám sát CLDV thoại - MCA phường/ xã toàn quốc thuộc {tỉnh}"/>
        <s v="Nghiệp vụ Chất Lượng mạng cho phân hệ thoại Bảng Giám sát CLDV thoại - MCA quận/ huyện toàn quốc thuộc {tỉnh}"/>
        <s v="Nghiệp vụ Chất Lượng mạng cho phân hệ thoại Bảng Giám sát CLDV thoại - MCA thuê bao toàn quốc"/>
        <s v="Nghiệp vụ Chất Lượng mạng cho phân hệ thoại Bảng Giám sát CLDV thoại - MCA cell toàn quốc"/>
        <s v="Nghiệp vụ Chất Lượng mạng cho phân hệ thoại Bảng Giám sát CLDV thoại - MCA trạm toàn quốc"/>
        <s v="Nghiệp vụ Chất Lượng mạng cho phân hệ thoại Bảng Giám sát CLDV thoại - MCA phường/ xã toàn quốc"/>
        <s v="Nghiệp vụ Chất Lượng mạng cho phân hệ thoại Bảng Giám sát CLDV thoại - MCA quận/ huyện toàn quốc"/>
        <s v="Nghiệp vụ Chất Lượng mạng cho phân hệ thoại Bảng Giám sát CLDV thoại - MCA tỉnh/ thành phố toàn quốc"/>
        <s v="Nghiệp vụ Chất Lượng mạng cho phân hệ thoại Biểu đồ theo dõi tồi dịch vụ MCA"/>
        <s v="Nghiệp vụ Chất Lượng mạng cho phân hệ thoại Menu MCA"/>
        <s v="Nghiệp vụ Chất Lượng mạng cho phân hệ thoại Dialog mail TTDVKH_tình hình CLDV thoại di động tại cell"/>
        <s v="Nghiệp vụ Chất Lượng mạng cho phân hệ thoại Dialog mail TTDVKH_tình hình CLDV thoại di động tại trạm"/>
        <s v="Nghiệp vụ Chất Lượng mạng cho phân hệ thoại Dialog mail TTDVKH_tình hình CLDV thoại di động tại phường/xã"/>
        <s v="Nghiệp vụ Chất Lượng mạng cho phân hệ thoại Dialog mail TTDVKH_tình hình CLDV thoại di động tại quận/huyện"/>
        <s v="Nghiệp vụ Chất Lượng mạng cho phân hệ thoại Dialog mail TTDVKH_tình hình CLDV thoại di động tại tỉnh"/>
        <s v="Nghiệp vụ Chất Lượng mạng cho phân hệ thoại Bảng Giám sát CLDV thoại thuê bao thuộc {tram}- {xã}- {huyện} - {tỉnh}"/>
        <s v="Nghiệp vụ Chất Lượng mạng cho phân hệ thoại Bảng Giám sát CLDV thoại cell thuộc {trạm}- {xã}-{huyện} - {tỉnh}"/>
        <s v="Nghiệp vụ Chất Lượng mạng cho phân hệ thoại Bảng Giám sát CLDV thoại thuê bao thuộc {xã}- {huyện} - {tỉnh}"/>
        <s v="Nghiệp vụ Chất Lượng mạng cho phân hệ thoại Bảng Giám sát CLDV thoại cell thuộc {xã}-{huyện} - {tỉnh}"/>
        <s v="Nghiệp vụ Chất Lượng mạng cho phân hệ thoại Bảng Giám sát CLDV thoại trạm thuộc {xã} - {huyện} - {tỉnh}"/>
        <s v="Nghiệp vụ Chất Lượng mạng cho phân hệ thoại Bảng Giám sát CLDV thoại thuê bao thuộc {huyện} - {tỉnh}"/>
        <s v="Nghiệp vụ Chất Lượng mạng cho phân hệ thoại Bảng Giám sát CLDV thoại cell thuộc {huyện} - {tỉnh}"/>
        <s v="Nghiệp vụ Chất Lượng mạng cho phân hệ thoại Bảng Giám sát CLDV thoại trạm thuộc {huyện} - {tỉnh}"/>
        <s v="Nghiệp vụ Chất Lượng mạng cho phân hệ thoại Bảng Giám sát CLDV thoại phường/ xã toàn quốc thuộc {huyện} - {tỉnh}"/>
        <s v="Nghiệp vụ Chất Lượng mạng cho phân hệ thoại Bảng Giám sát CLDV thoại thuê bao thuộc {tỉnh}"/>
        <s v="Nghiệp vụ Chất Lượng mạng cho phân hệ thoại Bảng Giám sát CLDV thoại cell thuộc {tỉnh}"/>
        <s v="Nghiệp vụ Chất Lượng mạng cho phân hệ thoại Bảng Giám sát CLDV thoại trạm thuộc {tỉnh}"/>
        <s v="Nghiệp vụ Chất Lượng mạng cho phân hệ thoại Bảng Giám sát CLDV thoại phường/ xã toàn quốc thuộc {tỉnh}"/>
        <s v="Nghiệp vụ Chất Lượng mạng cho phân hệ thoại Bảng Giám sát CLDV thoại quận/ huyện toàn quốc thuộc {tỉnh}"/>
        <s v="Nghiệp vụ Chất Lượng mạng cho phân hệ thoại Bảng Giám sát CLDV thoại thuê bao toàn quốc"/>
        <s v="Nghiệp vụ Chất Lượng mạng cho phân hệ thoại Bảng Giám sát CLDV thoại cell toàn quốc"/>
        <s v="Nghiệp vụ Chất Lượng mạng cho phân hệ thoại Bảng Giám sát CLDV thoại trạm toàn quốc"/>
        <s v="Nghiệp vụ Chất Lượng mạng cho phân hệ thoại Bảng Giám sát CLDV thoại phường/ xã toàn quốc"/>
        <s v="Nghiệp vụ Chất Lượng mạng cho phân hệ thoại Bảng Giám sát CLDV thoại quận/ huyện toàn quốc"/>
        <s v="Nghiệp vụ Chất Lượng mạng cho phân hệ thoại Bảng Giám sát CLDV thoại tỉnh/ thành phố toàn quốc"/>
        <s v="Nghiệp vụ Chất Lượng mạng cho phân hệ thoại Bảng Đặc điểm khu vực tồi"/>
        <s v="Nghiệp vụ Chất Lượng mạng cho phân hệ thoại Biểu đồ (map) tồi data"/>
        <s v="Nghiệp vụ Chất Lượng mạng cho phân hệ thoại Biểu đồ giám sát chỉ tiêu thoại"/>
        <s v="Nghiệp vụ Chất Lượng mạng cho phân hệ thoại Menu CLDV Thoại"/>
        <s v="Tổng hợp dữ liệu màn hình giám sát chất lượng dịch vụ thoại  thuê bao  toàn quốc  (GSCLM_DDT_THOAI_THUE_BAO )"/>
        <s v="Tổng hợp dữ liệu màn hình giám sát chất lượng dịch vụ thoại  cell toàn quốc  ( GSCLM_DDT_THOAI_CELL )"/>
        <s v="Tổng hợp dữ liệu màn hình giám sát chất lượng dịch vụ thoại  trạm toàn quốc  ( GSCLM_DDT_THOAI_TRAM )"/>
        <s v="Tổng hợp dữ liệu màn hình giám sát chất lượng dịch vụ thoại phường toàn quốc  (GSCLM_DDT_THOAI_PHUONG )"/>
        <s v="Tổng hợp dữ liệu màn hình giám sát chất lượng dịch vụ thoại quận/ huyện toàn quốc  ( GSCLM_DDT_THOAI_QUAN )"/>
        <s v="Tổng hợp dữ liệu màn hình giám sát chất lượng dịch vụ thoại tỉnh/ thành phố toàn quốc  ( GSCLM_DIDONG_GSCLDVTM )"/>
        <s v="Tổng hợp dữ liệu màn hình giám sát chất lượng dịch vụ thoại  ( GSCLM_DIDONG_GSCLDVTM )"/>
        <s v="Tổng hợp dữ liệu màn hình giám sát và điều hành chất lượng mạng ( GSCLM_DIDONG_GSCLDVTM )"/>
        <s v="Nghiệp vụ Chất Lượng mạng cho phân hệ data - Dialog mail TTDVKH_tình hình CLDV thoại - MCA di động tại cell"/>
        <s v="Nghiệp vụ Chất Lượng mạng cho phân hệ data - Dialog mail TTDVKH_tình hình CLDV thoại - MCA di động tại trạm"/>
        <s v="Nghiệp vụ Chất Lượng mạng cho phân hệ data - Dialog mail TTDVKH_tình hình CLDV thoại - MCA di động tại phường/xã"/>
        <s v="Nghiệp vụ Chất Lượng mạng cho phân hệ data - Dialog mail TTDVKH_tình hình CLDV thoại - MCA di động tại quận/huyện"/>
        <s v="Nghiệp vụ Chất Lượng mạng cho phân hệ data - Dialog mail TTDVKH_tình hình CLDV thoại - MCA di động tại tỉnh"/>
        <s v="Nghiệp vụ Chất Lượng mạng cho phân hệ data - Bảng Giám sát CLDV thoại - MCA thuê bao thuộc {tram}- {xã}- {huyện} - {tỉnh}"/>
        <s v="Nghiệp vụ Chất Lượng mạng cho phân hệ data - Bảng Giám sát CLDV thoại - MCA cell thuộc {trạm}- {xã}-{huyện} - {tỉnh}"/>
        <s v="Nghiệp vụ Chất Lượng mạng cho phân hệ data - Bảng Giám sát CLDV thoại - MCA thuê bao thuộc {xã}- {huyện} - {tỉnh}"/>
        <s v="Nghiệp vụ Chất Lượng mạng cho phân hệ data - Bảng Giám sát CLDV thoại - MCA cell thuộc {xã}-{huyện} - {tỉnh}"/>
        <s v="Nghiệp vụ Chất Lượng mạng cho phân hệ data - Bảng Giám sát CLDV thoại - MCA trạm thuộc {xã} - {huyện} - {tỉnh}"/>
        <s v="Nghiệp vụ Chất Lượng mạng cho phân hệ data - Bảng Giám sát CLDV thoại - MCA thuê bao thuộc {huyện} - {tỉnh}"/>
        <s v="Nghiệp vụ Chất Lượng mạng cho phân hệ data - Bảng Giám sát CLDV thoại - MCA cell thuộc {huyện} - {tỉnh}"/>
        <s v="Nghiệp vụ Chất Lượng mạng cho phân hệ data - Bảng Giám sát CLDV thoại - MCA trạm thuộc {huyện} - {tỉnh}"/>
        <s v="Nghiệp vụ Chất Lượng mạng cho phân hệ data - Bảng Giám sát CLDV thoại - MCA phường/ xã toàn quốc thuộc {huyện} - {tỉnh}"/>
        <s v="Nghiệp vụ Chất Lượng mạng cho phân hệ data - Bảng Giám sát CLDV thoại - MCA thuê bao thuộc {tỉnh}"/>
        <s v="Nghiệp vụ Chất Lượng mạng cho phân hệ data - Bảng Giám sát CLDV thoại - MCA cell thuộc {tỉnh}"/>
        <s v="Nghiệp vụ Chất Lượng mạng cho phân hệ data - Bảng Giám sát CLDV thoại - MCA trạm thuộc {tỉnh}"/>
        <s v="Nghiệp vụ Chất Lượng mạng cho phân hệ data - Bảng Giám sát CLDV thoại - MCA phường/ xã toàn quốc thuộc {tỉnh}"/>
        <s v="Nghiệp vụ Chất Lượng mạng cho phân hệ data - Bảng Giám sát CLDV thoại - MCA quận/ huyện toàn quốc thuộc {tỉnh}"/>
        <s v="Nghiệp vụ Chất Lượng mạng cho phân hệ data - Bảng Giám sát CLDV thoại - MCA thuê bao toàn quốc"/>
        <s v="Nghiệp vụ Chất Lượng mạng cho phân hệ data - Bảng Giám sát CLDV thoại - MCA cell toàn quốc"/>
        <s v="Nghiệp vụ Chất Lượng mạng cho phân hệ data - Bảng Giám sát CLDV thoại - MCA trạm toàn quốc"/>
        <s v="Nghiệp vụ Chất Lượng mạng cho phân hệ data - Bảng Giám sát CLDV thoại - MCA phường/ xã toàn quốc"/>
        <s v="Nghiệp vụ Chất Lượng mạng cho phân hệ data - Bảng Giám sát CLDV thoại - MCA quận/ huyện toàn quốc"/>
        <s v="Nghiệp vụ Chất Lượng mạng cho phân hệ data - Bảng Giám sát CLDV thoại - MCA tỉnh/ thành phố toàn quốc"/>
        <s v="Nghiệp vụ Chất Lượng mạng cho phân hệ data - Biểu đồ theo dõi tồi dịch vụ MCA"/>
        <s v="Nghiệp vụ Chất Lượng mạng cho phân hệ data - Menu MCA"/>
        <s v="Thực hiện phân row chi tiết cho dịch vụ khách hàng không hài lòng Di Động"/>
        <s v="Thực hiện phân row chi tiết cho dịch vụ khách hàng không hài lòng CDBR"/>
        <s v="Lấy thông tin cuộc ghi âm cuộc gọi từ IPCC dịch vụ Di động"/>
        <s v="Lấy thông tin cuộc ghi âm cuộc gọi từ IPCC dịch vụ CDBR"/>
        <s v="Lưu thông tin cuộc gọi của cuộc gọi khách hàng không hài lòng dịch vụ Di động"/>
        <s v="Lưu thông tin cuộc gọi của cuộc gọi khách hàng không hài lòng dịch vụ CDBR"/>
        <s v="Thay đổi dữ liệu Phương án đề xuất của danh sách có nguy cơ rời mạng"/>
        <s v="Giao diện điều hành, giám sát điều hành dịch vụ VHT - Nhân sự trực"/>
        <s v="Giao diện điều hành, giám sát điều hành dịch vụ VHT - Menu Quân số"/>
        <s v="Giao diện điều hành, giám sát điều hành dịch vụ VHT - Nhu cầu TCT VHT lũy kế ngày {titleDate} Chi tiết"/>
        <s v="Giao diện điều hành, giám sát điều hành dịch vụ VHT - Nhu cầu TCT VHT lũy kế ngày {titleDate}"/>
        <s v="Giao diện điều hành, giám sát điều hành dịch vụ VHT - Lưu lượng theo kênh"/>
        <s v="Giao diện điều hành, giám sát điều hành dịch vụ VHT - Menu lưu lượng theo kênh - nhu cầu"/>
        <s v="Giao diện điều hành, giám sát điều hành dịch vụ VHT - Danh sách cuộc gọi rớt cần xử lý"/>
        <s v="Giao diện điều hành, giám sát điều hành dịch vụ VHT - Kết nối cuộc gọi"/>
        <s v="Giao diện điều hành, giám sát điều hành dịch vụ VHT - Menu Tỷ lệ kết nối"/>
        <s v="đẩy dữ liệu kafka f_tv360_product_video"/>
        <s v="đẩy lên kafka f_tv360_product_movie"/>
        <s v="đẩy lên kafka f_tv360_product_tv"/>
        <s v="đẩy lên kafka f_tv360_program_tv"/>
        <s v="testcase ghi log"/>
        <s v="ghi log bảng f_tv360_product_video"/>
        <s v="Ghi log bảng f_tv360_product_movie"/>
        <s v="ghi log bảng f_tv360_product_tv"/>
        <s v="ghi log bảng f_tv360_program_tv"/>
        <s v="test"/>
        <s v="BE - API Lưu dữ liệu vào Video"/>
        <s v="Chuẩn hóa chính tả cho danh sách từ khóa"/>
        <s v="BE - Download file tempale cho Video"/>
        <s v="FE - Màn hình import dữ liệu cho Video"/>
        <s v="BE - API Lưu dữ liệu vào Movile"/>
        <s v="BE - Gọi API cho Hashtag dữ liệu"/>
        <s v="BE - API Lưu dữ liệu vào Bảng Movie_Import"/>
        <s v="Kiểm tra kết quả khuyến nghị Kênh, Phim, Video"/>
        <s v="FE - Màn hình import dữ liệu cho Movie"/>
        <s v="FE - Warning trùng lặp dữ liệu "/>
        <s v="BE - Thiết lập rule tránh trùng lặp dữ liệu cho video"/>
        <s v="ELK - Bổ sung thông tin Kênh trên Chương trình truyền hình"/>
        <s v="ELK- Thêm bảng tv360_product_tv quản lý Kênh"/>
        <s v="Test api config item bị hạ và lọc item bị hạ trên TV360 Recommend"/>
        <s v="Test api khuyến nghị scenario cho người dùng mới"/>
        <s v="Test pre-search, smart-search"/>
        <s v="Lọc phim, video hashtag không liên quan"/>
        <s v="Lọc hashtag cho phim"/>
        <s v="Tối ưu truy vấn sql (2)"/>
        <s v="Tối ưu truy vấn sql "/>
        <s v="Tối ưu dữ liệu query"/>
        <s v="Triển khai kiểm soát 100% ticket kiểm soát tính cước đã tạo trong tháng 04/2024 trên hệ thống GNOC"/>
        <s v="Triển khai kiểm soát 100% ticket mất đồng bộ đã tạo trong tháng 04/2024 trên hệ thống GNOC"/>
        <s v="Triển khai kiểm soát tính cước tháng 04/2024"/>
        <s v="Triển khai kiểm soát mất đồng bộ 100% các gói cước khai mới tháng 04/2024"/>
        <s v="Khai báo case kiểm soát hệ thống VAS tập trung - trả sau"/>
        <s v="Kiểm soát JIRA 9067 có tiếp nhận phê duyệt"/>
        <s v="Kiểm soát khoản mục IBM_4183785_1565_2817_3286_phí trả thêm tháng N+2 đến N+7"/>
        <s v="Kiểm soát phí đóng cước trước chuẩn"/>
        <s v="Kiểm soát khoản mục theo JIRA_11611_ĐNT_kênh 1001540_N1"/>
        <s v="Kiểm soát khoản mục Jira_11551 dịch vụ CA mới_MySign ĐNT_N1 trả phí tháng 2 theo jira_2097"/>
        <s v="Kiểm soát khoản mục thuê bao hoạt động đóng cước trước TMĐT"/>
        <s v="Swap 200 case mất đồng bộ trên vRAFM về hệ thống mất đồng bộ tập trung"/>
        <s v="Triển khai kiểm soát mất đồng bộ 100 % các gói cước khai mới"/>
        <s v="Khai báo case kiểm soát dịch vụ VAS"/>
        <s v="Kiểm soát Mất đồng bộ thuê bao di động, gói Data"/>
        <s v="Kiểm soát khoản mục PBH theo chương trình CD4G_imei máy"/>
        <s v="Kiểm soát khoản mục thuê bao hoạt động đóng cước trước"/>
        <s v="Kiểm soát luồng không đấu nối thay N1"/>
        <s v="Khai báo case kiểm soát Hệ thống VAS tập trung"/>
        <s v="Kiểm soát luồng 3 ngày _DATA_RULE_10_20%_trả trước "/>
        <s v="Khai case kiểm soát PBH dịch vụ VBHXH theo tỷ lệ chia phí mới"/>
        <s v="Khai báo phí bán hàng theo quy luật mới dịch vụ hóa đơn điện tử"/>
        <s v="[Hoa Hồng] Kiểm tra xử lý các khiếu nại trên GNOC của phí bán hàng tháng 04/2024"/>
        <s v="[Hoa Hồng] Khai báo các yêu cầu thanh toán phí bán hàng tháng 04/2024"/>
        <s v="[Campaign] Khai báo các yêu cầu truyền thông khuyến mại chương trình ON 4G tháng 04/2024"/>
        <s v="[Campaign] Khai báo các yêu cầu truyền thông khuyến mại Viettelpay tháng 04/2024"/>
        <s v="[Campaign] Khai báo các yêu cầu khuyến mại chống rời mạng  tháng 04/2024"/>
        <s v="[Campaign] Khai báo các yêu cầu khuyến mại nạp thẻ ngách tháng 04/2024"/>
        <s v="[Campaign] Khai báo các yêu cầu truyền thông trên ứng dụng MyViettel tháng 04/2024"/>
        <s v="[Campaign] Khai báo các yêu cầu nhắn tin truyền thông tháng 04/2024"/>
        <s v="[Campaign] Khai báo các yêu cầu mời mua gói thoại tháng 04/2024"/>
        <s v="[Campaign] Khai báo các yêu cầu mời mua gói vas data tháng 04/2024"/>
        <s v="[Hoa Hồng] Kiểm tra xử lý các khiếu nại trên GNOC của phí bán hàng tháng 03/2024"/>
        <s v="[Hoa Hồng] Khai báo các yêu cầu thanh toán phí bán hàng tháng 03/2024"/>
        <s v="[Campaign] Khai báo các yêu cầu truyền thông khuyến mại chương trình ON 4G tháng 03/2024"/>
        <s v="[Campaign] Khai báo các yêu cầu truyền thông khuyến mại Viettelpay tháng 03/2024"/>
        <s v="[Campaign] Khai báo các yêu cầu khuyến mại chống rời mạng  tháng 03/2024"/>
        <s v="[Campaign] Khai báo các yêu cầu khuyến mại nạp thẻ ngách tháng 03/2024"/>
        <s v="[Campaign] Khai báo các yêu cầu truyền thông trên ứng dụng MyViettel tháng 03/2024"/>
        <s v="[Campaign] Khai báo các yêu cầu nhắn tin truyền thông tháng 03/2024"/>
        <s v="[Campaign] Khai báo các yêu cầu mời mua gói thoại tháng 03/2024"/>
        <s v="[Campaign] Khai báo các yêu cầu mời mua gói vas data tháng 03/2024"/>
        <s v="[SME] Xử lý phản ánh GNOC dịch vụ Vcontact"/>
        <s v="[BCCS] Xử lý phản ánh GNOC sản phẩm MyViettel"/>
        <s v="[BCCS] Xử lý phản ánh GNOC sản phẩm Quản lý khách hàng"/>
        <s v="[BCCS] Xử lý phản ánh GNOC sản phẩm Phí bán hàng"/>
        <s v="[BCCS] Xử lý phản ánh GNOC sản phẩm Quản lý Cước"/>
        <s v="[SME] Xử lý phản ánh GNOC dịch vụ BHXH"/>
        <s v="[SME] Xử lý phản ánh GNOC dịch vụ Mysign, CA"/>
        <s v="[SME] Xử lý phản ánh GNOC dịch vụ VESS, Moffice"/>
        <s v="[SME] Xử lý phản ánh GNOC dịch vụ Vtracking"/>
        <s v="[SME] Xử lý phản ánh GNOC dịch vụ HDDT App"/>
        <s v="[SME] Xử lý phản ánh GNOC dịch vụ HDDT"/>
        <s v="[SME] Tích hợp CA cho khách hàng mới"/>
        <s v="[SME] Tích hợp CA cho khách hàng Hành chính công"/>
        <s v="[SME] Tích hợp hóa đơn điện tử KH mới"/>
        <s v="[SME] Tích hợp hóa đơn điện tử KH cũ"/>
        <s v="[SME] Hỗ trợ Vcontract, Vcontact"/>
        <s v="[SME] Hỗ trợ DMSLite, MCC"/>
        <s v="Tra cứu thông tin giao dịch CTT/ViettelPay"/>
        <s v="Tra cứu thông tin model wifi"/>
        <s v="Tra cứu thuê bao đã hủy"/>
        <s v="Tra cứu điều kiện chuyển mạng"/>
        <s v="Tra cứu chiều nhận cuộc gọi"/>
        <s v="Tra cứu tài khoản mobile money"/>
        <s v="tra cứu chi tiết cước dịch vụ cố định"/>
        <s v="Tra cứu sim kit"/>
        <s v="Tra cứu chi tiết cước trả trước"/>
        <s v="Đánh giá chất lượng PYC T6"/>
        <s v="Duyệt lập lịch tuần T6"/>
        <s v="Tra cứu chi tiết biến động tài khoản"/>
        <s v="Tra cứu Lịch sử tiền thừa"/>
        <s v="Tra cứu Giải trình thanh toán thuê bao"/>
        <s v="Tra cứu Lịch sử điều chỉnh thuê bao"/>
        <s v="Tra cứu Cước nóng hợp đồng"/>
        <s v="Tra cứu thông tin lịch sử phản ánh/khiếu nại"/>
        <s v="Tra cứu danh sách khách hàng cùng số giấy tờ"/>
        <s v="Tra cứu danh sách hợp đồng cùng khách hàng"/>
        <s v="Tra cứu danh sách thuê bao cùng hợp đồng"/>
        <s v="Tra cứu thông tin tổng đài"/>
        <s v="Tra cứu phản ánh của các thuê bao liên quan"/>
        <s v="Tra cứu ưu đãi đối tác"/>
        <s v="Tra cứu thông tin datacode"/>
        <s v="Tính năng Gửi tin nhắn hàng loạt cho khách hàng"/>
        <s v="Tính năng chuyển trạng thái phản ánh hàng loạt"/>
        <s v="Tính năng đóng khiếu nại"/>
        <s v="Tính năng phối hợp xử lý sự cố qua giao tiếp hệ thống GNOC"/>
        <s v="Nhóm tính năng danh mục, tham số cấu hình"/>
        <s v="Tính năng kiểm soát tiến độ"/>
        <s v="Tính năng hỗ trợ tương tác"/>
        <s v="Tính năng phối hợp xử lý"/>
        <s v="Tính năng xử lý phản ánh"/>
        <s v="Quản lý log chạy kịch bản test"/>
        <s v="Chức năng thực hiện chạy kịch bản test "/>
        <s v="Chức năng gán danh sách testcase vào kịch bản test"/>
        <s v="Cập nhật testcase mạng lưới"/>
        <s v="chỉnh sửa testcase mạng lưới"/>
        <s v="Cập nhật bài test"/>
        <s v="chỉnh sửa bài test di động"/>
        <s v="Phân tích lỗi theo thuê bao cố định"/>
        <s v="[iOS] chỉnh sửa tính năng hủy smart OTP"/>
        <s v="[Android] chỉnh sửa tính năng hủy smart OTP"/>
        <s v="[iOS + Android] chỉnh sửa tính năng đăng ký smart OTP"/>
        <s v="[Android + iOS] chỉnh sửa popup smart OTP"/>
        <s v="[iOS+Android] Quản trị dự án"/>
        <s v="[Android + iOS] Quản trị dự án"/>
        <s v="[Android] Tích hợp chức năng"/>
        <s v="Kiểm thử"/>
        <s v="Quản trị dự án"/>
        <s v="[IOS] chỉnh sửa CHỨC NĂNG TRA CỨU XÁC MINH"/>
        <s v="[Android] chỉnh sửa CHỨC NĂNG TRA CỨU XÁC MINH"/>
        <s v="[Service] chỉnh sửa WS_HÀM BỔ SUNG TỌA ĐỘ KỸ THUẬT"/>
        <s v="[Service] chỉnh sửa WS_HÀM TÌM KIẾM THUÊ BAO HỢP ĐỒNG"/>
        <s v="[IOS] chỉnh sửa CHỨC NĂNG TÌM KIẾM YÊU CẦU"/>
        <s v="[Android] chỉnh sửa CHỨC NĂNG TÌM KIẾM YÊU CẦU"/>
        <s v="[Service] chỉnh sửa WS HÀM TRA CỨU KẾT QUẢ TÌM KIẾM"/>
        <s v="[Service] chỉnh sửa WS TÌM KIẾM YÊU CẦU"/>
        <s v="[IOS] chỉnh sửa CHỨC NĂNG ĐẤU NỐI CỐ ĐỊNH MỚI"/>
        <s v="[Android] chỉnh sửa CHỨC NĂNG ĐẤU NỐI CỐ ĐỊNH MỚI"/>
        <s v="[IOS] chỉnh sửa CHỨC NĂNG CHUYỂN ĐỔI GÓI CƯỚC CỐ ĐỊNH (NEW)"/>
        <s v="[Android] chỉnh sửa CHỨC NĂNG CHUYỂN ĐỔI GÓI CƯỚC CỐ ĐỊNH (NEW)"/>
        <s v="[Service] WS HÀM KIỂM TRA THUỘC TÍNH CỦA GÓI CƯỚC CŨ VÀ GÓI CƯỚC MỚI"/>
        <s v="[Service]WS KIỂM TRA THUỘC TÍNH CỦA GÓI CƯỚC"/>
        <s v="[IOS] chỉnh sửa CHỨC NĂNG QUẢN LÝ YÊU CẦU"/>
        <s v="[IOS] chỉnh sửa CHỨC NĂNG TẠO MỚI YÊU CẦU(NEW)"/>
        <s v="[Android] chỉnh sửa CHỨC NĂNG QUẢN LÝ YÊU CẦU"/>
        <s v="[Android] chỉnh sửa CHỨC NĂNG TẠO MỚI YÊU CẦU(NEW)"/>
        <s v="[Service] WS HÀM LẤY DANH SÁCH THIẾT BỊ"/>
        <s v="[Service] chỉnh sửa WS HÀM ĐẤU NỐI CỐ ĐỊNH"/>
        <s v="[Service] chỉnh sửa WS HÀM LẤY CHI TIẾT HÀNG HÓA"/>
        <s v="[IOS] chỉnh sửa CHỨC NĂNG ĐỔI GÓI CƯỚC"/>
        <s v="[Android] chỉnh sửa CHỨC NĂNG ĐỔI GÓI CƯỚC"/>
        <s v="[Service] chỉnh sửa WS HÀM ĐỔI KHUYẾN MẠI"/>
        <s v="[iOS + Android] chỉnh sửa tính năng Smart OTP"/>
        <s v="[iOS] Tích hợp chức năng"/>
        <s v="Kiểm thử yêu cầu"/>
        <s v="Xây dựng tính năng trên Android"/>
        <s v="Xây dựng tính năng trên iOS"/>
        <s v="Xây dựng giải pháp"/>
        <s v="Kiểm thử tính năng"/>
        <s v="[Android+iOS] chỉnh sửa, kiểm thử chương trình chỉnh sửa tối ưu bản app chợ"/>
        <s v="chỉnh sửa tính năng"/>
        <s v="chỉnh sửa giải pháp tính năng, quản trị dự án, ghép code, kiểm thử ghép code"/>
        <s v="[Android+iOS] Kiểm thử chức năng chỉnh sửa giao diện thông tin tài khoản"/>
        <s v="Phát triển yêu cầu"/>
        <s v="[Android+iOS] Quản trị dự án"/>
        <s v="[Android+iOS] Kiểm thử chức năng màn thông tin tài khoản tab thuê bao, tab cá nhân"/>
        <s v="[Android+iOS] Kiểm thử chức năng xóa lỗi nạp thẻ, tra cứu trạng thái thẻ cào, luồng nạp thẻ cào, tra cứu bảo hành"/>
        <s v="[Android+iOS] Phát triển chức năng luồng xóa lỗi nạp thẻ, tra cứu trạng thái thẻ cào"/>
        <s v="[Android+iOS] Phát triển chức năng cho luồng nạp thẻ cào, tra cứu bảo hành"/>
        <s v="chỉnh sửa tính năng khuyến nghị, liên kết viettel money"/>
        <s v="chỉnh sửa yêu cầu"/>
        <s v="chỉnh sửa giải pháp"/>
        <s v="[Android+iOS] Phát triển chương trình, xây dựng block gói cước mua băng thông"/>
        <s v="[Android+iOS] Merge code và test merge code, tạo giải pháp, viết tài liệu, kiểm thử chương trình"/>
        <s v="[Android+iOS] Merge code và test merge code, tạo giải pháp, viết tài liệu"/>
        <s v="Thực hiện kiểm thử nghiệm thu chức năng Đổi gói cước cố định mới chỉnh sửa luồng đổi gói cước IP"/>
        <s v="Thực hiện kiểm thử nghiệm thu chức năng bán hàng đa kênh"/>
        <s v="Thực hiện kiểm thử yêu cầu Common OTP cho các nghiệp vụ đăng ký đăng nhập còn lại"/>
        <s v="Thực hiện kiểm thử luồng đổi gói cước CA trên MBCCS"/>
        <s v="Thực hiện kiểm thử nghiệm thu chức năng Chuyển đổi gói cước cho dịch vụ vBHXH"/>
        <s v="Thực hiện kiểm thử nghiệm thu chức năng Yêu cầu đổi thiết bị cho dịch vụ vtracking2.0"/>
        <s v="Thực hiện kiểm thử nghiệm thu chức năng đấu cố định luồng ftth upto 1GB"/>
        <s v="Thực hiện kiểm thử luồng gia hạn vtracking 2.0"/>
        <s v="chỉnh sửa: các báo cáo khảo sát"/>
        <s v="Giải pháp: các báo cáo của khảo sát"/>
        <s v="Cấu hình người dùng / phòng ban / đơn vị - Dialog phân quyền NGƯỜI DÙNG"/>
        <s v="Cấu hình người dùng / phòng ban / đơn vị - Dialog Phân quyền PHÒNG BAN/ĐƠN VỊ"/>
        <s v="Cấu hình người dùng / phòng ban / đơn vị - Phân quyền người dùng đơn lẻ"/>
        <s v="Chi tiết nhóm quyền"/>
        <s v="Cập nhật nhóm quyền – Danh sách quyền"/>
        <s v="chỉnh sửa nhóm quyền – Danh sách quyền"/>
        <s v="WS Cho VOffice Callback"/>
        <s v=" API nhận dữ liệu từ server soap"/>
        <s v="Đồng bộ trạng thái tài liệu tôi lập VO"/>
        <s v="Validate người ký duyệt KH cuối cùng"/>
        <s v="Điều phối tới khách hàng đã được thiết lập luồng ký"/>
        <s v="Thiết lập luồng ký đối tác - cấu hình người ký - chân ký"/>
        <s v="Lưu nháp luồng ký đối tác - cấu hình người ký - chân ký"/>
        <s v="Lập TL vcontract - tài liệu liên quan, cho phép người dùng xem hoặc không"/>
        <s v="Lập TL vcontract - tệp đính kèm, cho phép người dùng xem hoặc không"/>
        <s v="Xem người ký của khách hàng"/>
        <s v="Popup Thiết lập chi tiết ký của khách hàng"/>
        <s v="Di chuyển đến chân ký trong file"/>
        <s v="Cấu hình đặt vị trí chân ký"/>
        <s v="Áp dụng phân quyền vào quản lý khách hàng"/>
        <s v="Áp dụng phân quyền vào thanh menu - router - giao diện"/>
        <s v="Áp dụng phân quyền vào dự án - menu tài liệu công ty lập"/>
        <s v="chỉnh sửa tiến trình tạo khách hàng từ file excel"/>
        <s v="chỉnh sửa luồng chỉnh sửa/ Cập nhật/ Tìm kiếm cùng mã khách hàng"/>
        <s v="Nâng cấp luồng xem chi tiết hợp đồng/văn bản đã lập"/>
        <s v="Nâng cấp luồng ký bằng PTK mặc định"/>
        <s v="Màn hình chọn vị trí hiển thị chữ ký"/>
        <s v="Vùng chọn ảnh ký"/>
        <s v="Logic FE trong popup thiết lập luồng ký nội bộ"/>
        <s v="Test ảnh hưởng các chức năng ký duyệt, phê duyệt bằng CTS"/>
        <s v="chỉnh sửa chức năng lập hợp đồng"/>
        <s v="chỉnh sửa chức năng quy trình ký đơn vị, quy trình ký cá nhân"/>
        <s v="BE: Nâng cấp các API lấy thông tin hợp đồng"/>
        <s v="Logic FE xử lý màn xem chi tiết mới với hợp đồng có trạng thái “chờ thiết lập luồng ký” của khách hàng mua dịch vụ"/>
        <s v="Nâng cấp giao diện Xem chi tiết hợp đồng qua Hợp đồng nhận từ đối tác của khách hàng có mua dịch vụ "/>
        <s v="Bỏ bắt buộc Huyện/Xã khi tạo khách hàng, thêm thông tin Báo cáo HĐ công ty lập"/>
        <s v="chỉnh sửa bỏ bắt buộc Huyện/Xã khi tạo khách hàng, chỉnh sửa luồng lỗi xác minh chủ thể"/>
        <s v="Template khai báo đặc tính sản phẩm theo file"/>
        <s v="API thêm sửa xóa giá trị thuộc tính"/>
        <s v="API thêm sửa xóa đặc tính sản phẩm"/>
        <s v="API tìm kiếm đặc tính sản phẩm"/>
        <s v="Giao diện khai báo giá trị thuộc tính"/>
        <s v="Giao diện thêm mới/cập nhật đặc tính sản phẩm"/>
        <s v="Giao diện tìm kiếm đặc tính sản phẩm"/>
        <s v="API xem lịch sử tác động"/>
        <s v="API thêm sửa xóa check trùng thông tin"/>
        <s v="API tìm kiếm thông tin check trùng"/>
        <s v="Giao diện xem chi tiết khai báo"/>
        <s v="Giao diện lịch sử tác động"/>
        <s v="Giao diện thêm mới kênh tham chiếu"/>
        <s v="Giao diện thêm mới thông tin check trùng"/>
        <s v="Giao diện tìm kiếm"/>
        <s v="Nâng cấp luồng đẩy dữ liệu Elasticsearch theo lô"/>
        <s v="Nâng cấp luồng đẩy dữ liệu Elasticsearch theo PYC đơn lẻ"/>
        <s v="Nâng cấp API tìm kiếm PYC"/>
        <s v="Đồng bộ test luồng chỉnh sửa PYC"/>
        <s v="Đồng bộ test luồng thêm mới PYC"/>
        <s v="Nâng cấp khai báo chương trình quảng cáo trên Product "/>
        <s v="Nâng cấp khai báo chính sách corporate trên Product "/>
        <s v="Nâng cấp chức năng lập yêu cầu khôi phục kênh 80043 luồng lưu hồ sơ kênh "/>
        <s v="Nâng cấp chức năng lập yêu cầu hủy kênh 80043 luồng lưu hồ sơ kênh "/>
        <s v="Nâng cấp chức năng lập yêu cầu thay đổi kênh 80043 luồng lưu hồ sơ kênh "/>
        <s v="Nâng cấp chức năng lập yêu cầu tạo mới kênh 80043 luồng lưu hồ sơ kênh "/>
        <s v="xử lý cập nhật thông tin file sang hệ thống hồ sơ khi nhận kết quả ký HDDT"/>
        <s v="nghiệp vụ xử lý gọi sang hệ thống hồ sơ khi nhận kết quả ký Voffice"/>
        <s v="Nâng cấp chức năng lập yêu cầu gia hạn kênh 37 luồng lưu hồ sơ kênh "/>
        <s v="Nâng cấp chức năng lập yêu cầu  hủy kênh 37 luồng lưu hồ sơ kênh "/>
        <s v="Nâng cấp chức năng lập yêu cầu khôi phục kênh 37 luồng lưu hồ sơ kênh "/>
        <s v="Nâng cấp chức năng lập yêu cầu thay đổi kênh 37 luồng lưu hồ sơ kênh "/>
        <s v="Nâng cấp chức năng lập yêu cầu tạo mới kênh 37 luồng lưu hồ sơ kênh "/>
        <s v="API tra cứu log"/>
        <s v="Giao diện kết quả tìm kiếm"/>
        <s v="Hỗ trợ kiểm thử"/>
        <s v="API lấy thông tin khuyến mại tài khoản định danh"/>
        <s v="API lấy thông tin ngân hàng định danh"/>
        <s v="Kiểm thử chức năng mapping kênh công cụ"/>
        <s v="Cung cấp API giá camera miễn phí trang bị cho IM"/>
        <s v="Cung cấp API số lượng camera miễn phí trang bị cho CM"/>
        <s v="Template khai báo theo file camera miễn phí trang bị"/>
        <s v="chỉnh sửa giao diện khai báo camera trang bị miễn phí"/>
        <s v="báo cáo thông tin sản phẩm trên catalog"/>
        <s v="API khai báo tỷ lệ phân bổ doanh thu"/>
        <s v="Giao diện khai bảo tỷ lệ phân bổ doanh thu"/>
        <s v="Export excel dữ liệu mapping công cụ với kênh"/>
        <s v="Template khai báo mapping công cụ với kênh theo file"/>
        <s v="Chức năng chỉnh sửa, cập nhật mapping công cụ với kênh"/>
        <s v="Chức năng tìm kiếm, hiển thị mapping công cụ với kênh"/>
        <s v="Giao diện chức năng mapping công cụ với kênh"/>
        <s v="Template khai báo, export thông tin nhân viên"/>
        <s v="API chuyển cửa hàng cho nhân viên"/>
        <s v="API chỉnh sửa, cập nhật thông tin nhân viên"/>
        <s v="API lấy lịch sử tác động"/>
        <s v="API tìm kiếm, lấy thông tin chi tiết nhân viên"/>
        <s v="chỉnh sửa giao diện chuyển cửa hàng cho nhân viên"/>
        <s v="chỉnh sửa giao diện chỉnh sửa, chính sửa thông tin nhân viên"/>
        <s v="chỉnh sửa giao diện tìm kiếm, tra cứu kết quả"/>
        <s v="Template khai báo cấu hình danh sách kênh theo file"/>
        <s v="Chức năng thêm sửa xóa cấu hình danh sách kênh"/>
        <s v="Chức năng tìm kiếm, hiển thị kết quả cấu hình danh sách kênh"/>
        <s v="Thiết kế giao diện chức năng quản lý cấu hình danh sách kênh"/>
        <s v="chỉnh sửa API lấy danh sách Loại sản phẩm trong PYC"/>
        <s v="chỉnh sửa chức năng xóa tất cả bản ghi đối với kiểu dữ liệu table "/>
        <s v="chỉnh sửa chức năng tải file xuống đối với kiểu dữ liệu table"/>
        <s v="chỉnh sửa chức năng import file đối với kiểu dữ liệu table"/>
        <s v="chỉnh sửa API tải xuống file mẫu"/>
        <s v="chỉnh sửa API ghi lỗi đẩy lên Elasticsearch"/>
        <s v="chỉnh sửa API lấy danh sách thuộc tính"/>
        <s v="API triển khai sản phẩm"/>
        <s v="chỉnh sửa trường đánh dấu phiếu yêu cầu, thuộc tính test"/>
        <s v="chỉnh sửa chức năng Xuất file trong tra cứu lịch sử đồng bộ WS"/>
        <s v="chỉnh sửa chức năng đồng bộ sản phẩm lên Elasticsearch"/>
        <s v="Tính năng xem chi tiết user"/>
        <s v="Tính năng thêm mới user"/>
        <s v="Tính năng tìm kiếm danh sách user"/>
        <s v="Tính năng cập nhật timeband"/>
        <s v="Tính năng xem chi tiết timeband"/>
        <s v="Tính năng thêm mới timeband"/>
        <s v="Tính năng tìm kiếm danh sách timeband"/>
        <s v="Tính năng thêm mới mã tích lũy"/>
        <s v="Tính năng tìm kiếm mã tích lũy"/>
        <s v="Tính năng xem chi tiết call type"/>
        <s v="Tính năng thêm mới call type"/>
        <s v="Tính năng tìm kiếm danh sách call type"/>
        <s v="Tính năng update call type"/>
        <s v="Nâng cấp báo cáo"/>
        <s v="Nâng cấp tiến trình import, export"/>
        <s v="Tiến trình đẩy dữ liệu lên Kafka"/>
        <s v="Nâng cấp hệ thống USSD199 điều chỉnh tin nhắn nâng hạn mức cho thuê bao Roaming"/>
        <s v="Sửa tiến trình nhắn tin chặn cắt"/>
        <s v="Sửa tiến trình chặn thuê bao sTracking"/>
        <s v="Xuất báo cáo lý do không trả phí"/>
        <s v="Xây dựng màn hình báo cáo lý do không trả phí"/>
        <s v="Tổng hợp dữ liệu chi tiết lý do không trả phí"/>
        <s v="Sinh câu lệnh truy vấn xử lý kết quả tổng hợp"/>
        <s v="Tổng hợp dữ liệu so sánh khoản mục và thuê bao"/>
        <s v="Nâng cấp phân bổ dịch vụ SME"/>
        <s v="Nâng cấp tính phí dịch vụ vBHXH, CA và Mysign"/>
        <s v="Nâng cấp tính phí dịch vụ Hóa đơn điện tử và Hợp đồng điện tử"/>
        <s v="Nỗ lực QTDA"/>
        <s v="Nâng cấp tính phí BHXH trên mBCCS"/>
        <s v="Nâng cấp trả phí cho dịch vụ vObject"/>
        <s v="Nâng cấp trả phí dịch vụ vServer"/>
        <s v="Nâng cấp tính phí dịch vụ VietPlant"/>
        <s v="Xây dựng hệ thống thanh toán tự động dịch vụ Vtracking 2.0"/>
        <s v="Phí bán hàng bổ sung điều kiện trả phí bán hàng PTTB"/>
        <s v="Bổ sung điều kiện trạng thái giao dịch"/>
        <s v="Bổ sung trạng thái điều kiện hồ sơ"/>
        <s v="Dựng các luồng cảnh báo thiếu thông tin kênh, shop"/>
        <s v="Dựng các luồng cảnh báo timeout chạy job"/>
        <s v="Dựng các luồng cảnh báo thiếu dữ liệu nguồn"/>
        <s v="Dựng các luồng cảnh báo trùng lặp"/>
        <s v="Phát triển"/>
        <s v="Giải pháp"/>
        <s v="Xây dựng luồng trả phí tự động cho chiến dịch cấp bù CTS SHA1"/>
        <s v="Nâng cấp luồng đấu nối DV Mysign, xử lý bất cập quản lý hồ sơ và nâng cấp báo cáo 143"/>
        <s v="Nâng cấp hệ thống tính phí khôi phục FTTH"/>
        <s v="Nâng cấp hệ thống tính phí cho thuê bao VTCI đổi gói"/>
        <s v="Nâng cấp hệ thống tính phí cho thuê bao VTCI gia hạn hồ sơ"/>
        <s v="Xây dựng tool cập nhật phí của khoản mục qua file excel"/>
        <s v="Tra cứu thông tin tham số, phí của khoản mục"/>
        <s v="Tra cứu thông tin thuê bao"/>
        <s v="Nâng cấp thanh toán phí cho chương trình chuyển đổi TB 2G và 3G lên 4G"/>
        <s v="Nâng cấp trả phí cho đối tác OTEK đăng ký gói 12M2MGSM"/>
        <s v="Nâng cấp thực hiện nghiệp vụ cập nhật thông tin chủ hộ"/>
        <s v="Nâng cấp công thức tính phí trên giao diện web"/>
        <s v="Nâng cấp trả phí trên mBCCS theo tỉ lệ môi giới chung trên Product"/>
        <s v="Phí bán hàng NCPM thanh toán cho chương trình bán máy 4G chuyển dịch 4G"/>
        <s v="chỉnh sửa hệ thống chia sẻ tỉ lệ Phí bán hàng cho kênh"/>
        <s v="Task_chỉnh sửa job"/>
        <s v="Task_chỉnh sửa api "/>
        <s v="Task_chỉnh sửa cms"/>
        <s v="LT chặn các thuê bao hack game siêu vũ trụ"/>
        <s v="LT turing tối ưu trang đăng nhập cố định bằng OTP"/>
        <s v="KT turing tối ưu trang đăng nhập cố định"/>
        <s v="LT turing tối ưu trang đăng nhập cố định"/>
        <s v="GP turing tối ưu trang đăng nhập cố định"/>
        <s v="KT turing tối ưu trang đăng nhập di động"/>
        <s v="LT turing tối ưu trang đăng nhập di động"/>
        <s v="GP turing tối ưu trang đăng nhập di động"/>
        <s v="Gp Turning màn Mua thẻ cào"/>
        <s v="LT Turning màn Mua thẻ cào"/>
        <s v="Màn hình Lịch sử đóng cước trước"/>
        <s v="Màn hình Thông tin cước đóng trước"/>
        <s v="Chức năng Hủy liên kết ví từ MyViettel "/>
        <s v="Chức năng nhận kết quả liên kết thẻ"/>
        <s v="Chức năng Liên kết AMT - FINTWIN"/>
        <s v="Chức năng kiểm tra liên kết"/>
        <s v="chỉnh sửa CMS Báo cáo hiệu quả cho từng chiến dịch truyền thông qua sms đến khách hàng"/>
        <s v="chỉnh sửa CMS màn danh sách"/>
        <s v="chỉnh sửa button mời tải App trên thanh menu web viettel.vn"/>
        <s v="chỉnh sửa shortlink trên web viettel.vn"/>
        <s v="Tạo mới api register-SOTP"/>
        <s v="Tạo mới api /create-SmsOTP"/>
        <s v="Tạo mới api get-config-SOTP"/>
        <s v="Nâng cấp api /changeLimit Thay đổi hạn mức sử dụng"/>
        <s v="Nâng cấp api /updateCusInfoOnline Thay đổi giấy tờ"/>
        <s v="Nâng cấp Tra chi tiết cước trả sau"/>
        <s v="LT turning  lưu thẻ"/>
        <s v="KT turning mua gói cước"/>
        <s v="LT turning mua gói cước"/>
        <s v="GP turning mua gói cước lưu thẻ"/>
        <s v="Api cập nhật đơn hàng omi"/>
        <s v="Api đăng ký gói vas bằng điểm viettel++"/>
        <s v="Api chặn 1 chiều"/>
        <s v="Api ứng tiền"/>
        <s v="Api lấy danh sách tài khoản theo số liên hệ"/>
        <s v="Api lấy hạn mức viettel pay"/>
        <s v="Api login vinfast landing page"/>
        <s v="Api lấy thông tin người đăng ký"/>
        <s v="Api nạp thẻ cào data"/>
        <s v="Api lấy danh mục sản phẩm dành cho bạn"/>
        <s v="Api cập nhật SĐT liên hệ"/>
        <s v="Task_chỉnh sửa chức năng thanh toán di động"/>
        <s v="Task_chỉnh sửa màn thanh toán"/>
        <s v="Task_Nâng cấp api "/>
        <s v="Task_Nâng cấp giao diện"/>
        <s v="Thực hiện kiểm thử yêu cầu tính năng mua thẻ game"/>
        <s v="Thực hiện kiểm thử yêu cầu bất cập hiển thị gói cước trên web portal"/>
        <s v="Thực hiện kiểm thử yêu cầu chặn các thuê bao hack game siêu vũ trụ"/>
        <s v="Thực hiện kiểm thử yêu cầu công cụ cấu hình shortlink trên app web"/>
        <s v="Thực hiện kiểm thử yêu cầu api tháng 06/2024 - đợt 2"/>
        <s v="Thực hiện kiểm thử yêu cầu api tháng 05/2024 - đợt 1"/>
        <s v="Thực hiện kiểm thử yêu cầu fix lỗi API"/>
        <s v="Kiểm thử nội bộ nghiệm thu khách hàng chức năng api - Tháng 05/2024 - Đợt 2"/>
        <s v="Kiểm thử nội bộ nghiệm thu khách hàng chức năng api - Tháng 06/2024 - Đợt 1"/>
        <s v="Kiểm thử nội bộ nghiệm thu khách hàng chức năng api - Tháng 06/2024 - Đợt 2"/>
        <s v="Thực hiện kiểm thử yêu cầu xác thực bằng Smart OTP_BE"/>
        <s v="Task_chỉnh sửa api tạo đơn gọi lại video call"/>
        <s v="Task_chỉnh sửa giao diện mua băng thông"/>
        <s v="Task_chỉnh sửa api cho luồng băng thông "/>
        <s v="Task chỉnh sửa tính năng mua thẻ game trên CMS"/>
        <s v="Task chỉnh sửa mua thẻ game API"/>
        <s v="Task chỉnh sửa mua gói data trên viettel.vn"/>
        <s v="Hệ thống SME_luồng đấu lên doanh thu AM"/>
        <s v="Hệ thống SME_Tích hợp SSO và toàn trình Scontract trên HUB SME"/>
        <s v="Hệ thống SME_chỉnh sửa luồng ghi nhận công nợ AM và chính sách cho DN Tlap trước 1/1/2024"/>
        <s v="Api đẩy trạng thái liên kết viettel money sang DAC"/>
        <s v="chỉnh sửa api recommend liên kết VTM, tài khoản"/>
        <s v="Hệ thống SME_chỉnh sửa chức năng sau bán Mua thêm hóa đơn điện tử_hub sme"/>
        <s v="Thực hiện kiểm thử hiển thị cước đóng trước theo ngày cho TB truyền hình"/>
        <s v="Hệ thống SME_chỉnh sửa chức năng xác minh khách hàng có phê duyệt"/>
        <s v="Màn hình giỏ hàng"/>
        <s v="Responsive giao diện landing page"/>
        <s v="Task_xây dựng bài toán tặng voucher trên app/web"/>
        <s v="Task_Xây bài toán tặng voucher trên app/web"/>
        <s v="Task xây bài toán tặng voucher trên app/web"/>
        <s v="lập trình nâng cấp tặng datacode"/>
        <s v="KT CMS báo cáo OTP trên myviettel"/>
        <s v="LT CMS báo cáo OTP trên myviettel"/>
        <s v="KT API báo cáo OTP trên myviettel"/>
        <s v="LT API báo cáo OTP trên myviettel"/>
        <s v="GP API báo cáo OTP trên myviettel"/>
        <s v="Xây mới API đổi esim qua shopee"/>
        <s v="Xây mới API đổi esim qua VNPAY lưu thẻ"/>
        <s v="Api lấy lịch sử mời fmc"/>
        <s v="Api lấy lịch sử thanh toán ctt"/>
        <s v="Nâng cấp tiến trình đồng bộ dịch vụ giá trị gia tăng"/>
        <s v="Api đăng ký dịch vụ italk"/>
        <s v="Api đăng ký trở thành đối tác"/>
        <s v="Api lấy cấu hình landing home camera"/>
        <s v="Api lấy lịch sử thay đổi hạn mức"/>
        <s v="Api lấy OTP theo loại thuê bao"/>
        <s v="Api lấy thông tin giới thiệu về MyViettel"/>
        <s v="Api xác thực QR đăng nhập"/>
        <s v="Api lấy gói cước vinfast"/>
        <s v="Api lấy thông tin flash sale"/>
        <s v="Nâng cấp API tạo yêu cầu chuyển trả sau"/>
        <s v="Nâng cấp API kiểm tra điều kiện chuyển trả sau"/>
        <s v="Task_Nâng cấp bc tác động sau bán luồng đăng ký thông tin, thay đổi giấy tờ, chuyển TS"/>
        <s v="Api lấy chi tiết nạp thẻ trả trước"/>
        <s v="Api lấy chi tiết lifebox"/>
        <s v="Api nạp thẻ tài khoản hybrid"/>
        <s v="Lấy config landing myviettel"/>
        <s v="Api lấy địa chỉ theo mã vùng"/>
        <s v="Api lấy cấu hình viettel++"/>
        <s v="Api lấy danh sách các quốc gia gói roaming"/>
        <s v="CMS quản lý hiển thị bộ sưu tập version 2"/>
        <s v="Api lấy otp chuyển mạng giữ số version 2"/>
        <s v="Api lấy điều kiện chuyển mạng giữ số"/>
        <s v="Api lấy câu hỏi thường gặp web"/>
        <s v="Api kiểm tra chiết khấu thương mại điện tử"/>
        <s v="Api kiểm tra chiết khấu 75% thuê bao cố định"/>
        <s v="Hệ thống SME_xây dựng chức năng đấu nối toàn trình hóa đơn trên HUB SME"/>
        <s v="Hệ thống SME_Nâng cấp các bất cập cho dịch vụ HUB SME"/>
        <s v="Hệ thống SME_chỉnh sửa nghiệp vụ danh mục quản lý nhân viên"/>
        <s v="KT chỉnh sửa luồng đồng bộ gói trên My Viettel"/>
        <s v="LT chỉnh sửa luồng đồng bộ gói trên My Viettel"/>
        <s v="GP chỉnh sửa luồng đồng bộ gói trên My Viettel"/>
        <s v="KT chỉnh sửa luồng đổi gói trên My Viettel"/>
        <s v="LT chỉnh sửa luồng đổi gói trên My Viettel"/>
        <s v="GP chỉnh sửa luồng đổi gói trên My Viettel"/>
        <s v="KT lan tỏa 4g trên myviettel"/>
        <s v="LT lan tỏa 4g trên myviettel"/>
        <s v="GP lan tỏa 4g trên myviettel"/>
        <s v="Api lấy đối tượng vtag"/>
        <s v="Api lấy key xác thực lifebox"/>
        <s v="Api lấy cấu hình landing sự kiện"/>
        <s v="Api lấy thông tin thanh toán không đăng nhập"/>
        <s v="API Lấy otp tim kiếm đơn hàng"/>
        <s v="Api lấy thông tin xếp hạng viettel++ v2"/>
        <s v="Api lấy thông tin đơn hàng chuyển trả sau"/>
        <s v="Api lấy thông tin mạng"/>
        <s v="Api tự động login myviettel"/>
        <s v="Api xóa thông báo myviettel"/>
        <s v="Api lấy cấu hình trang landing vinfast"/>
        <s v="Api mời cài đặt myviettel"/>
        <s v="Api đăng nhập web viettel.vn"/>
        <s v="Api lấy thông tin slide show"/>
        <s v="Api lấy thông tin chi tiết thiết bị"/>
        <s v="Api đăng ký tài khoản bằng số liên hệ"/>
        <s v="Api đăng ký bằng 3g4g"/>
        <s v="Api lấy hóa đơn điện tử bằng OTP"/>
        <s v="Api kiểm tra chiết khấu"/>
        <s v="chỉnh sửa api đăng ký data bằng tài khoản gốc"/>
        <s v="Bảo trì chức năng hệ thống Mybox quản lý nhóm app AOS T5"/>
        <s v="Bảo trì chức năng hệ thống Mybox cài đặt ngôn ngữ T3"/>
        <s v="Bảo trì chức năng hệ thống Mybox cài đặt ngôn ngữ T2"/>
        <s v="Bảo trì chức năng hệ thống Mybox cài đặt ngôn ngữ T1"/>
        <s v="Bảo trì chức năng hệ thống Mybox Cấu hình tải lên T3"/>
        <s v="Bảo trì chức năng hệ thống Mybox Cấu hình tải lên T2"/>
        <s v="Bảo trì chức năng hệ thống Mybox Cấu hình tải lên T1"/>
        <s v="Bảo trì chức năng hệ thống Mybox API Nhóm, không gian lưu trữ T4"/>
        <s v="Bảo trì chức năng hệ thống Mybox API Nhóm, không gian lưu trữ T3"/>
        <s v="Bảo trì chức năng hệ thống Mybox API Nhóm, không gian lưu trữ T2"/>
        <s v="Bảo trì chức năng hệ thống Mybox API Nhóm, không gian lưu trữ T1"/>
        <s v="Bảo trì chức năng hệ thống Mybox tích hợp firebase T3"/>
        <s v="Bảo trì chức năng hệ thống Mybox tích hợp firebase T2"/>
        <s v="Bảo trì chức năng hệ thống Mybox tích hợp firebase T1"/>
        <s v="Bảo trì chức năng hệ thống Mybox màn hình quản lý nhóm app IOS T2"/>
        <s v="Bảo trì chức năng hệ thống Mybox màn hình quản lý nhóm app IOS T1"/>
        <s v="Bảo trì chức năng hệ thống Mybox quản lý thiết bị app T3"/>
        <s v="Bảo trì chức năng hệ thống Mybox quản lý thiết bị app T2"/>
        <s v="Bảo trì chức năng hệ thống Mybox quản lý thiết bị app T1"/>
        <s v="Bảo trì chức năng hệ thống Mybox quản lý nhóm app AOS T4"/>
        <s v="Bảo trì chức năng hệ thống Mybox quản lý nhóm app AOS T3"/>
        <s v="Bảo trì chức năng hệ thống Mybox quản lý nhóm app AOS T2"/>
        <s v="Bảo trì chức năng hệ thống Mybox quản lý nhóm app AOS T1"/>
        <s v="Bảo trì chức năng hệ thống Mybox thông báo real time trên app T3"/>
        <s v="Bảo trì chức năng hệ thống Mybox thông báo real time trên app T2"/>
        <s v="Bảo trì chức năng hệ thống Mybox thông báo real time trên app T1"/>
        <s v="Bảo trì chức năng hệ thống Mybox quản lý thiết bị đăng nhập T3"/>
        <s v="Bảo trì chức năng hệ thống Mybox quản lý thiết bị đăng nhập T2"/>
        <s v="Bảo trì chức năng hệ thống Mybox quản lý thiết bị đăng nhập T1"/>
        <s v="Bảo trì chức năng hệ thống Mybox chỉnh sửa luồng nghiệp vụ NĐ13 T2"/>
        <s v="Bảo trì chức năng hệ thống Mybox chỉnh sửa luồng nghiệp vụ NĐ13 T1"/>
        <s v="Kiểm thử chức năng"/>
        <s v="chỉnh sửa chức năng"/>
        <s v="Kiểm thử và hỗ trợ"/>
        <s v="Hỗ trợ xử lý lỗi tồn trong file log"/>
        <s v="Hỗ trợ xử lý lỗi tồn trong file log 2"/>
        <s v="chỉnh sửa"/>
        <s v="Triển khai hệ thống"/>
        <s v="Kiểm thử chức năng GW"/>
        <s v="Kiểm thử chức năng App"/>
        <s v="Kiểm thử chức năng CMS"/>
        <s v="chỉnh sửa các chức năng GW"/>
        <s v="chỉnh sửa các chức năng App"/>
        <s v="chỉnh sửa các chức năng CMS"/>
        <s v="chỉnh sửa giải pháp App, gw"/>
        <s v="chỉnh sửa giải pháp cms"/>
        <s v="Kiểm thử_các chức năng nghiệp vụ chăm sóc kênh"/>
        <s v="Phát triển_các chức năng nghiệp vụ chăm sóc kênh"/>
        <s v="Giải pháp_các chức năng nghiệp vụ chăm sóc kênh"/>
        <s v="yêu cầu chiết khấu 5% tối đa 3 tháng cho thuê bao di động trả sau thanh toán tự động"/>
        <s v="Nâng cấp API lên giao dịch VTS - lên 1 giao dịch cho nhiều dịch vụ - xuất 1 hóa đơn"/>
        <s v="chỉnh sửa chức năng đánh giá phạt vi phạm KPI vận hành khai thác, ứng cứu thông tin đường dây thuê bao_Giai đoạn 2"/>
        <s v="chỉnh sửa chức năng đánh giá phạt vi phạm KPI vận hành khai thác, ứng cứu thông tin đường dây thuê bao_Giai đoạn 1"/>
        <s v="Hệ thống Quản lý đơn hàng_Xây dựng chức năng gọi số cho nhân viên"/>
        <s v="Báo cáo số lượng hàng hóa UCTT tồn kho thừa/thiếu so với định mức"/>
        <s v="Báo cáo tổng hợp số lượng thiết bị các DV CĐBR đang duy trì trên mạng lưới"/>
        <s v="Báo cáo doanh thu phân bổ theo kỳ xuất text"/>
        <s v="Báo cáo phân kỳ doanh thu dịch vụ SME"/>
        <s v="Báo cáo doanh thu phân bổ"/>
        <s v="Báo cáo doanh thu SME"/>
        <s v="Nâng cấp API lên giao dịch bán hàng cho phép trùng mặt hàng"/>
        <s v="chỉnh sửa hệ thống bảo hành gán lại gói cước sang thiết bị mới khi đổi bảo hành"/>
        <s v="Báo cáo bán hàng Home Camera"/>
        <s v="Hệ thống Quản lý đơn hàng_Xây dựng chức năng sau bán Mua thêm hóa đơn điện tử_hub sme"/>
        <s v="Xây dựng luồng phân phối số đến mức nhân viên"/>
        <s v="Hệ thống Quản lý đơn hàng_Xây dựng tính năng đổi điểm lấy thiết bị wifi dành cho KH Cố định"/>
        <s v="Hệ thống Quản lý đơn hàng_Bổ sung pre-order các Sản Phẩm dịch vụ tích hợp với HUB SME"/>
        <s v="Hệ thống Quản lý đơn hàng_Nâng cấp tác động mua Vas, gia hạn, nghiệm thu CTS và bất cập sau bán dịch vụ Mysign_Combo"/>
        <s v="Thay đổi tiến trình Autopay"/>
        <s v="Hệ thống Quản lý đơn hàng_ Xây dựng chức năng tạo đơn hàng đấu nối TBTT theo file"/>
        <s v="Hệ thống Quản lý đơn hàng_ Xây dựng sau bán BHXH trên mbccs"/>
        <s v="Hệ thống Quản lý đơn hàng_Xây dựng chức năng tính giá luồng combo"/>
        <s v="Hệ thống Quản lý đơn hàng_xây dựng đơn hàng đấu nối toàn trình combo"/>
        <s v="Hệ thống Quản lý đơn hàng_Bổ sung tính năng Báo cáo trên MySign"/>
        <s v="Theo dõi log hệ thống sau khi triển khai"/>
        <s v="Đăng ký thuê bao, hợp đồng thanh toán"/>
        <s v="Đăng ký nạp tiền di động trả trước"/>
        <s v="Thay đổi thông tin liên kết, hạn mức"/>
        <s v="[NC] Đăng ký liên kết"/>
        <s v="Hệ thống Quản lý đơn hàng_Nâng cấp luồng đăng ký mới trên MySign"/>
        <s v="Hệ thống Quản lý đơn hàng_Nâng cấp báo cáo tác động sau bán và Báo cáo phát triển thuê bao hiển thị log AI, Video call"/>
        <s v="Hệ thống Quản lý đơn hàng_Khắc phục bất cập dịch vụ Mysign trên mBCCS, BCCS và app Mysign"/>
        <s v="Hệ thống Quản lý đơn hàng_nâng cấp tính năng sim số trên app, web"/>
        <s v="Hệ thống Quản lý đơn hàng_nâng cấp luồng tiếp nhận phê duyệt đấu nối, đăng ký thông tin theo yêu cầu kinh doanh"/>
        <s v="Hệ thống Quản lý đơn hàng_Xây dựng chức năng sau bán vBHXH_Luồng gia hạn"/>
        <s v="Hệ thống Quản lý đơn hàng_Xây dựng chức năng sau bán vBHXH_Luồng chấm dứt"/>
        <s v="Hệ thống Quản lý đơn hàng_ĐỔI GÓI CƯỚC CHÍNH TRÊN MYSIGN"/>
        <s v="Hệ thống Quản lý đơn hàng_Nâng cấp khắc phục bất cập dịch vụ Mysign"/>
        <s v="Hệ thống Quản lý đơn hàng_Nâng cấp chức năng đấu nối vInvoice trên mBCCS"/>
        <s v="Hệ thống Quản lý đơn hàng_Nâng cấp API ký Hợp đồng và BBBG tích hợp đăng ký mysign cho tập KH DN"/>
        <s v="Hệ thống Quản lý đơn hàng_Xây dựng chức năng đấu nối toàn trình hóa đơn trên HUB SME"/>
        <s v="Hệ thống Quản lý đơn hàng_Nâng cấp luồng đấu nối TBTT trên kênh số"/>
        <s v="Hệ thống Quản lý đơn hàng_nâng cấp API đơn đặt hàng đấu nối cho Chuỗi TGDD"/>
        <s v="Hệ thống Quản lý đơn hàng_Xây dựng tính năng lan tỏa 4G trên My Viettel"/>
        <s v="Hệ thống Quản lý đơn hàng_PYC Dựng CALLBOT tự động duyệt Videocall giai đoạn 2"/>
        <s v="Hệ thống Quản lý đơn hàng_Tích hợp EKYC đấu nối thuê bao Mysign cho ngân hàng_Luồng đấu nối"/>
        <s v="Hệ thống Quản lý đơn hàng_Tích hợp EKYC đấu nối thuê bao Mysign cho ngân hàng_Luồng tạo đơn"/>
        <s v="Hệ thống Quản lý đơn hàng_Phiếu yêu cầu xin sự đồng ý xử lý dữ liệu cá nhân với Khách hàng dịch vụ MySign"/>
        <s v="Kiểm thử tích hợp SDK"/>
        <s v="chỉnh sửa tích hợp SDK"/>
        <s v="Export chi tiết điểm bán"/>
        <s v="Export cấu hình số lượng điểm bán"/>
        <s v="Import chi tiết điểm bán"/>
        <s v="Import cấu hình số lượng điểm bán"/>
        <s v="Báo cáo tổng hợp"/>
        <s v="Báo cáo chi tiết theo điểm bán"/>
        <s v="Điều chỉnh công thức tính toán điểm bán hoạt động và bổ sung tính toán KPI cho các điểm bán"/>
        <s v="Bổ sung chỉ tiêu doanh thu thuê bao nhóm dịch vụ cố định và truyền hình"/>
        <s v="Bổ sung chỉ tiêu bán thuê bao nhóm dịch vụ cố định và truyền hình"/>
        <s v="Năng suất Kênh DLUQ điều hành lực lượng OS"/>
        <s v="TB của các DV GPCNTT phát triển vào DN mới Thành lập (SP truyền thống) tính cho các AM"/>
        <s v="Thuê bao GPCNTT gia hạn &gt;= 85% của TB đến kỳ gia hạn tính cho các AM"/>
        <s v="Số lượng TB dịch vụ mới giao riêng SME tính cho các AM"/>
        <s v="Báo cáo thu cước"/>
        <s v="Tổng hợp báo cáo"/>
        <s v="Cập nhật kết quả thực tế"/>
        <s v="Cập nhật log thành công"/>
        <s v="Xác định thuê bao cần cập nhật log thành công"/>
        <s v="Thông tin đấu nối Camera theo số liên hệ"/>
        <s v="Thuê bao FTTH có sử dụng camera"/>
        <s v="Báo cáo kết quả tiếp xúc hết CĐT: mức nhân viên"/>
        <s v="Báo cáo kết quả tiếp xúc hết CĐT: mức huyện"/>
        <s v="Báo cáo kết quả tiếp xúc hết CĐT: mức tỉnh"/>
        <s v="Báo cáo kết quả tiếp xúc homewifi: mức huyện"/>
        <s v="Báo cáo kết quả tiếp xúc homewifi: mức tỉnh"/>
        <s v="Báo cáo thị phần TB Huyện"/>
        <s v="Báo cáo thị phần TB tỉnh"/>
        <s v="Báo cáo thị phần toàn mạng"/>
        <s v="Tổng hợp dữ liệu bổ sung 2 nhà mạng mới"/>
        <s v="Báo cáo PL03_Báo cáo tổng hợp theo tỉnh"/>
        <s v="Báo cáo PL02_Báo cáo tổng hợp kết quả điện thoại"/>
        <s v="Báo cáo PL01_Báo cáo chi tiết theo thuê bao CĐBR"/>
        <s v="Tổng hợp luồng báo cáo tổng hợp các chỉ tiêu"/>
        <s v="Tổng hợp nhóm chỉ tiêu cước đóng trước"/>
        <s v="Tổng hợp nhóm chỉ tiêu Cố định phát triểu mới Truyền hình cho kênh telesale"/>
        <s v="Tổng hợp nhóm chỉ tiêu Cố định phát triểu mới FTTH cho kênh telesale"/>
        <s v="Giao chương trình"/>
        <s v="Chia user kênh dữ liệu COMBO_DATA"/>
        <s v="Chia user kênh dữ liệu STANDARD"/>
        <s v="Tổng hợp dữ liệu tiềm năng"/>
        <s v="Tổng hợp dữ liệu giao chương trình di động"/>
        <s v="Tổng hợp báo cáo kết quả tiếp xúc chương trình hết cước đóng trước: tổng hợp kết quả"/>
        <s v="Tổng hợp báo cáo kết quả tiếp xúc chương trình hết cước đóng trước: chi tiết thuê bao"/>
        <s v="Tổng hợp báo cáo kết quả tiếp xúc chương trình homewifi: Tổng hợp thành công"/>
        <s v="Tổng hợp báo cáo kết quả tiếp xúc chương trình homewifi: Tổng hợp lý do không đồng ý"/>
        <s v="Tổng hợp báo cáo kết quả tiếp xúc chương trình homewifi: Tổng hợp đồng ý/ không đồng ý"/>
        <s v="Tổng hợp báo cáo kết quả tiếp xúc chương trình homewifi: Tổng hợp giao"/>
        <s v="Tổng hợp báo cáo kết quả tiếp xúc chương trình homewifi: Lấy chi tiết thuê bao"/>
        <s v="Lọc bỏ thuê bao không có nhu cầu tháng N-1 N-2 N-3"/>
        <s v="Bổ sung báo cáo tổng hợp kênh Điểm bán vào báo cáo TBTT PTM mức VTT"/>
        <s v="Bổ sung kết quả tổng hợp kênh bán toàn quốc vào báo cáo TBTT_phát sinh cước mức Tỉnh"/>
        <s v="Sửa công thức 3k3d trong Home/3k3d phát sinh cước tháng n+2 báo cáo tổng hợp mức user"/>
        <s v="Sửa công thức 3k3d trong Home/3k3d phát sinh cước tháng n+2 báo cáo tổng hợp mức huyện"/>
        <s v="Chỉ tiêu Tỷ lệ N1_N3_TYLE"/>
        <s v="Chỉ tiêu Merchant PSGD"/>
        <s v="Chỉ tiêu FTTH rời mạng all"/>
        <s v="Bổ sung giao dịch bán gói cho các chỉ tiêu gói 60k/90k/tiềm năng"/>
        <s v="Kiểm thử luồng tạo và gửi tới nhiều đơn vị trên GNOC"/>
        <s v="Kiểm thử chỉnh sửa luồng phê duyệt và từ chối tiến trình"/>
        <s v="Kiểm thử chỉnh sửa luồng cấu hình tiến trình gửi tới nhiều đơn vị"/>
        <s v="Quản trị dự án, tìm hiểu nghiệp vụ, họp trao đổi bài toán"/>
        <s v="chỉnh sửa xử lý dữ liệu vào bảng kết quả phí bán hàng"/>
        <s v="chỉnh sửa chức năng phê duyệt và phân quyền đối với luồng phí bàn hàng"/>
        <s v="chỉnh sửa chức năng cấu hình tiến trình, tham số điều kiện phí bán hàng"/>
        <s v="Kiểm thử điều kiện xử lý và kết quả đầu ra dữ liệu phí bán hàng"/>
        <s v="Kiểm thử luồng xử lý tự động kiểm tra phí bán hàng"/>
        <s v="Kiểm thử nghiệp vụ cấu hình tự động kiểm tra phí bán hàng"/>
        <s v="3.3.5 Chức năng Quản lý dữ liệu đồng bộ sang BPC: Reload lại tiến trình"/>
        <s v="3.3.5 Chức năng Quản lý dữ liệu đồng bộ sang BPC: Chạy lại tiến trình đồng bộ bị tạm dừng"/>
        <s v="3.3.4 Chức năng Quản lý dữ liệu đồng bộ sang BPC: tạm dừng tiến trình đồng bộ"/>
        <s v="3.4.3 Chức năng Quản lý dữ liệu đồng bộ sang BPC: đồng bộ ngay"/>
        <s v="3.4.2 Chức năng Quản lý dữ liệu đồng bộ sang BPC: tìm kiếm"/>
        <s v="3.4.1 Chức năng Quản lý dữ liệu đồng bộ sang BPC: Xem chi tiết"/>
        <s v="3.4.1 Chức năng Quản lý dữ liệu đồng bộ sang BPC: Hình số 1 "/>
        <s v="3.3.8 Chức năng Cấu hình tiến trình đồng bộ sang SAP:Đồng bộ theo lịch"/>
        <s v="3.3.7 Chức năng Cấu hình tiến trình đồng bộ sang SAP:Tổng hợp ngay"/>
        <s v="3.3.6 Chức năng Cấu hình tiến trình đồng bộ sang SAP:Test cấu hình"/>
        <s v="3.3.1 Chức năng Cấu hình tiến trình đồng bộ sang SAP: Màn hình chỉnh sửa cấu hình: Hình số 2"/>
        <s v="3.3.5 Chức năng Cấu hình tiến trình đồng bộ sang SAP:Tìm kiếm"/>
        <s v="3.3.4 Chức năng Cấu hình tiến trình đồng bộ sang SAP:Xóa"/>
        <s v="3.3.3 Chức năng Cấu hình tiến trình đồng bộ sang SAP:Sao chép"/>
        <s v="3.3.2 Chức năng Cấu hình tiến trình đồng bộ sang SAP:Chỉnh sửa"/>
        <s v="3.3.1 Chức năng Cấu hình tiến trình đồng bộ sang SAP:chỉnh sửa"/>
        <s v="3.3.1 Chức năng Cấu hình tiến trình đồng bộ sang SAP (Hình số 1 giao diện)"/>
        <s v="3.2.2 Chức năng Chúc năng import dữ liệu đối soát trong nước: xóa dữ liệu theo kỳ"/>
        <s v="3.2.2 Chức năng Chúc năng import dữ liệu đối soát trong nước: import file"/>
        <s v="3.2.1 Chức năng Chúc năng import dữ liệu đối soát trong nước: tìm kiếm thông tin đối tác"/>
        <s v="3.2.1 Chức năng Chúc năng import dữ liệu đối soát trong nước: giao diện"/>
        <s v="3.1.7 Chức năng Danh mục đối tác SAP: xem lịch sử tác động"/>
        <s v="3.1.6 Chức năng Danh mục đối tác SAP: xóa đối tác"/>
        <s v="3.1.5 Chức năng Danh mục đối tác SAP: chỉnh sửa đối tác"/>
        <s v="3.1.4 Chức năng Danh mục đối tác SAP: sao chép thông tin đối tác"/>
        <s v="3.1.3 Chức năng Danh mục đối tác SAP: chỉnh sửa đối tác"/>
        <s v="3.1.2 Chức năng Danh mục đối tác SAP: tìm kiếm đối tác"/>
        <s v="3.1.1 Chức năng Danh mục đối tác SAP: Hình số 1 giao diện"/>
        <s v="Kiểm thử Màn lịch sử đồng bộ: chức năng pause"/>
        <s v="Kiểm thử Tiến trình chạy định kỳ check cấu hình đến lịch chạy"/>
        <s v="Kiểm thử Màn lịch sử đồng bộ sang BPC: chức năng link đến màn quản lý để sửa config"/>
        <s v="Kiểm thử Màn lịch sử đồng bộ sang BPC: chức năng start"/>
        <s v="Kiểm thử Màn lịch sử đồng bộ sang BPC: chức năng stop"/>
        <s v="Kiểm thử Màn lịch sử đồng bộ sang BPC: chức năng reload"/>
        <s v="Kiểm thử Màn lịch sử đồng bộ sang BPC: chức năng đồng bộ ngay"/>
        <s v="Kiểm thử Màn lịch sử đồng bộ sang BPC: chức năng tìm kiếm"/>
        <s v="Kiểm thử Màn lịch sử đồng bộ sang BPC: chức năng danh sách"/>
        <s v="Kiểm thử Màn lịch sử đồng bộ sang BPC: giao diện quản lý"/>
        <s v="Kiểm thử Màn cấu hình tiến trình đồng bộ sang BPC: chức năng đồng bộ ngay"/>
        <s v="Kiểm thử Màn cấu hình tiến trình đồng bộ sang BPC: chức năng test cấu hình"/>
        <s v="Kiểm thử Màn cấu hình tiến trình đồng bộ sang BPC: chức năng xóa"/>
        <s v="Kiểm thử Màn cấu hình tiến trình đồng bộ sang BPC: chức năng sửa"/>
        <s v="Kiểm thử Màn cấu hình tiến trình đồng bộ sang BPC: chức năng sao chép"/>
        <s v="Kiểm thử Màn cấu hình tiến trình đồng bộ sang BPC: chức năng chỉnh sửa "/>
        <s v="Kiểm thử Màn cấu hình tiến trình đồng bộ sang BPC: chức năng tìm kiếm"/>
        <s v="Kiểm thử Màn cấu hình tiến trình đồng bộ sang BPC: chức năng danh sách"/>
        <s v="Kiểm thử Màn cấu hình tiến trình đồng bộ sang BPC: giao diện quản lý"/>
        <s v="Kiểm thử Màn import dữ liệu doanh thu/chi phí Quốc tế của trong nước: chức năng kiểm tra dữ liệu trùng khi import"/>
        <s v="Xây dựng nghiệp vụ xử lý danh sách gói cước, danh sách mã vùng"/>
        <s v="Xây dựng chi tiết nhóm đặc tính khuyến mại"/>
        <s v="Xây dựng chức năng quản lý mã vùng hướng gọi"/>
        <s v="Xây dựng chức năng quản lý quốc gia mã vùng"/>
        <s v="Xây dựng chức năng khai báo điều kiện lấy mẫu"/>
        <s v="Xây dựng chức năng người sử dụng phụ trách dữ liệu"/>
        <s v="Kiểm thử điều khiển tiến trình lấy mẫu, cấu hình câu lệnh, tiến trình tổng hợp trước dữ liệu"/>
        <s v="Kiểm thử cấu hình người sử dụng phụ trách dữ liệu, khai báo điều kiện lấy mẫu"/>
        <s v="Kiểm thử nhóm đặc tính khuyến mại, sơ đồ hiển thị bảng cước"/>
        <s v="Kiểm thử danh mục quản lý Quốc gia mã vùng, quản lý mã vùng hướng gọi"/>
        <s v="Kiểm thử chức năng giá gói cước, sơ đồ tính cước, chi tiết nhóm đặc tính cuộc gọi"/>
        <s v="Kiểm thử chức năng vùng đăng ký, vùng phát sinh cước, phướng thức tính cước"/>
        <s v="Kiểm thử chức năng gói cước, bảng cước, tiền tệ, loại dịch vụ, khung thời gian, bảng lịch"/>
        <s v="Kiểm thử tính năng import dữ liệu doanh thu/chi phí Quốc tế của đối tác trong nước: chức năng xóa các bản ghi được chọn"/>
        <s v="Kiểm thử tính năng import dữ liệu doanh thu/chi phí Quốc tế của đối tác trong nước: chức năng import file"/>
        <s v="Kiểm thử tính năng import dữ liệu doanh thu/chi phí Quốc tế của đối tác trong nước: chức năng hiển thị danh sách khi mới vào"/>
        <s v="Kiểm thử tính năng import dữ liệu doanh thu/chi phí Quốc tế của đối tác trong nước: chức năng tìm kiếm"/>
        <s v="Kiểm thử danh mục khách hàng SAP: chức năng lịch sử khai báo, chỉnh sửa"/>
        <s v="Kiểm thử danh mục khách hàng SAP: chức năng xóa"/>
        <s v="Kiểm thử danh mục khách hàng SAP: chức năng chỉnh sửa"/>
        <s v="Kiểm thử danh mục khách hàng SAP: chức năng tìm kiếm"/>
        <s v="Kiểm thử danh mục khách hàng SAP: chức năng hiển thị danh sách khi mới vào"/>
        <s v="chỉnh sửa danh sách chi tiết nhóm đặc tính cuộc gọi, đặc tính gói cước"/>
        <s v="chỉnh sửa chức năng sơ đồ tính cước"/>
        <s v="chỉnh sửa chức năng phương thức tính cước, chi tiết block và giá gói cước"/>
        <s v="chỉnh sửa chức năng vùng phát sinh cước chi tiết"/>
        <s v="chỉnh sửa chức năng khai báo bảng lịch chi tiết, vùng đăng ký, vùng đăng ký chi tiết"/>
        <s v="chỉnh sửa chức năng khai báo tiền tệ, loại dịch vụ, khung thời gian, bảng lịch"/>
        <s v="chỉnh sửa chức năng khai báo gói cước bảng cước"/>
        <s v="Quản trị dự án Outsource"/>
        <s v="chỉnh sửa quản lý hóa đơn webapp"/>
        <s v="chỉnh sửa danh mục đối tác webapp"/>
        <s v="chỉnh sửa chức năng đăng nhập, quản lý biên bản chính thức (bản IOS)"/>
        <s v="chỉnh sửa chức năng báo cáo động (bản IOS)"/>
        <s v="Quản lý hóa đơn (bản Android và bản IOS)"/>
        <s v="Tích hợp ký CA MySign và Sim CA (bản Android)"/>
        <s v="Chức năng Báo cáo động (bản Android)"/>
        <s v="Chức năng Quản lý biên bản chính thức (bản Android)"/>
        <s v="Chức năng Dashboard (bản Android)"/>
        <s v="Chức năng Đăng nhập, đăng xuất, đăng ký thiết bị (bản Android)"/>
        <s v="[Quản lý hồ sơ] PYC chỉnh sửa hồ sơ điện tử cho KHCN luồng tiếp nhận phê duyệt yêu cầu chỉnh sửa mới TBTT (lưu bổ sung PYC fill chữ ký của NVQL) - QTDA"/>
        <s v="[Quản lý hồ sơ] PYC chỉnh sửa hồ sơ điện tử cho KHCN luồng tiếp nhận phê duyệt yêu cầu chỉnh sửa mới TBTT (lưu bổ sung PYC fill chữ ký của NVQL) - Kiểm thử"/>
        <s v="[Quản lý hồ sơ] PYC chỉnh sửa hồ sơ điện tử cho KHCN luồng tiếp nhận phê duyệt yêu cầu chỉnh sửa mới TBTT (lưu bổ sung PYC fill chữ ký của NVQL) - chỉnh sửa"/>
        <s v="[Quản lý hồ sơ] PYC chỉnh sửa hồ sơ điện tử cho KHCN luồng tiếp nhận phê duyệt yêu cầu chỉnh sửa mới TBTT (lưu bổ sung PYC fill chữ ký của NVQL)-Giải pháp"/>
        <s v="[Quản lý hồ sơ] PYC chỉnh sửa HT QLHS Phase2 (web)-QTDA"/>
        <s v="[Quản lý hồ sơ] PYC chỉnh sửa HT QLHS Phase2 (web)-Kiểm thử"/>
        <s v="[Quản lý hồ sơ] PYC chỉnh sửa HT QLHS Phase2 (web)-chỉnh sửa"/>
        <s v="[Quản lý hồ sơ] PYC chỉnh sửa HT QLHS Phase2 (web)-Giải pháp"/>
        <s v="[Quản lý hồ sơ] PYC chỉnh sửa HT QLHS Phase1 (API)-QTDA"/>
        <s v="[Quản lý hồ sơ] PYC chỉnh sửa HT QLHS Phase1 (API)-Kiểm thử"/>
        <s v="[Quản lý hồ sơ] PYC chỉnh sửa HT QLHS Phase1 (API)-chỉnh sửa"/>
        <s v="[Quản lý hồ sơ] PYC chỉnh sửa HT QLHS Phase1 (API)-Giải pháp"/>
        <s v="[Quản lý hồ sơ] Xây dựng nghiệp vụ đấu nối gói dự án SME-QTDA"/>
        <s v="[Quản lý hồ sơ] Xây dựng nghiệp vụ đấu nối gói dự án SME-Kiểm thử"/>
        <s v="[Quản lý hồ sơ] Xây dựng nghiệp vụ đấu nối gói dự án SME-Phát triển"/>
        <s v="[Quản lý hồ sơ] Xây dựng nghiệp vụ đấu nối gói dự án SME- Giải pháp"/>
        <s v="Hỗ trợ CSKH, bảo trì xử lý hệ thống DMS chu kỳ tháng 04/2024"/>
        <s v="Hỗ trợ CSKH, bảo trì xử lý hệ thống vOffice chu kỳ tháng 06/2024"/>
        <s v="Hỗ trợ CSKH, bảo trì xử lý hệ thống MCC chu kỳ tháng 06/2024"/>
        <s v="Viết tài liệu"/>
        <s v="Kiểm thử và sửa lỗi"/>
        <s v="chỉnh sửa tính năng tương tác trên biểu đồ"/>
        <s v="Viết tài liệu kiểm thử"/>
        <s v="Viết tài liệu nghiệp vụ, giải pháp"/>
        <s v="Kiểm tra Tính năng phân quyền chức năng báo cáo"/>
        <s v="Kiểm tra Xử lý lấy thông tin báo cáo từ DB xuất ra file PDF"/>
        <s v="Kiểm tra chức năng Filter báo cáo theo ngày"/>
        <s v="Kiểm tra Chức năng hiển thị báo cáo tỉnh"/>
        <s v="Kiểm tra chức năng Chức năng hiển thị báo cáo vtt"/>
        <s v="Kiểm tra chức năng Import dữ liệu từ file excel"/>
        <s v="Kiểm tra chức năng cho phép import vùng thông tin và chỉnh sửa báo cáo"/>
        <s v="Kiểm tra  chức năng Xử lý lấy thông tin báo cáo từ template xuất ra file PDF"/>
        <s v="Kiểm thử Filter báo cáo theo tỉnh và tháng"/>
        <s v="Kiểm thử Chức năng hiển thị báo cáo tỉnh"/>
        <s v="Xây dựng biểu đồ thị phần di động"/>
        <s v="Xây dựng biểu đồ doanh thu dịch vụ di động"/>
        <s v="Tính năng phân quyền chức năng báo cáo"/>
        <s v="Xử lý lấy thông tin báo cáo từ DB xuất ra file PDF"/>
        <s v="Xây dựng giao diện tìm kiếm vào fillter báo cáo theo ngày"/>
        <s v="Xây dựng giao diện hiển thị báo cáo Tỉnh trên mobile/tablet"/>
        <s v="Xây dựng giao diện hiển thị báo cáo tỉnh trên web"/>
        <s v="Xây dựng giao diện hiển thị báo cáo VTT trên web"/>
        <s v="Xây dựng giao diện hiển thị báo cáo VTT trên mobile/tablet"/>
        <s v=" Xây dựng giao diện cho phép Import dữ liệu từ file excel"/>
        <s v="Xử lý logic và dữ liệu phần người dùng import chèn vào file template"/>
        <s v="Xây dựng giao diện cho phép import vùng thông tin và chỉnh sửa báo cáo"/>
        <s v="Xử lý lấy thông tin báo cáo từ template xuất ra file PDF"/>
        <s v="Khảo sát dữ liệu màn hình nhỏ"/>
        <s v="Review, sửa lỗi Code 04"/>
        <s v="Làm thủ tục PYC 03"/>
        <s v="Review tài liệu 03"/>
        <s v="Review, sửa lỗi Code 03"/>
        <s v="Làm thủ tục PYC 02"/>
        <s v="Review tài liệu 02"/>
        <s v="Review, sửa lỗi Code 02"/>
        <s v="Làm thủ tục PYC"/>
        <s v="Review tài liệu"/>
        <s v="Review, sửa lỗi Code"/>
        <s v="Thực hiện Code 02"/>
        <s v="Thực hiện nghiệm thu KH"/>
        <s v="Thực hiện chỉnh sửa tính năng"/>
        <s v="Thực hiện Code"/>
        <s v="Thực hiện TLGP"/>
        <s v="Thực hiện confirm GP"/>
        <s v="Thực hiện TLNV"/>
        <s v="Thực hiện ULNL"/>
        <s v="Khảo sát giải pháp 02"/>
        <s v="Khảo sát nghiệp vụ 02"/>
        <s v="Khảo sát số liệu 02"/>
        <s v="Khảo sát giải pháp"/>
        <s v="Khảo sát nghiệp vụ"/>
        <s v="Khảo sát số liệu"/>
        <s v="Khảo sát phạm vi PYC"/>
        <s v="Khảo sát đầu mối PYC"/>
        <s v="Xây dựng luồng rollback giao dịch trừ cước khi gia hạn"/>
        <s v="Xây dựng luồng rollback giao dịch trừ cước khi đăng ký"/>
        <s v="Lệnh update thông tin loại chặn của thuê bao (Quản lý cuộc gọi quảng cáo – HT Call Management)"/>
        <s v="lệnh đăng ký thuê bao FTTH"/>
        <s v="lệnh Khai báo số phiên cho user"/>
        <s v="Nâng cấp đáp ứng đăng ký giữ chỗ gói cước roaming phase 2"/>
        <s v="Các nghiệp vụ ảnh hưởng khác"/>
        <s v="Hàm đăng ký gói cước cho đối tác"/>
        <s v="Chức năng view chức năng của đối tác"/>
        <s v="Khách hàng từ chối đăng ký gói đầu số 339 theo luồng đăng ký đối tác"/>
        <s v="Khách hàng xác nhận đăng ký gói đầu số 339 theo luồng đăng ký đối tác"/>
        <s v="ETL dashboarcd trending"/>
        <s v="ETL dashboarc chi tiết"/>
        <s v="[FE] [Segment] Cho phép sửa ngày hết hạn của nhiều chiến dịch trên 1 màn hình"/>
        <s v="[BE] API Update đối tượng /target/update-effective"/>
        <s v="[Sự kiện] Sửa lỗi thanh search sự kiện bị nháy khi nhập từ khóa"/>
        <s v="[ISDB &gt; Search Value] Xử lý logic &quot;Chọn tất cả&quot; khi search value "/>
        <s v="[FE]  Xử lý logic &quot;Chọn tất cả&quot; khi search value "/>
        <s v="[BE] API Search Value"/>
        <s v="[Segment] Bỏ tính năng đóng các trường hiện tại khi mở sang trường dữ liệu mới"/>
        <s v="[Sub-datasource] Tên mặc định tự generate từ hệ thống là duy nhất"/>
        <s v="[BE] API danh sách Audience sắp hết hạn của người dùng tạo /target/expired"/>
        <s v="[FE] Cơ chế thông báo đối với các chiến dịch sắp hết hạn"/>
        <s v="[FE] [Isdb &gt; Search Value Partition] Config số lượng giới hạn giá trị partition theo từng bảng"/>
        <s v="ETL dashboard my viettel"/>
        <s v="Cập nhật giao diện tạo mới Datasource con"/>
        <s v="Bỏ tính năng đóng các trường hiện tại khi mở sang trường dữ liệu mới"/>
        <s v="Tổng hợp dữ liệu Dữ liệu thông tin banner hiển thị"/>
        <s v="Tổng hợp Dữ liệu dasboard di động"/>
        <s v="Tổng hợp dữ liệu thông tin sách nói (mydio_audio)"/>
        <s v="Tích hợp tiến trình Segmentation Jobs"/>
        <s v="Tích hợp tiến trình Export Job"/>
        <s v="Tích hợp tiến trình Data transform"/>
        <s v="Khởi tạo kết nối zookeeper, tạo lock để quản lý tiến trình"/>
        <s v="API validate đầu vào và gọi các hàm tương ứng để đẩy dữ liệu vào DB, trả kết quả"/>
        <s v="Hàm tạo object đẩy vào ELK"/>
        <s v="Hàm tạo object đẩy vào Redis"/>
        <s v="Hàm tạo SQL từ tham số đầu vào để đẩy vào Hive"/>
        <s v="Hàm tạo SQL từ tham số đầu vào để đẩy vào MariaDB"/>
        <s v="[BE] Update logic lấy cache Insight"/>
        <s v="[BE] [MariaDB + ElasticSearch] Chuẩn bị dữ liệu"/>
        <s v="[BE] [ElasticSearch] API preview"/>
        <s v="Update API data-source"/>
        <s v="[BE] [MariaDB] Update API data-source"/>
        <s v="[BE] API /get-role-access-page"/>
        <s v="[BE] API /table/create"/>
        <s v="[BE] Mã hóa giá trị của trường khi search value"/>
        <s v="[BE] API preview"/>
        <s v="[BE] API target-customer/find-config-export"/>
        <s v="[FE] Cấu hình file xuât dữ liệu &gt; Phân duyền hiển thị dữ liệu theo role"/>
        <s v="Update thuộc tính vào bảng quan hệ"/>
        <s v="[BE] API target/find-by-parent"/>
        <s v="Phân duyền hiển thị dữ liệu theo role"/>
        <s v=" Sort ngược lại"/>
        <s v="Thay đổi message thông báo khi đang tổng hợp dữ liệu preview biểu đồ"/>
        <s v="Nhắm mục tiêu chi tiết] chỉ cho phép 1 số trường được phép chọn xuất file"/>
        <s v="Cơ chế thông báo đối với các chiến dịch sắp hết hạn"/>
        <s v="Cho phép sửa ngày hết hạn của nhiều chiến dịch trên 1 màn hình"/>
        <s v="Tối ưu Performance trang Dashboard"/>
        <s v="Cập nhật logic phân quyền hiển thị"/>
        <s v="Nâng cấp lên ELK 8"/>
        <s v="Cập nhật, bổ sung tài liệu TKCT API phục vụ vận hành &gt; Module Segment"/>
        <s v="Cập nhật, bổ sung tài liệu TKCT API phục vụ vận hành &gt; Module Sự kiện"/>
        <s v="Đổ dữ liệu cho các data source Insight Dashboard"/>
        <s v="Tạo mới sub-datasource &gt; Áp dụng điều kiện lọc đối với field dạng Number"/>
        <s v="Tạo mới sub-datasource &gt; Áp dụng điều kiện lọc đối với field dạng String"/>
        <s v="Tạo mới sub-datasource &gt; Áp dụng điều kiện lọc đối với field dạng Date"/>
        <s v="Tạo mới sub-datasource &gt; Tìm kiếm và chọn field"/>
        <s v="Tạo mới sub-datasource"/>
        <s v="[Dashboard] Cấu hình Audience public dể tất cả user theo platform"/>
        <s v="[Segment &gt; Nội dung quảng cáo] Cập nhật logic phân quyền tính năng quảng cáo"/>
        <s v="[Insight Dasboard &gt; Search Value] Tối ưu performance khi search value &gt; Partition"/>
        <s v="[Insight Dasboard &gt; Search Value] Tối ưu performance khi search value &gt; Lazy Load"/>
        <s v="[Segment] Tính năng Thêm đối tượng &gt; Cho phép join các bảng thuộc tính theo query &quot;union"/>
        <s v="[Segement &gt; Nhắm mục tiêu chi tiết &gt; Blacklist] Áp dụng logic search thuộc tính mới vào tính năng Blacklist - Loại trừ"/>
        <s v="Nâng cấp cấu hình queue 333"/>
        <s v="Nâng cấp cấu hình callbot"/>
        <s v="Hiển thị kết quả phân tích lỗi SOC lên chức năng all in one"/>
        <s v="Tra cứu tin nhắn đầu số ngắn ngoại mạng"/>
        <s v="chỉnh sửa báo cáo vi phạm tổng hợp theo kênh"/>
        <s v="chỉnh sửa báo cáo chi tiết vi phạm"/>
        <s v="chỉnh sửa báo cáo vi phạm tổng hợp theo tỉnh "/>
        <s v="API lấy thông tin hạng"/>
        <s v="API hoàn điểm"/>
        <s v="API lấy thông tin KH, gửi tin nhắn"/>
        <s v="API điều chỉnh cộng, trừ điểm"/>
        <s v="API chức năng Cấu hình tham số: API Loyalty Rank, API Loyalty SMS"/>
        <s v="API chức năng Cấu hình tham số: API Loyalty Point, API Loyalty Rank"/>
        <s v="FE chức năng Cấu hình tham số"/>
        <s v="chỉnh sửa luồng tính toán phân chia chi phí tặng điểm sinh nhật cho các đơn vị khi tiến hành cộng điểm sinh nhật, Sửa hàm điều chỉnh điểm"/>
        <s v="Sửa tiến trình nhắn tin cộng điểm sinh nhật và chỉnh sửa tiến trình xử lý các bản ghi cần cộng điểm tiến trình cộng điểm sinh nhật"/>
        <s v="chỉnh sửa giao diện xác minh TB"/>
        <s v="Tích hợp API xác minh thuê bao"/>
        <s v="xử lý luồng partycode chi tiết cước thuê bao trả sau"/>
        <s v="xử lý party code cho thuê bao trả trước"/>
        <s v="Nâng cấp tiến trình đồng bộ báo cáo"/>
        <s v="Nâng cấp báo cáo survey"/>
        <s v="Nâng cấp tích hợp Survey "/>
        <s v="Nâng cấp đồng bộ thông tin từ Order"/>
        <s v="Nâng cấp luồng chiến dịch tự động"/>
        <s v="Nâng cấp add vip trên hệ thống IPCC"/>
        <s v="Nâng cấp báo cáo IVR trên IPCC"/>
        <s v="nâng cấp webservice tra cứu phản ánh cho myviettel"/>
        <s v="webservice cung cấp cho myviettel lấy chi tiết cước"/>
        <s v="nâng cấp chức năng tra cứu chi tiết cước trên CC"/>
        <s v="nâng cấp chức năng danh mục Loại PA và Tra cứu cước"/>
        <s v="xây dựng chức năng tra cứu nợ cước trên Golive"/>
        <s v="chỉnh sửa danh mục loại phản ánh"/>
        <s v="chỉnh sửa danh mục mapping về bccs : chỉnh sửa, tìm kiếm, cập nhật"/>
        <s v="api cho vtracking lấy lịch sử phản ánh, api lấy danh mục lỗi"/>
        <s v="api cho vtracking tiếp nhận phản ánh, xử lý phản ánh"/>
        <s v="xây dựng chức năng view tọa độ kỹ thuật"/>
        <s v="Task NT - Kiểm tra tính năng tra cước trên My Viettel va web portal_up lại 9194"/>
        <s v="Task NT - Kiểm tra công cụ Xác nhận sử dụng thuê bao tại kênh tổng đài CSKH"/>
        <s v="Task NT: Hiển thị tọa độ kỹ thuật trên hệ thống tra cứu BCCS"/>
        <s v="Task NT - Kiểm tra chức năng tra cứu, báo lỗi trên Vtracking 2.0 và đồng bộ về hệ thống BCCS_CC"/>
        <s v="Task NT - Kiểm tra cat chuyen cac chuc nang tu he thong PRIVELGE sang he thong Viettel++"/>
        <s v="Task NT - Kiểm tra chức năng đổi gói cước dịch vụ VBN SIP"/>
        <s v="Cấu hình giao diện"/>
        <s v="Ghi log service"/>
        <s v="chỉnh sửa tiến trình"/>
        <s v="Giao diện web"/>
        <s v="Tiến trình cảnh báo"/>
        <s v="Task NT - Kiểm tra chức năng tra cứu nợ cước trên Golive, nâng cấp chức năng danh mục Loại PA và Tra cứu cước TBTS"/>
        <s v="Task NT: chức năng tự động push tin thông báo KH khi thay đổi lịch hẹn, thay đổi Hạn xử lý trên hệ thống BCCS_CC"/>
        <s v="Task NT - Kiểm tra luồng TOM - Lập lịch theo YC của KH trên màn hình ghi chú và XLPA và một số nội dung khác"/>
        <s v="Task NT - Kiểm tra Hiển thị chi tiết kết quả Happycall xác minh thông tin KH "/>
        <s v="Xây dựng chức năng nhập lỗi vi phạm rời mạng kênh bán hàng trực tiếp"/>
        <s v="Xây dựng chức năng nhập lỗi vi phạm hỗ trợ kênh"/>
        <s v="Xây dựng chức năng nhập lỗi vi phạm kênh cửa hàng trực tiếp"/>
        <s v="Xây dựng chức năng nhập lỗi vi phạm rời mạng kênh cửa hàng trực tiếp"/>
        <s v="Xây dựng chức năng nhập lỗi vi phạm kênh Telesale"/>
        <s v="Xây dựng chức năng nhập lỗi vi phạm bảo hành"/>
        <s v="Xây dựng tiến trình cập nhật thời gian hết hạn giải trình"/>
        <s v="Xây dựng chức năng chốt phạt lỗi vi phạm"/>
        <s v="Xây dựng chức năng phê duyệt lỗi vi phạm"/>
        <s v="Xây dựng chức năng giải trình lỗi vi phạm"/>
        <s v="Xây dựng màn hình xem chi tiết lỗi vi phạm theo từng kênh"/>
        <s v="Xây dựng màn hình cập nhật lỗi vi phạm theo từng kênh"/>
        <s v="xây dựng màn hình tìm kiếm lỗi vi phạm theo từng kênh"/>
        <s v="Xây dựng chức năng nhập lỗi vi phạm khiếu nại, phản ánh khách hàng "/>
        <s v="Tiến trình gán danh sách khách hàng vào chiến dịch có sẵn"/>
        <s v="Thêm mới tiến trình gán danh sách khách hàng adhoc vào chiến dịch tự động"/>
        <s v="Thêm mới webservice xử lý dữ liệu từ Adhoc"/>
        <s v="Thêm mới chức năng thêm khách hàng từ ADHOC"/>
        <s v="Nâng cấp api đăng ký thông tin gói cước"/>
        <s v="Popup hiển thị thông tin cuộc gọi trên Agentdesktop"/>
        <s v="Tiến trình gọi lại khách hàng ưu tiên trong chiến dịch autocall"/>
        <s v="Tiến trình xác định khách hàng ưu tiên"/>
        <s v="Nâng cấp luồng gọi autocall thông thường"/>
        <s v="Nâng cấp tiến trình"/>
        <s v="chỉnh sửa API chỉnh sửa và test chức năng"/>
        <s v="chỉnh sửa API thực thi cho loại Soap"/>
        <s v="chỉnh sửa API thực thi cho loại REST"/>
        <s v="chỉnh sửa API tạo mới API REST và SOAP"/>
        <s v="Test và fix bug tính năng chỉnh sửa chức năng phân quyền"/>
        <s v="chỉnh sửa API phân quyền và gán user"/>
        <s v="chỉnh sửa màn hình phân quyền API"/>
        <s v="chỉnh sửa màn hình giao diện tạo user"/>
        <s v="Test và fixbug giao diện chỉnh sửa/quản lý"/>
        <s v="chỉnh sửa màn hình chỉnh sửa API, chỉnh sửa API nâng cao"/>
        <s v="chỉnh sửa giao diện chỉnh sửa API"/>
        <s v="chỉnh sửa giao diện quản lý API"/>
        <s v="Quản lý log hệ thống v2"/>
        <s v="Log hệ thống"/>
        <s v="Cấu hình hệ thống"/>
        <s v="Nâng cấp ký hỗ trợ nhiều vị trí và ghi chú đồng thời"/>
        <s v="Nâng cấp cấu hình mẫu chữ ký và thêm yêu cầu ký"/>
        <s v="Nâng cấp hoàn thiện hồ sơ"/>
        <s v="Xác minh khách hàng"/>
        <s v="QTDA"/>
        <s v="Phát triển "/>
        <s v="Thực hiện kiểm thử hệ thống BCCS, Payment, SMS195, USSD199 điều chỉnh chính sách nâng hạn mức sử dụng cho TBTS có cờ RMQTxx trên BCCS (cờ dịch vụ roaming)"/>
        <s v="Thực hiện kiểm thử tích hợp sau bán hợp đồng SME"/>
        <s v="Thực hiện kiểm thử luồng đổi gói cước CA"/>
        <s v="Thực hiện kiểm thử landing 5G"/>
        <s v="Kiểm thử nội bộ, kiểm thử nghiệm thu sửa luật chặn tiêu tiền thừa Stracking"/>
        <s v="Kiểm thử nội bộ, kiểm thử nghiệm thu luồng tách/gộp hợp đồng và đấu nối cố định mới"/>
        <s v="Kiểm thử nội bộ, kiểm thử nghiệm thu luồng thu thập thông tin hạ tầng_phase 2"/>
        <s v="Thực hiện kiểm thử luồng tổng hợp cước nóng trả sau, fix lỗi cao tải tổng hợp đối với các hợp đồng có nhiều hợp đồng/thuê bao"/>
        <s v="Thực hiện kiểm thử luồng sau bán vBHXH trên HUB SME"/>
        <s v="Thực hiện kiểm thử bổ sung tọa độ kỹ thuật"/>
        <s v="Thực hiện kiểm thử nghiệm thu các giao tiếp cung cấp cho my Viettel và order"/>
        <s v="Lập trình"/>
        <s v="Viết mới API lấy trạng thái chặn cắt"/>
        <s v="Viết mới API cho tổng đài Call Spam để lưu log tác động chặn spam từ số đến số/ 2 chiều spam"/>
        <s v="Báo cáo số tiền thu đấu nối dịch vụ cố định theo ngày đấu nối (chi tiết)"/>
        <s v="Báo cáo đồng bộ cước trả trước"/>
        <s v="Task Kiểm thử nội bộ, nghiệm thu khách hàng - allow sale product to partner phase 2"/>
        <s v="Xóa thuê bao ra khỏi nhóm khi thuê bao rời mạng hoặc chuyển đổi"/>
        <s v="API hủy nhóm"/>
        <s v="Chức năng tra cứu thông tin nhóm và tách nhóm"/>
        <s v="API tách nhóm"/>
        <s v="API lấy chi tiết nhóm"/>
        <s v="API lấy danh sách nhóm theo số thuê bao"/>
        <s v="Chức năng tra cứu danh sách tất cả các thuê bao cùng thông tin họ tên KH/ id_no (NIDA Number)/địa chỉ thuê bao và gộp nhóm"/>
        <s v="API gộp nhóm"/>
        <s v="API lấy danh sách tất cả các thuê bao cùng thông tin họ tên KH/ id_no (NIDA Number)/địa chỉ thuê bao"/>
        <s v="Task Kiểm thử nội bộ, nghiệm thu khách hàng - Tiếp nhận phản ánh"/>
        <s v="Task Kiểm thử nội bộ, nghiệm thu khách hàng - Report prepaid billing"/>
        <s v="Task Kiểm thử nội bộ, nghiệm thu khách hàng - Quản lý trạm BTS địa bàn"/>
        <s v="Task Kiểm thử nội bộ, nghiệm thu khách hàng - Survey_Natcom"/>
        <s v="Đổi gói cước vẫn chọn được khuyến mại cũ"/>
        <s v="Task Kiểm thử nội bộ, nghiệm thu khách hàng - Chặn/mở thuê bao di động với lí do Spam cuộc gọi"/>
        <s v="Task Kiểm thử nội bộ, nghiệm thu khách hàng - Cho phép đổi gói cước nhưng vẫn chọn được chương tình khuyến mãi cũ"/>
        <s v="Task Kiểm thử nội bộ, nghiệm thu khách hàng - Thêm quyền"/>
        <s v="Task Kiểm thử nội bộ, nghiệm thu khách hàng - Đổi gói cước LL"/>
        <s v="Task Kiểm thử nội bộ, nghiệm thu khách hàng - Gọi survey"/>
        <s v="Thực hiện kiểm thử chuyển đổi Database hệ thống Quản lý bảo hành từ Oracle sang Maria DB"/>
        <s v="Viết tài liệu song ngữ"/>
        <s v="Họp dự án/ họp thống nhất giải pháp/Họp triển khai"/>
        <s v="Nỗ lực quản trị dự án"/>
        <s v="Tìm số và sửa thành chữ "/>
        <s v="kiểm tra lỗi file audio sinh ra "/>
        <s v="Chuẩn hóa text sai chính tả, định dạng, cấu trúc"/>
        <s v="Check từ tiếng anh và dịch  "/>
        <s v="Kiểm tra và sửa lỗi file text_gen cho sách"/>
        <s v="Gán nhãn cho sách "/>
        <s v="Test dữ liệu bảng MyDio banner"/>
        <s v="Test dữ liệu bảng MyDio Log login và Log listen"/>
        <s v="Test dữ liệu bảng MyDio Wishlist"/>
        <s v="Test dữ liệu bảng MyDio User"/>
        <s v="Test dữ liệu bảng MyDio Chapter"/>
        <s v="Test dữ liệu bảng Mydio Audio"/>
        <s v="API đồng bộ cấu hình phiên bản"/>
        <s v="API đồng bộ hiển thị bộ sưu tập"/>
        <s v="chỉnh sửa API khuyến nghị tiện ích viễn thông"/>
        <s v="chỉnh sửa API recommend online"/>
        <s v="chỉnh sửa phân quyền CMS"/>
        <s v="chỉnh sửa màn hình quản lý tham số"/>
        <s v="Tìm số và sửa thành chữ cho sách"/>
        <s v="check từ tiếng anh và dịch cho sách"/>
        <s v="Gán nhãn cho sách"/>
        <s v="API chuyển file server"/>
        <s v="API đồng bộ mapping nhóm tiện ích"/>
        <s v="API tiện ích khám phá"/>
        <s v="API tiện ích viễn thông"/>
        <s v="API recommend online"/>
        <s v="API Mydio"/>
        <s v="Cập nhật cấu hình segment"/>
        <s v="Tạo dữ liệu chatbot"/>
        <s v="Test mô hình LLMs"/>
        <s v="20240515_soncm3_gán nhãn dữ liệu tóm tắt hội thoại"/>
        <s v="Gán nhãn audio text"/>
        <s v="Gán nhãn thực thể có tên"/>
        <s v="Rà soát, gán bổ sung các thông tin về người đại diện trong GPKD"/>
        <s v="Rà soát, gán bổ sung các thông tin về ngày đăng ký và nơi cấp GPKD"/>
        <s v="Xây dựng cấu hình quản lý hiển thị toggle GPT và ngưỡng ngày ChatGPT"/>
        <s v="Nâng cấp xử lý tắt mở chọn phiên bản chatgpt"/>
        <s v="Kiểm tra và tạo dữ liệu hỏi đáp về Camera NĐ10"/>
        <s v="Kiểm tra và tạo dữ liệu hỏi đáp về VTracking"/>
        <s v="Kiểm tra và tạo dữ liệu hỏi đáp về CETA"/>
        <s v="Tối ưu và bổ sung tính năng app digital human giai đoạn 2"/>
        <s v="Tối ưu và bổ sung tính năng app digital human giai đoạn 1"/>
        <s v="Xây dựng luồng streaming video app mobile"/>
        <s v="Xây dựng giao diện, luồng cơ bản app mobile AI digital human"/>
        <s v="Xây dựng chức năng xuất báo cáo chi tiết và báo cáo tổng hợp"/>
        <s v="Xây dựng chức năng hậu kiểm kết quả AI"/>
        <s v="Xây dựng chức năng xuất báo cáo tiền phạt"/>
        <s v="Nâng cấp chức năng báo cáo"/>
        <s v="Kiểm tra và tạo dữ liệu mô hình ngôn ngữ"/>
        <s v="Kiểm tra và tạo dữ liệu chuyển Queue"/>
        <s v="Quản lý dự án"/>
        <s v="Kiểm thử nâng cấp Web tính năng download file từ ftp"/>
        <s v="Lập trình nâng cấp Web bổ sung tính năng download file"/>
        <s v="Giải pháp nâng cấp Web bổ sung tính năng download file"/>
        <s v="PHÂN QUYỀN CHO USER LÀ QUẢN TRỊ NHÓM (WEB) "/>
        <s v="Báo cáo user Smart Motor rời mạng  (bao gồm cả hiển thị danh sách và xuất file pdf/excel)"/>
        <s v="Báo cáo user Smart Motor có nguy cơ rời mạng (bao gồm cả hiển thị danh sách và xuất file pdf/excel)"/>
        <s v="Báo cáo user Smart Motor active (hoạt động) (bao gồm cả hiển thị danh sách và xuất file pdf/excel)"/>
        <s v="Báo cáo user Smart Motor mới (bao gồm cả hiển thị danh sách và xuất file pdf/excel)"/>
        <s v="Giao diện Quản lý thẻ thành viên/ Quản lý thông tin thẻ"/>
        <s v="API tìm kiếm thông tin nhóm đa dịch vụ , API lấy lịch sử thuê bao hội viên "/>
        <s v="WEB Quản lý thành viên / Quản lý nhóm đa dịch vụ, Thông tin nhóm đa dịch vụ"/>
      </sharedItems>
    </cacheField>
    <cacheField name="Project" numFmtId="0">
      <sharedItems/>
    </cacheField>
    <cacheField name="Status" numFmtId="0">
      <sharedItems/>
    </cacheField>
    <cacheField name="Lock task" numFmtId="0">
      <sharedItems containsSemiMixedTypes="0" containsString="0" containsNumber="1" minValue="0.01" maxValue="3.57"/>
    </cacheField>
    <cacheField name="ULNL story" numFmtId="0">
      <sharedItems containsSemiMixedTypes="0" containsString="0" containsNumber="1" minValue="0.02" maxValue="11.62"/>
    </cacheField>
    <cacheField name="Phân loại" numFmtId="0">
      <sharedItems count="2">
        <s v="Nâng cấp"/>
        <s v="Bảo trì"/>
      </sharedItems>
    </cacheField>
    <cacheField name="Tên hệ thống" numFmtId="0">
      <sharedItems/>
    </cacheField>
    <cacheField name="Hợp đồng" numFmtId="0">
      <sharedItems count="13">
        <s v="0605-ĐTTS/VTT-TECHASIANS/2024"/>
        <s v="0605-ĐTTS/VTT-VTIT/2024"/>
        <s v="0605-ĐTTS/VTT-GEM/2024"/>
        <s v="0605-ĐTTS/VTT-LIFESUP/2024"/>
        <s v="2007-ĐTTS/VTT-HITEXGLOBAL/2023"/>
        <s v="1909-ĐTTS/VTT-BIPLUS/2023"/>
        <s v="2007-ĐTTS/VTT-ALADIN/2023"/>
        <s v="0605-ĐTTS/VTT-VND/2024"/>
        <s v="2107-ĐTTS/VTT-HITEXGLOBAL/2023"/>
        <s v="2107-ĐTTS/VTT-TTC/2023"/>
        <s v="0605-ĐTTS/VTT-HITEXGLOBAL/2024"/>
        <s v="2007-ĐTTS/VTT-REVOTECH/2023"/>
        <s v="2107-ĐTTS/VTT-VIETNEWDAY/2023"/>
      </sharedItems>
    </cacheField>
    <cacheField name="CTKT" numFmtId="0">
      <sharedItems/>
    </cacheField>
    <cacheField name="Đơn giá" numFmtId="0">
      <sharedItems containsSemiMixedTypes="0" containsString="0" containsNumber="1" containsInteger="1" minValue="35000000" maxValue="35800000"/>
    </cacheField>
    <cacheField name="thành tiền" numFmtId="0">
      <sharedItems containsSemiMixedTypes="0" containsString="0" containsNumber="1" minValue="355000" maxValue="124950000"/>
    </cacheField>
    <cacheField name="Hệ thống &amp; CTKT" numFmtId="0">
      <sharedItems count="85">
        <s v="Hệ thống Vtracking 1.0 (Nhóm sản phẩm kinh doanh)"/>
        <s v="Hệ thống hỗ trợ vận hành khai thác CNTT (Nhóm sản phẩm hỗ trợ kinh doanh dịch vụ viễn thông)"/>
        <s v="Các chương trình PTDL (Sản phẩm hỗ trợ kinh doanh.)"/>
        <s v="Các chương trình PTDL (Công cụ phân tích dữ liệu, hỗ trợ bán hàng)"/>
        <s v="Các chương trình PTDL (Nhóm kiểm thử tính năng AI hỗ trợ kinh doanh)"/>
        <s v="Hệ thống kiểm soát phí bán hàng (Kiểm thử tự động, triển khai và kiểm thử các sản phẩm hỗ trợ KH, hỗ trợ kênh và báo cáo)"/>
        <s v="Kiểm thử chính sách, khai báo gói (Công cụ hỗ trợ khách hàng)"/>
        <s v="Hệ thống hỗ trợ SME (Nhóm sản phẩm kinh doanh)"/>
        <s v="Hệ thống hỗ trợ SME (Phân hệ mobile hỗ trợ bán hàng)"/>
        <s v="Hệ thống hỗ trợ SME (Sản phẩm hỗ trợ khách hàng Selfcare, Webportal)"/>
        <s v="Hệ thống hỗ trợ CNTT (Phân hệ mobile hỗ trợ bán hàng)"/>
        <s v="Hệ thống hỗ trợ CNTT (Nhóm sản phẩm hỗ trợ kinh doanh dịch vụ viễn thông)"/>
        <s v="Hệ thống hỗ trợ CNTT (Nhóm sản phẩm kinh doanh)"/>
        <s v="Hệ thống Smartphone 2.0 (Sản phẩm mobile app hỗ trợ hoạt động kênh bán, selfcare)"/>
        <s v="Hệ thống Smartphone 2.0 (Nhóm các sản phẩm hỗ trợ Khuyến mại (098, Data, Vtfree, Tư vấn bán hàng, Hệ thống hỗ trợ kiểm thử...), Seft Service)"/>
        <s v="Hệ thống Smartphone 2.0 (Phân hệ mobile hỗ trợ bán hàng)"/>
        <s v="Hệ thống Smartphone 2.0 (Thực hiện kiểm thử dữ liệu)"/>
        <s v="Hệ thống Smartphone 2.0 (Nhóm việc thuê ngoài tối ưu công cụ kiểm thử, kịch bản kiểm thử, khai báo, kiểm soát dữ liệu)"/>
        <s v="Hệ thống Selfcare (Nhóm sản phẩm kinh doanh)"/>
        <s v="Hệ thống Scontract (Nhóm sản phẩm Hóa đơn điện tử, Hợp đồng điện tử, Tổng đài di động)"/>
        <s v="Hệ thống Scontract (Phân hệ mobile hỗ trợ bán hàng)"/>
        <s v="Hệ thống Scontract (Nhóm sản phẩm kinh doanh)"/>
        <s v="Hệ thống Scontract (Nhóm sản phẩm hoá đơn, hợp đồng điện tử)"/>
        <s v="Hệ thống Product-Catalog (Sản phẩm Chăm sóc khách hàng: Nghiệp vụ chăm sóc khách hàng Viettel ++)"/>
        <s v="Hệ thống Product-Catalog (Sản phẩm báo cáo tập trung)"/>
        <s v="Hệ thống Product-Catalog (Nhóm sản phẩm Quản lý danh mục sản phẩm, khai báo tính năng sản phẩm)"/>
        <s v="Hệ thống Product-Catalog (Sản phẩm quản lý danh mục sản phẩm)"/>
        <s v="Hệ thống tính cước Pay-BI (Sản phẩm hỗ trợ quản lý khách hàng lõi BCCS)"/>
        <s v="Hệ thống tính cước Pay-BI (Module thanh toán, tính cước và hoá đơn trả sau)"/>
        <s v="Hệ thống tính cước Pay-BI (Nhóm các sản phẩm hỗ trợ Khuyến mại (098, Data, Vtfree, Tư vấn bán hàng, Hệ thống hỗ trợ kiểm thử...), Seft Service)"/>
        <s v="Hệ thống tính cước Pay-BI (Công cụ hỗ trợ khách hàng)"/>
        <s v="Hệ thống MyViettel (Xây dựng và triển khai các hệ thống back-end Selfcare (Viettel Portal, Viettel Shop))"/>
        <s v="Hệ thống MyViettel (Sản phẩm hỗ trợ khách hàng Selfcare, Webportal)"/>
        <s v="Hệ thống MyViettel (Sản phẩm mobile app hỗ trợ hoạt động kênh bán, selfcare)"/>
        <s v="Hệ thống MyViettel (Thực hiện kiểm thử dữ liệu)"/>
        <s v="Hệ thống MyViettel (Nhóm việc kiểm thử và kiểm thử tự động cho công cụ quản lý khách hàng và kênh bán)"/>
        <s v="Hệ thống MyViettel (Nhóm việc thuê ngoài tối ưu công cụ kiểm thử, kịch bản kiểm thử, khai báo, kiểm soát dữ liệu)"/>
        <s v="Hệ thống MyViettel (Sản phẩm hỗ trợ kinh doanh.)"/>
        <s v="Hệ thống MyLife (Module tiện ích cho sản phẩm doanh nghiệp vừa và nhỏ)"/>
        <s v="Hệ thống MyKid (Nhóm việc xây dựng và triển khai công nghệ mới vào quản lý khuyến mại, quản lý gói sản phẩm, tương tác người dùng cuối.)"/>
        <s v="Hệ thống MyKid (Nhóm sản phẩm kinh doanh)"/>
        <s v="Hệ thống mBCCS (Sản phẩm hỗ trợ mBCCS, quản lý luồng trước bán)"/>
        <s v="Hệ thống IM 2.0 (Nhóm sản phẩm hỗ trợ Selfcare: quản lý giao dịch kho và bán hàng…)"/>
        <s v="Hệ thống IM 2.0 (Sản phẩm lõi BCCS: Nhóm nghiệp vụ tính cước, thanh toán cước, quản lý bán hàng, công cụ kênh bán, quản lý khách hàng)"/>
        <s v="Hệ thống IM 2.0 (Sản phẩm tính cước và chăm sóc khách hàng: nhóm nghiệp vụ tính cước, thanh toán cước, quản lý bán hàng, công cụ kênh bán, quản lý khách hàng)"/>
        <s v="Hệ thống IM 2.0 (Sản phẩm hỗ trợ kinh doanh.)"/>
        <s v="Hệ thống IM 2.0 (Sản phẩm hỗ trợ kinh doanh viễn thông.)"/>
        <s v="Hệ thống HDDT (Nhóm sản phẩm kinh doanh)"/>
        <s v="Hệ thống HDDT (Nhóm sản phẩm hoá đơn, hợp đồng điện tử)"/>
        <s v="Hệ thống HDDT (Nhóm sản phẩm hóa đơn)"/>
        <s v="Hệ thống HDDT (Nhóm sản phẩm Hóa đơn điện tử, Hợp đồng điện tử, Tổng đài di động)"/>
        <s v="Hệ thống GBOC (Sản phẩm Điều hành kinh doanh: xây dựng web điều hành và các service lõi.)"/>
        <s v="Hệ thống FMRA (Công cụ phân tích dữ liệu, hỗ trợ bán hàng)"/>
        <s v="Hệ thống Hồ sơ (Sản phẩm hỗ trợ khách hàng Selfcare, Webportal)"/>
        <s v="Hệ thống Hồ sơ (Nhóm sản phẩm kinh doanh)"/>
        <s v="Hệ thống DMS.Lite (Sản phẩm hỗ trợ khách hàng Selfcare, Webportal)"/>
        <s v="Các chương trình PTDL (Customer 360) (Nhóm chức năng tiến trình ETL  tổng hợp dữ liệu trong Apache Hive)"/>
        <s v="Hệ thống back-end Selfcare (098) (Nhóm việc nghiệp vụ quản lý, chăm sóc khách hàng)"/>
        <s v="Hệ thống back-end Selfcare (098) (Nhóm các sản phẩm hỗ trợ Khuyến mại (098, Data, Vtfree, Tư vấn bán hàng, Hệ thống hỗ trợ kiểm thử...), Seft Service)"/>
        <s v="Các chương trình PTDL (Nhóm tư vấn AI hỗ trợ kinh doanh)"/>
        <s v="Hệ thống CC 2.0 (Phân hệ mobile hỗ trợ bán hàng)"/>
        <s v="Hệ thống CC 2.0 (Sản phẩm lõi BCCS: phát triển các module quản lý thuê bao, tiếp nhận phản ánh, bán hàng - luồng trả sau)"/>
        <s v="Hệ thống CC 2.0 (Nhóm sản phẩm hỗ trợ khách hàng doanh nghiệp)"/>
        <s v="Hệ thống CC 2.0 (Sản phẩm Chăm sóc khách hàng: Nghiệp vụ chăm sóc khách hàng Viettel ++)"/>
        <s v="Hệ thống CC 2.0 (Thực hiện kiểm thử dữ liệu)"/>
        <s v="Hệ thống CC 2.0 (Nhóm sản phẩm kinh doanh)"/>
        <s v="Hệ thống công cụ khuyến mại (Campaign) (Sản phẩm tính cước và chăm sóc khách hàng: nhóm nghiệp vụ tính cước, thanh toán cước, quản lý bán hàng, công cụ kênh bán, quản lý khách hàng)"/>
        <s v="Hệ thống CA (Phân hệ mobile hỗ trợ bán hàng)"/>
        <s v="Hệ thống CA (Nhóm sản phẩm CA, Mobile CA)"/>
        <s v="Hệ thống BCCS2 (Sản phẩm tính cước và chăm sóc khách hàng: nhóm nghiệp vụ tính cước, thanh toán cước, quản lý bán hàng, công cụ kênh bán, quản lý khách hàng)"/>
        <s v="Hệ thống BCCS2 (Nhóm sản phẩm hỗ trợ khách hàng doanh nghiệp)"/>
        <s v="Hệ thống BCCS2 (Nhóm việc kiểm thử và kiểm thử tự động cho công cụ quản lý khách hàng và kênh bán)"/>
        <s v="Hệ thống BCCS2 (Nhóm việc thuê ngoài tối ưu công cụ kiểm thử, kịch bản kiểm thử, khai báo, kiểm soát dữ liệu)"/>
        <s v="Hệ thống BCCS2 (Sản phẩm lõi BCCS: Nhóm nghiệp vụ tính cước, thanh toán cước, quản lý bán hàng, công cụ kênh bán, quản lý khách hàng)"/>
        <s v="Hệ thống BCCS2 (Thực hiện kiểm thử dữ liệu)"/>
        <s v="Hệ thống BCCS (Sản phẩm hỗ trợ quản lý khách hàng lõi BCCS)"/>
        <s v="Hệ thống BCCS (Module lõi quản lý khách hàng)"/>
        <s v="Hệ thống BCCS (Nhóm việc kiểm thử và kiểm thử tự động cho công cụ quản lý khách hàng và kênh bán)"/>
        <s v="Hệ thống BCCS (Nhóm sản phẩm chăm sóc khách hàng, kênh bán)"/>
        <s v="Hệ thống BCCS (Nhóm việc thuê ngoài tối ưu công cụ kiểm thử, kịch bản kiểm thử, khai báo, kiểm soát dữ liệu)"/>
        <s v="Các chương trình PTDL (Trợ lý ảo hỗ trợ bán hàng/ AI hỗ trợ kinh doanh)"/>
        <s v="Hệ thống Virtual Assistant (Công cụ phân tích dữ liệu, hỗ trợ bán hàng)"/>
        <s v="Hệ thống Viettel-Viettel Adhoc Report (Công cụ phân tích dữ liệu, hỗ trợ bán hàng)"/>
        <s v="Hệ thống SmartMotor (Phân hệ mobile hỗ trợ bán hàng)"/>
        <s v="Hệ thống SmartMotor (Nhóm sản phẩm hỗ trợ khách hàng doanh nghiệ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2">
  <r>
    <s v="VTRACKING-705"/>
    <x v="0"/>
    <s v="VTRACKING-759"/>
    <x v="0"/>
    <s v="VTT_CNSPHT_QT06_20002_Vtracking"/>
    <s v="Done"/>
    <n v="0.27"/>
    <n v="0.27"/>
    <x v="0"/>
    <s v="Hệ thống Vtracking 1.0"/>
    <x v="0"/>
    <s v="Nhóm sản phẩm kinh doanh"/>
    <n v="35500000"/>
    <n v="9585000"/>
    <x v="0"/>
  </r>
  <r>
    <s v="VTRACKING-747"/>
    <x v="1"/>
    <s v="VTRACKING-751"/>
    <x v="1"/>
    <s v="VTT_CNSPHT_QT06_20002_Vtracking"/>
    <s v="Done"/>
    <n v="0.1"/>
    <n v="0.1"/>
    <x v="0"/>
    <s v="Hệ thống Vtracking 1.0"/>
    <x v="0"/>
    <s v="Nhóm sản phẩm kinh doanh"/>
    <n v="35500000"/>
    <n v="3550000"/>
    <x v="0"/>
  </r>
  <r>
    <s v="VTRACKING-744"/>
    <x v="2"/>
    <s v="VTRACKING-750"/>
    <x v="2"/>
    <s v="VTT_CNSPHT_QT06_20002_Vtracking"/>
    <s v="Done"/>
    <n v="7.0000000000000007E-2"/>
    <n v="0.22"/>
    <x v="0"/>
    <s v="Hệ thống Vtracking 1.0"/>
    <x v="0"/>
    <s v="Nhóm sản phẩm kinh doanh"/>
    <n v="35500000"/>
    <n v="2485000.0000000005"/>
    <x v="0"/>
  </r>
  <r>
    <s v="VTRACKING-744"/>
    <x v="2"/>
    <s v="VTRACKING-749"/>
    <x v="3"/>
    <s v="VTT_CNSPHT_QT06_20002_Vtracking"/>
    <s v="Done"/>
    <n v="0.15"/>
    <n v="0.22"/>
    <x v="0"/>
    <s v="Hệ thống Vtracking 1.0"/>
    <x v="0"/>
    <s v="Nhóm sản phẩm kinh doanh"/>
    <n v="35500000"/>
    <n v="5325000"/>
    <x v="0"/>
  </r>
  <r>
    <s v="VHKT-29"/>
    <x v="3"/>
    <s v="VHKT-46"/>
    <x v="4"/>
    <s v="VTT_CNTT_VHKT"/>
    <s v="Done"/>
    <n v="0.18"/>
    <n v="1.05"/>
    <x v="1"/>
    <s v="Hệ thống hỗ trợ vận hành khai thác CNTT"/>
    <x v="1"/>
    <s v="Nhóm sản phẩm hỗ trợ kinh doanh dịch vụ viễn thông"/>
    <n v="35800000"/>
    <n v="6444000"/>
    <x v="1"/>
  </r>
  <r>
    <s v="VHKT-29"/>
    <x v="3"/>
    <s v="VHKT-45"/>
    <x v="5"/>
    <s v="VTT_CNTT_VHKT"/>
    <s v="Done"/>
    <n v="0.14000000000000001"/>
    <n v="1.05"/>
    <x v="1"/>
    <s v="Hệ thống hỗ trợ vận hành khai thác CNTT"/>
    <x v="1"/>
    <s v="Nhóm sản phẩm hỗ trợ kinh doanh dịch vụ viễn thông"/>
    <n v="35800000"/>
    <n v="5012000.0000000009"/>
    <x v="1"/>
  </r>
  <r>
    <s v="VHKT-29"/>
    <x v="3"/>
    <s v="VHKT-44"/>
    <x v="6"/>
    <s v="VTT_CNTT_VHKT"/>
    <s v="Done"/>
    <n v="0.18"/>
    <n v="1.05"/>
    <x v="1"/>
    <s v="Hệ thống hỗ trợ vận hành khai thác CNTT"/>
    <x v="1"/>
    <s v="Nhóm sản phẩm hỗ trợ kinh doanh dịch vụ viễn thông"/>
    <n v="35800000"/>
    <n v="6444000"/>
    <x v="1"/>
  </r>
  <r>
    <s v="VHKT-29"/>
    <x v="3"/>
    <s v="VHKT-43"/>
    <x v="7"/>
    <s v="VTT_CNTT_VHKT"/>
    <s v="Done"/>
    <n v="0.18"/>
    <n v="1.05"/>
    <x v="1"/>
    <s v="Hệ thống hỗ trợ vận hành khai thác CNTT"/>
    <x v="1"/>
    <s v="Nhóm sản phẩm hỗ trợ kinh doanh dịch vụ viễn thông"/>
    <n v="35800000"/>
    <n v="6444000"/>
    <x v="1"/>
  </r>
  <r>
    <s v="VHKT-29"/>
    <x v="3"/>
    <s v="VHKT-42"/>
    <x v="8"/>
    <s v="VTT_CNTT_VHKT"/>
    <s v="Done"/>
    <n v="0.14000000000000001"/>
    <n v="1.05"/>
    <x v="1"/>
    <s v="Hệ thống hỗ trợ vận hành khai thác CNTT"/>
    <x v="1"/>
    <s v="Nhóm sản phẩm hỗ trợ kinh doanh dịch vụ viễn thông"/>
    <n v="35800000"/>
    <n v="5012000.0000000009"/>
    <x v="1"/>
  </r>
  <r>
    <s v="VHKT-29"/>
    <x v="3"/>
    <s v="VHKT-41"/>
    <x v="9"/>
    <s v="VTT_CNTT_VHKT"/>
    <s v="Done"/>
    <n v="0.23"/>
    <n v="1.05"/>
    <x v="1"/>
    <s v="Hệ thống hỗ trợ vận hành khai thác CNTT"/>
    <x v="1"/>
    <s v="Nhóm sản phẩm hỗ trợ kinh doanh dịch vụ viễn thông"/>
    <n v="35800000"/>
    <n v="8234000"/>
    <x v="1"/>
  </r>
  <r>
    <s v="VHKT-28"/>
    <x v="4"/>
    <s v="VHKT-40"/>
    <x v="10"/>
    <s v="VTT_CNTT_VHKT"/>
    <s v="Done"/>
    <n v="0.13"/>
    <n v="1.05"/>
    <x v="1"/>
    <s v="Hệ thống hỗ trợ vận hành khai thác CNTT"/>
    <x v="1"/>
    <s v="Nhóm sản phẩm hỗ trợ kinh doanh dịch vụ viễn thông"/>
    <n v="35800000"/>
    <n v="4654000"/>
    <x v="1"/>
  </r>
  <r>
    <s v="VHKT-28"/>
    <x v="4"/>
    <s v="VHKT-39"/>
    <x v="11"/>
    <s v="VTT_CNTT_VHKT"/>
    <s v="Done"/>
    <n v="0.18"/>
    <n v="1.05"/>
    <x v="1"/>
    <s v="Hệ thống hỗ trợ vận hành khai thác CNTT"/>
    <x v="1"/>
    <s v="Nhóm sản phẩm hỗ trợ kinh doanh dịch vụ viễn thông"/>
    <n v="35800000"/>
    <n v="6444000"/>
    <x v="1"/>
  </r>
  <r>
    <s v="VHKT-28"/>
    <x v="4"/>
    <s v="VHKT-38"/>
    <x v="12"/>
    <s v="VTT_CNTT_VHKT"/>
    <s v="Done"/>
    <n v="0.14000000000000001"/>
    <n v="1.05"/>
    <x v="1"/>
    <s v="Hệ thống hỗ trợ vận hành khai thác CNTT"/>
    <x v="1"/>
    <s v="Nhóm sản phẩm hỗ trợ kinh doanh dịch vụ viễn thông"/>
    <n v="35800000"/>
    <n v="5012000.0000000009"/>
    <x v="1"/>
  </r>
  <r>
    <s v="VHKT-28"/>
    <x v="4"/>
    <s v="VHKT-37"/>
    <x v="13"/>
    <s v="VTT_CNTT_VHKT"/>
    <s v="Done"/>
    <n v="0.14000000000000001"/>
    <n v="1.05"/>
    <x v="1"/>
    <s v="Hệ thống hỗ trợ vận hành khai thác CNTT"/>
    <x v="1"/>
    <s v="Nhóm sản phẩm hỗ trợ kinh doanh dịch vụ viễn thông"/>
    <n v="35800000"/>
    <n v="5012000.0000000009"/>
    <x v="1"/>
  </r>
  <r>
    <s v="VHKT-28"/>
    <x v="4"/>
    <s v="VHKT-36"/>
    <x v="14"/>
    <s v="VTT_CNTT_VHKT"/>
    <s v="Done"/>
    <n v="0.18"/>
    <n v="1.05"/>
    <x v="1"/>
    <s v="Hệ thống hỗ trợ vận hành khai thác CNTT"/>
    <x v="1"/>
    <s v="Nhóm sản phẩm hỗ trợ kinh doanh dịch vụ viễn thông"/>
    <n v="35800000"/>
    <n v="6444000"/>
    <x v="1"/>
  </r>
  <r>
    <s v="VHKT-28"/>
    <x v="4"/>
    <s v="VHKT-35"/>
    <x v="15"/>
    <s v="VTT_CNTT_VHKT"/>
    <s v="Done"/>
    <n v="0.14000000000000001"/>
    <n v="1.05"/>
    <x v="1"/>
    <s v="Hệ thống hỗ trợ vận hành khai thác CNTT"/>
    <x v="1"/>
    <s v="Nhóm sản phẩm hỗ trợ kinh doanh dịch vụ viễn thông"/>
    <n v="35800000"/>
    <n v="5012000.0000000009"/>
    <x v="1"/>
  </r>
  <r>
    <s v="VHKT-28"/>
    <x v="4"/>
    <s v="VHKT-34"/>
    <x v="16"/>
    <s v="VTT_CNTT_VHKT"/>
    <s v="Done"/>
    <n v="0.14000000000000001"/>
    <n v="1.05"/>
    <x v="1"/>
    <s v="Hệ thống hỗ trợ vận hành khai thác CNTT"/>
    <x v="1"/>
    <s v="Nhóm sản phẩm hỗ trợ kinh doanh dịch vụ viễn thông"/>
    <n v="35800000"/>
    <n v="5012000.0000000009"/>
    <x v="1"/>
  </r>
  <r>
    <s v="VHKT-27"/>
    <x v="5"/>
    <s v="VHKT-33"/>
    <x v="17"/>
    <s v="VTT_CNTT_VHKT"/>
    <s v="Done"/>
    <n v="0.27"/>
    <n v="1.05"/>
    <x v="1"/>
    <s v="Hệ thống hỗ trợ vận hành khai thác CNTT"/>
    <x v="1"/>
    <s v="Nhóm sản phẩm hỗ trợ kinh doanh dịch vụ viễn thông"/>
    <n v="35800000"/>
    <n v="9666000"/>
    <x v="1"/>
  </r>
  <r>
    <s v="VHKT-27"/>
    <x v="5"/>
    <s v="VHKT-32"/>
    <x v="18"/>
    <s v="VTT_CNTT_VHKT"/>
    <s v="Done"/>
    <n v="0.32"/>
    <n v="1.05"/>
    <x v="1"/>
    <s v="Hệ thống hỗ trợ vận hành khai thác CNTT"/>
    <x v="1"/>
    <s v="Nhóm sản phẩm hỗ trợ kinh doanh dịch vụ viễn thông"/>
    <n v="35800000"/>
    <n v="11456000"/>
    <x v="1"/>
  </r>
  <r>
    <s v="VHKT-27"/>
    <x v="5"/>
    <s v="VHKT-31"/>
    <x v="19"/>
    <s v="VTT_CNTT_VHKT"/>
    <s v="Done"/>
    <n v="0.46"/>
    <n v="1.05"/>
    <x v="1"/>
    <s v="Hệ thống hỗ trợ vận hành khai thác CNTT"/>
    <x v="1"/>
    <s v="Nhóm sản phẩm hỗ trợ kinh doanh dịch vụ viễn thông"/>
    <n v="35800000"/>
    <n v="16468000"/>
    <x v="1"/>
  </r>
  <r>
    <s v="VCOC-1639"/>
    <x v="6"/>
    <s v="VCOC-1724"/>
    <x v="20"/>
    <s v="VTT_DAC_QT02_23002_vCOC"/>
    <s v="Done"/>
    <n v="0.64"/>
    <n v="7.5"/>
    <x v="0"/>
    <s v="Các chương trình PTDL"/>
    <x v="2"/>
    <s v="Sản phẩm hỗ trợ kinh doanh."/>
    <n v="35500000"/>
    <n v="22720000"/>
    <x v="2"/>
  </r>
  <r>
    <s v="VCOC-1639"/>
    <x v="6"/>
    <s v="VCOC-1723"/>
    <x v="21"/>
    <s v="VTT_DAC_QT02_23002_vCOC"/>
    <s v="Done"/>
    <n v="0.12"/>
    <n v="7.5"/>
    <x v="0"/>
    <s v="Các chương trình PTDL"/>
    <x v="2"/>
    <s v="Sản phẩm hỗ trợ kinh doanh."/>
    <n v="35500000"/>
    <n v="4260000"/>
    <x v="2"/>
  </r>
  <r>
    <s v="VCOC-1639"/>
    <x v="6"/>
    <s v="VCOC-1722"/>
    <x v="22"/>
    <s v="VTT_DAC_QT02_23002_vCOC"/>
    <s v="Done"/>
    <n v="0.12"/>
    <n v="7.5"/>
    <x v="0"/>
    <s v="Các chương trình PTDL"/>
    <x v="2"/>
    <s v="Sản phẩm hỗ trợ kinh doanh."/>
    <n v="35500000"/>
    <n v="4260000"/>
    <x v="2"/>
  </r>
  <r>
    <s v="VCOC-1639"/>
    <x v="6"/>
    <s v="VCOC-1721"/>
    <x v="23"/>
    <s v="VTT_DAC_QT02_23002_vCOC"/>
    <s v="Done"/>
    <n v="0.12"/>
    <n v="7.5"/>
    <x v="0"/>
    <s v="Các chương trình PTDL"/>
    <x v="2"/>
    <s v="Sản phẩm hỗ trợ kinh doanh."/>
    <n v="35500000"/>
    <n v="4260000"/>
    <x v="2"/>
  </r>
  <r>
    <s v="VCOC-1639"/>
    <x v="6"/>
    <s v="VCOC-1720"/>
    <x v="24"/>
    <s v="VTT_DAC_QT02_23002_vCOC"/>
    <s v="Done"/>
    <n v="0.12"/>
    <n v="7.5"/>
    <x v="0"/>
    <s v="Các chương trình PTDL"/>
    <x v="2"/>
    <s v="Sản phẩm hỗ trợ kinh doanh."/>
    <n v="35500000"/>
    <n v="4260000"/>
    <x v="2"/>
  </r>
  <r>
    <s v="VCOC-1639"/>
    <x v="6"/>
    <s v="VCOC-1719"/>
    <x v="25"/>
    <s v="VTT_DAC_QT02_23002_vCOC"/>
    <s v="Done"/>
    <n v="0.12"/>
    <n v="7.5"/>
    <x v="0"/>
    <s v="Các chương trình PTDL"/>
    <x v="2"/>
    <s v="Sản phẩm hỗ trợ kinh doanh."/>
    <n v="35500000"/>
    <n v="4260000"/>
    <x v="2"/>
  </r>
  <r>
    <s v="VCOC-1639"/>
    <x v="6"/>
    <s v="VCOC-1718"/>
    <x v="26"/>
    <s v="VTT_DAC_QT02_23002_vCOC"/>
    <s v="Done"/>
    <n v="0.11"/>
    <n v="7.5"/>
    <x v="0"/>
    <s v="Các chương trình PTDL"/>
    <x v="2"/>
    <s v="Sản phẩm hỗ trợ kinh doanh."/>
    <n v="35500000"/>
    <n v="3905000"/>
    <x v="2"/>
  </r>
  <r>
    <s v="VCOC-1639"/>
    <x v="6"/>
    <s v="VCOC-1717"/>
    <x v="27"/>
    <s v="VTT_DAC_QT02_23002_vCOC"/>
    <s v="Done"/>
    <n v="0.11"/>
    <n v="7.5"/>
    <x v="0"/>
    <s v="Các chương trình PTDL"/>
    <x v="2"/>
    <s v="Sản phẩm hỗ trợ kinh doanh."/>
    <n v="35500000"/>
    <n v="3905000"/>
    <x v="2"/>
  </r>
  <r>
    <s v="VCOC-1639"/>
    <x v="6"/>
    <s v="VCOC-1716"/>
    <x v="28"/>
    <s v="VTT_DAC_QT02_23002_vCOC"/>
    <s v="Done"/>
    <n v="0.12"/>
    <n v="7.5"/>
    <x v="0"/>
    <s v="Các chương trình PTDL"/>
    <x v="2"/>
    <s v="Sản phẩm hỗ trợ kinh doanh."/>
    <n v="35500000"/>
    <n v="4260000"/>
    <x v="2"/>
  </r>
  <r>
    <s v="VCOC-1639"/>
    <x v="6"/>
    <s v="VCOC-1715"/>
    <x v="29"/>
    <s v="VTT_DAC_QT02_23002_vCOC"/>
    <s v="Done"/>
    <n v="0.11"/>
    <n v="7.5"/>
    <x v="0"/>
    <s v="Các chương trình PTDL"/>
    <x v="2"/>
    <s v="Sản phẩm hỗ trợ kinh doanh."/>
    <n v="35500000"/>
    <n v="3905000"/>
    <x v="2"/>
  </r>
  <r>
    <s v="VCOC-1639"/>
    <x v="6"/>
    <s v="VCOC-1714"/>
    <x v="30"/>
    <s v="VTT_DAC_QT02_23002_vCOC"/>
    <s v="Done"/>
    <n v="0.11"/>
    <n v="7.5"/>
    <x v="0"/>
    <s v="Các chương trình PTDL"/>
    <x v="2"/>
    <s v="Sản phẩm hỗ trợ kinh doanh."/>
    <n v="35500000"/>
    <n v="3905000"/>
    <x v="2"/>
  </r>
  <r>
    <s v="VCOC-1639"/>
    <x v="6"/>
    <s v="VCOC-1713"/>
    <x v="31"/>
    <s v="VTT_DAC_QT02_23002_vCOC"/>
    <s v="Done"/>
    <n v="0.11"/>
    <n v="7.5"/>
    <x v="0"/>
    <s v="Các chương trình PTDL"/>
    <x v="2"/>
    <s v="Sản phẩm hỗ trợ kinh doanh."/>
    <n v="35500000"/>
    <n v="3905000"/>
    <x v="2"/>
  </r>
  <r>
    <s v="VCOC-1639"/>
    <x v="6"/>
    <s v="VCOC-1712"/>
    <x v="32"/>
    <s v="VTT_DAC_QT02_23002_vCOC"/>
    <s v="Done"/>
    <n v="0.11"/>
    <n v="7.5"/>
    <x v="0"/>
    <s v="Các chương trình PTDL"/>
    <x v="2"/>
    <s v="Sản phẩm hỗ trợ kinh doanh."/>
    <n v="35500000"/>
    <n v="3905000"/>
    <x v="2"/>
  </r>
  <r>
    <s v="VCOC-1639"/>
    <x v="6"/>
    <s v="VCOC-1711"/>
    <x v="33"/>
    <s v="VTT_DAC_QT02_23002_vCOC"/>
    <s v="Done"/>
    <n v="0.11"/>
    <n v="7.5"/>
    <x v="0"/>
    <s v="Các chương trình PTDL"/>
    <x v="2"/>
    <s v="Sản phẩm hỗ trợ kinh doanh."/>
    <n v="35500000"/>
    <n v="3905000"/>
    <x v="2"/>
  </r>
  <r>
    <s v="VCOC-1639"/>
    <x v="6"/>
    <s v="VCOC-1710"/>
    <x v="34"/>
    <s v="VTT_DAC_QT02_23002_vCOC"/>
    <s v="Done"/>
    <n v="0.11"/>
    <n v="7.5"/>
    <x v="0"/>
    <s v="Các chương trình PTDL"/>
    <x v="2"/>
    <s v="Sản phẩm hỗ trợ kinh doanh."/>
    <n v="35500000"/>
    <n v="3905000"/>
    <x v="2"/>
  </r>
  <r>
    <s v="VCOC-1639"/>
    <x v="6"/>
    <s v="VCOC-1709"/>
    <x v="35"/>
    <s v="VTT_DAC_QT02_23002_vCOC"/>
    <s v="Done"/>
    <n v="0.12"/>
    <n v="7.5"/>
    <x v="0"/>
    <s v="Các chương trình PTDL"/>
    <x v="2"/>
    <s v="Sản phẩm hỗ trợ kinh doanh."/>
    <n v="35500000"/>
    <n v="4260000"/>
    <x v="2"/>
  </r>
  <r>
    <s v="VCOC-1639"/>
    <x v="6"/>
    <s v="VCOC-1708"/>
    <x v="36"/>
    <s v="VTT_DAC_QT02_23002_vCOC"/>
    <s v="Done"/>
    <n v="0.11"/>
    <n v="7.5"/>
    <x v="0"/>
    <s v="Các chương trình PTDL"/>
    <x v="2"/>
    <s v="Sản phẩm hỗ trợ kinh doanh."/>
    <n v="35500000"/>
    <n v="3905000"/>
    <x v="2"/>
  </r>
  <r>
    <s v="VCOC-1639"/>
    <x v="6"/>
    <s v="VCOC-1707"/>
    <x v="37"/>
    <s v="VTT_DAC_QT02_23002_vCOC"/>
    <s v="Done"/>
    <n v="0.12"/>
    <n v="7.5"/>
    <x v="0"/>
    <s v="Các chương trình PTDL"/>
    <x v="2"/>
    <s v="Sản phẩm hỗ trợ kinh doanh."/>
    <n v="35500000"/>
    <n v="4260000"/>
    <x v="2"/>
  </r>
  <r>
    <s v="VCOC-1639"/>
    <x v="6"/>
    <s v="VCOC-1706"/>
    <x v="38"/>
    <s v="VTT_DAC_QT02_23002_vCOC"/>
    <s v="Done"/>
    <n v="0.12"/>
    <n v="7.5"/>
    <x v="0"/>
    <s v="Các chương trình PTDL"/>
    <x v="2"/>
    <s v="Sản phẩm hỗ trợ kinh doanh."/>
    <n v="35500000"/>
    <n v="4260000"/>
    <x v="2"/>
  </r>
  <r>
    <s v="VCOC-1639"/>
    <x v="6"/>
    <s v="VCOC-1705"/>
    <x v="39"/>
    <s v="VTT_DAC_QT02_23002_vCOC"/>
    <s v="Done"/>
    <n v="0.12"/>
    <n v="7.5"/>
    <x v="0"/>
    <s v="Các chương trình PTDL"/>
    <x v="2"/>
    <s v="Sản phẩm hỗ trợ kinh doanh."/>
    <n v="35500000"/>
    <n v="4260000"/>
    <x v="2"/>
  </r>
  <r>
    <s v="VCOC-1639"/>
    <x v="6"/>
    <s v="VCOC-1704"/>
    <x v="40"/>
    <s v="VTT_DAC_QT02_23002_vCOC"/>
    <s v="Done"/>
    <n v="0.12"/>
    <n v="7.5"/>
    <x v="0"/>
    <s v="Các chương trình PTDL"/>
    <x v="2"/>
    <s v="Sản phẩm hỗ trợ kinh doanh."/>
    <n v="35500000"/>
    <n v="4260000"/>
    <x v="2"/>
  </r>
  <r>
    <s v="VCOC-1639"/>
    <x v="6"/>
    <s v="VCOC-1703"/>
    <x v="41"/>
    <s v="VTT_DAC_QT02_23002_vCOC"/>
    <s v="Done"/>
    <n v="0.12"/>
    <n v="7.5"/>
    <x v="0"/>
    <s v="Các chương trình PTDL"/>
    <x v="2"/>
    <s v="Sản phẩm hỗ trợ kinh doanh."/>
    <n v="35500000"/>
    <n v="4260000"/>
    <x v="2"/>
  </r>
  <r>
    <s v="VCOC-1639"/>
    <x v="6"/>
    <s v="VCOC-1702"/>
    <x v="42"/>
    <s v="VTT_DAC_QT02_23002_vCOC"/>
    <s v="Done"/>
    <n v="0.11"/>
    <n v="7.5"/>
    <x v="0"/>
    <s v="Các chương trình PTDL"/>
    <x v="2"/>
    <s v="Sản phẩm hỗ trợ kinh doanh."/>
    <n v="35500000"/>
    <n v="3905000"/>
    <x v="2"/>
  </r>
  <r>
    <s v="VCOC-1639"/>
    <x v="6"/>
    <s v="VCOC-1701"/>
    <x v="43"/>
    <s v="VTT_DAC_QT02_23002_vCOC"/>
    <s v="Done"/>
    <n v="0.11"/>
    <n v="7.5"/>
    <x v="0"/>
    <s v="Các chương trình PTDL"/>
    <x v="2"/>
    <s v="Sản phẩm hỗ trợ kinh doanh."/>
    <n v="35500000"/>
    <n v="3905000"/>
    <x v="2"/>
  </r>
  <r>
    <s v="VCOC-1639"/>
    <x v="6"/>
    <s v="VCOC-1700"/>
    <x v="44"/>
    <s v="VTT_DAC_QT02_23002_vCOC"/>
    <s v="Done"/>
    <n v="0.11"/>
    <n v="7.5"/>
    <x v="0"/>
    <s v="Các chương trình PTDL"/>
    <x v="2"/>
    <s v="Sản phẩm hỗ trợ kinh doanh."/>
    <n v="35500000"/>
    <n v="3905000"/>
    <x v="2"/>
  </r>
  <r>
    <s v="VCOC-1639"/>
    <x v="6"/>
    <s v="VCOC-1699"/>
    <x v="45"/>
    <s v="VTT_DAC_QT02_23002_vCOC"/>
    <s v="Done"/>
    <n v="0.13"/>
    <n v="7.5"/>
    <x v="0"/>
    <s v="Các chương trình PTDL"/>
    <x v="2"/>
    <s v="Sản phẩm hỗ trợ kinh doanh."/>
    <n v="35500000"/>
    <n v="4615000"/>
    <x v="2"/>
  </r>
  <r>
    <s v="VCOC-1639"/>
    <x v="6"/>
    <s v="VCOC-1698"/>
    <x v="46"/>
    <s v="VTT_DAC_QT02_23002_vCOC"/>
    <s v="Done"/>
    <n v="0.12"/>
    <n v="7.5"/>
    <x v="0"/>
    <s v="Các chương trình PTDL"/>
    <x v="2"/>
    <s v="Sản phẩm hỗ trợ kinh doanh."/>
    <n v="35500000"/>
    <n v="4260000"/>
    <x v="2"/>
  </r>
  <r>
    <s v="VCOC-1639"/>
    <x v="6"/>
    <s v="VCOC-1697"/>
    <x v="47"/>
    <s v="VTT_DAC_QT02_23002_vCOC"/>
    <s v="Done"/>
    <n v="0.25"/>
    <n v="7.5"/>
    <x v="0"/>
    <s v="Các chương trình PTDL"/>
    <x v="2"/>
    <s v="Sản phẩm hỗ trợ kinh doanh."/>
    <n v="35500000"/>
    <n v="8875000"/>
    <x v="2"/>
  </r>
  <r>
    <s v="VCOC-1639"/>
    <x v="6"/>
    <s v="VCOC-1696"/>
    <x v="48"/>
    <s v="VTT_DAC_QT02_23002_vCOC"/>
    <s v="Done"/>
    <n v="0.11"/>
    <n v="7.5"/>
    <x v="0"/>
    <s v="Các chương trình PTDL"/>
    <x v="2"/>
    <s v="Sản phẩm hỗ trợ kinh doanh."/>
    <n v="35500000"/>
    <n v="3905000"/>
    <x v="2"/>
  </r>
  <r>
    <s v="VCOC-1639"/>
    <x v="6"/>
    <s v="VCOC-1695"/>
    <x v="49"/>
    <s v="VTT_DAC_QT02_23002_vCOC"/>
    <s v="Done"/>
    <n v="0.11"/>
    <n v="7.5"/>
    <x v="0"/>
    <s v="Các chương trình PTDL"/>
    <x v="2"/>
    <s v="Sản phẩm hỗ trợ kinh doanh."/>
    <n v="35500000"/>
    <n v="3905000"/>
    <x v="2"/>
  </r>
  <r>
    <s v="VCOC-1639"/>
    <x v="6"/>
    <s v="VCOC-1694"/>
    <x v="50"/>
    <s v="VTT_DAC_QT02_23002_vCOC"/>
    <s v="Done"/>
    <n v="0.12"/>
    <n v="7.5"/>
    <x v="0"/>
    <s v="Các chương trình PTDL"/>
    <x v="2"/>
    <s v="Sản phẩm hỗ trợ kinh doanh."/>
    <n v="35500000"/>
    <n v="4260000"/>
    <x v="2"/>
  </r>
  <r>
    <s v="VCOC-1639"/>
    <x v="6"/>
    <s v="VCOC-1693"/>
    <x v="51"/>
    <s v="VTT_DAC_QT02_23002_vCOC"/>
    <s v="Done"/>
    <n v="0.12"/>
    <n v="7.5"/>
    <x v="0"/>
    <s v="Các chương trình PTDL"/>
    <x v="2"/>
    <s v="Sản phẩm hỗ trợ kinh doanh."/>
    <n v="35500000"/>
    <n v="4260000"/>
    <x v="2"/>
  </r>
  <r>
    <s v="VCOC-1639"/>
    <x v="6"/>
    <s v="VCOC-1692"/>
    <x v="52"/>
    <s v="VTT_DAC_QT02_23002_vCOC"/>
    <s v="Done"/>
    <n v="0.12"/>
    <n v="7.5"/>
    <x v="0"/>
    <s v="Các chương trình PTDL"/>
    <x v="2"/>
    <s v="Sản phẩm hỗ trợ kinh doanh."/>
    <n v="35500000"/>
    <n v="4260000"/>
    <x v="2"/>
  </r>
  <r>
    <s v="VCOC-1639"/>
    <x v="6"/>
    <s v="VCOC-1691"/>
    <x v="53"/>
    <s v="VTT_DAC_QT02_23002_vCOC"/>
    <s v="Done"/>
    <n v="0.15"/>
    <n v="7.5"/>
    <x v="0"/>
    <s v="Các chương trình PTDL"/>
    <x v="2"/>
    <s v="Sản phẩm hỗ trợ kinh doanh."/>
    <n v="35500000"/>
    <n v="5325000"/>
    <x v="2"/>
  </r>
  <r>
    <s v="VCOC-1639"/>
    <x v="6"/>
    <s v="VCOC-1690"/>
    <x v="54"/>
    <s v="VTT_DAC_QT02_23002_vCOC"/>
    <s v="Done"/>
    <n v="0.15"/>
    <n v="7.5"/>
    <x v="0"/>
    <s v="Các chương trình PTDL"/>
    <x v="2"/>
    <s v="Sản phẩm hỗ trợ kinh doanh."/>
    <n v="35500000"/>
    <n v="5325000"/>
    <x v="2"/>
  </r>
  <r>
    <s v="VCOC-1639"/>
    <x v="6"/>
    <s v="VCOC-1689"/>
    <x v="55"/>
    <s v="VTT_DAC_QT02_23002_vCOC"/>
    <s v="Done"/>
    <n v="0.15"/>
    <n v="7.5"/>
    <x v="0"/>
    <s v="Các chương trình PTDL"/>
    <x v="2"/>
    <s v="Sản phẩm hỗ trợ kinh doanh."/>
    <n v="35500000"/>
    <n v="5325000"/>
    <x v="2"/>
  </r>
  <r>
    <s v="VCOC-1639"/>
    <x v="6"/>
    <s v="VCOC-1688"/>
    <x v="56"/>
    <s v="VTT_DAC_QT02_23002_vCOC"/>
    <s v="Done"/>
    <n v="0.15"/>
    <n v="7.5"/>
    <x v="0"/>
    <s v="Các chương trình PTDL"/>
    <x v="2"/>
    <s v="Sản phẩm hỗ trợ kinh doanh."/>
    <n v="35500000"/>
    <n v="5325000"/>
    <x v="2"/>
  </r>
  <r>
    <s v="VCOC-1639"/>
    <x v="6"/>
    <s v="VCOC-1687"/>
    <x v="57"/>
    <s v="VTT_DAC_QT02_23002_vCOC"/>
    <s v="Done"/>
    <n v="0.14000000000000001"/>
    <n v="7.5"/>
    <x v="0"/>
    <s v="Các chương trình PTDL"/>
    <x v="2"/>
    <s v="Sản phẩm hỗ trợ kinh doanh."/>
    <n v="35500000"/>
    <n v="4970000.0000000009"/>
    <x v="2"/>
  </r>
  <r>
    <s v="VCOC-1639"/>
    <x v="6"/>
    <s v="VCOC-1686"/>
    <x v="58"/>
    <s v="VTT_DAC_QT02_23002_vCOC"/>
    <s v="Done"/>
    <n v="0.16"/>
    <n v="7.5"/>
    <x v="0"/>
    <s v="Các chương trình PTDL"/>
    <x v="2"/>
    <s v="Sản phẩm hỗ trợ kinh doanh."/>
    <n v="35500000"/>
    <n v="5680000"/>
    <x v="2"/>
  </r>
  <r>
    <s v="VCOC-1639"/>
    <x v="6"/>
    <s v="VCOC-1685"/>
    <x v="59"/>
    <s v="VTT_DAC_QT02_23002_vCOC"/>
    <s v="Done"/>
    <n v="0.15"/>
    <n v="7.5"/>
    <x v="0"/>
    <s v="Các chương trình PTDL"/>
    <x v="2"/>
    <s v="Sản phẩm hỗ trợ kinh doanh."/>
    <n v="35500000"/>
    <n v="5325000"/>
    <x v="2"/>
  </r>
  <r>
    <s v="VCOC-1639"/>
    <x v="6"/>
    <s v="VCOC-1684"/>
    <x v="60"/>
    <s v="VTT_DAC_QT02_23002_vCOC"/>
    <s v="Done"/>
    <n v="0.15"/>
    <n v="7.5"/>
    <x v="0"/>
    <s v="Các chương trình PTDL"/>
    <x v="2"/>
    <s v="Sản phẩm hỗ trợ kinh doanh."/>
    <n v="35500000"/>
    <n v="5325000"/>
    <x v="2"/>
  </r>
  <r>
    <s v="VCOC-1639"/>
    <x v="6"/>
    <s v="VCOC-1683"/>
    <x v="61"/>
    <s v="VTT_DAC_QT02_23002_vCOC"/>
    <s v="Done"/>
    <n v="0.11"/>
    <n v="7.5"/>
    <x v="0"/>
    <s v="Các chương trình PTDL"/>
    <x v="2"/>
    <s v="Sản phẩm hỗ trợ kinh doanh."/>
    <n v="35500000"/>
    <n v="3905000"/>
    <x v="2"/>
  </r>
  <r>
    <s v="VCOC-1639"/>
    <x v="6"/>
    <s v="VCOC-1682"/>
    <x v="62"/>
    <s v="VTT_DAC_QT02_23002_vCOC"/>
    <s v="Done"/>
    <n v="0.15"/>
    <n v="7.5"/>
    <x v="0"/>
    <s v="Các chương trình PTDL"/>
    <x v="2"/>
    <s v="Sản phẩm hỗ trợ kinh doanh."/>
    <n v="35500000"/>
    <n v="5325000"/>
    <x v="2"/>
  </r>
  <r>
    <s v="VCOC-1639"/>
    <x v="6"/>
    <s v="VCOC-1681"/>
    <x v="63"/>
    <s v="VTT_DAC_QT02_23002_vCOC"/>
    <s v="Done"/>
    <n v="0.11"/>
    <n v="7.5"/>
    <x v="0"/>
    <s v="Các chương trình PTDL"/>
    <x v="2"/>
    <s v="Sản phẩm hỗ trợ kinh doanh."/>
    <n v="35500000"/>
    <n v="3905000"/>
    <x v="2"/>
  </r>
  <r>
    <s v="VCOC-1639"/>
    <x v="6"/>
    <s v="VCOC-1680"/>
    <x v="64"/>
    <s v="VTT_DAC_QT02_23002_vCOC"/>
    <s v="Done"/>
    <n v="0.11"/>
    <n v="7.5"/>
    <x v="0"/>
    <s v="Các chương trình PTDL"/>
    <x v="2"/>
    <s v="Sản phẩm hỗ trợ kinh doanh."/>
    <n v="35500000"/>
    <n v="3905000"/>
    <x v="2"/>
  </r>
  <r>
    <s v="VCOC-1639"/>
    <x v="6"/>
    <s v="VCOC-1679"/>
    <x v="65"/>
    <s v="VTT_DAC_QT02_23002_vCOC"/>
    <s v="Done"/>
    <n v="0.11"/>
    <n v="7.5"/>
    <x v="0"/>
    <s v="Các chương trình PTDL"/>
    <x v="2"/>
    <s v="Sản phẩm hỗ trợ kinh doanh."/>
    <n v="35500000"/>
    <n v="3905000"/>
    <x v="2"/>
  </r>
  <r>
    <s v="VCOC-1639"/>
    <x v="6"/>
    <s v="VCOC-1678"/>
    <x v="66"/>
    <s v="VTT_DAC_QT02_23002_vCOC"/>
    <s v="Done"/>
    <n v="0.12"/>
    <n v="7.5"/>
    <x v="0"/>
    <s v="Các chương trình PTDL"/>
    <x v="2"/>
    <s v="Sản phẩm hỗ trợ kinh doanh."/>
    <n v="35500000"/>
    <n v="4260000"/>
    <x v="2"/>
  </r>
  <r>
    <s v="VCOC-1639"/>
    <x v="6"/>
    <s v="VCOC-1677"/>
    <x v="67"/>
    <s v="VTT_DAC_QT02_23002_vCOC"/>
    <s v="Done"/>
    <n v="0.11"/>
    <n v="7.5"/>
    <x v="0"/>
    <s v="Các chương trình PTDL"/>
    <x v="2"/>
    <s v="Sản phẩm hỗ trợ kinh doanh."/>
    <n v="35500000"/>
    <n v="3905000"/>
    <x v="2"/>
  </r>
  <r>
    <s v="VCOC-1639"/>
    <x v="6"/>
    <s v="VCOC-1676"/>
    <x v="68"/>
    <s v="VTT_DAC_QT02_23002_vCOC"/>
    <s v="Done"/>
    <n v="0.14000000000000001"/>
    <n v="7.5"/>
    <x v="0"/>
    <s v="Các chương trình PTDL"/>
    <x v="2"/>
    <s v="Sản phẩm hỗ trợ kinh doanh."/>
    <n v="35500000"/>
    <n v="4970000.0000000009"/>
    <x v="2"/>
  </r>
  <r>
    <s v="VCOC-1639"/>
    <x v="6"/>
    <s v="VCOC-1675"/>
    <x v="69"/>
    <s v="VTT_DAC_QT02_23002_vCOC"/>
    <s v="Done"/>
    <n v="0.11"/>
    <n v="7.5"/>
    <x v="0"/>
    <s v="Các chương trình PTDL"/>
    <x v="2"/>
    <s v="Sản phẩm hỗ trợ kinh doanh."/>
    <n v="35500000"/>
    <n v="3905000"/>
    <x v="2"/>
  </r>
  <r>
    <s v="VCOC-1639"/>
    <x v="6"/>
    <s v="VCOC-1674"/>
    <x v="70"/>
    <s v="VTT_DAC_QT02_23002_vCOC"/>
    <s v="Done"/>
    <n v="0.16"/>
    <n v="7.5"/>
    <x v="0"/>
    <s v="Các chương trình PTDL"/>
    <x v="2"/>
    <s v="Sản phẩm hỗ trợ kinh doanh."/>
    <n v="35500000"/>
    <n v="5680000"/>
    <x v="2"/>
  </r>
  <r>
    <s v="VCOC-1639"/>
    <x v="6"/>
    <s v="VCOC-1673"/>
    <x v="71"/>
    <s v="VTT_DAC_QT02_23002_vCOC"/>
    <s v="Done"/>
    <n v="0.11"/>
    <n v="7.5"/>
    <x v="0"/>
    <s v="Các chương trình PTDL"/>
    <x v="2"/>
    <s v="Sản phẩm hỗ trợ kinh doanh."/>
    <n v="35500000"/>
    <n v="3905000"/>
    <x v="2"/>
  </r>
  <r>
    <s v="VCOC-1639"/>
    <x v="6"/>
    <s v="VCOC-1672"/>
    <x v="72"/>
    <s v="VTT_DAC_QT02_23002_vCOC"/>
    <s v="Done"/>
    <n v="0.15"/>
    <n v="7.5"/>
    <x v="0"/>
    <s v="Các chương trình PTDL"/>
    <x v="2"/>
    <s v="Sản phẩm hỗ trợ kinh doanh."/>
    <n v="35500000"/>
    <n v="5325000"/>
    <x v="2"/>
  </r>
  <r>
    <s v="VCOC-1639"/>
    <x v="6"/>
    <s v="VCOC-1671"/>
    <x v="73"/>
    <s v="VTT_DAC_QT02_23002_vCOC"/>
    <s v="Done"/>
    <n v="0.11"/>
    <n v="7.5"/>
    <x v="0"/>
    <s v="Các chương trình PTDL"/>
    <x v="2"/>
    <s v="Sản phẩm hỗ trợ kinh doanh."/>
    <n v="35500000"/>
    <n v="3905000"/>
    <x v="2"/>
  </r>
  <r>
    <s v="VCOC-1639"/>
    <x v="6"/>
    <s v="VCOC-1670"/>
    <x v="74"/>
    <s v="VTT_DAC_QT02_23002_vCOC"/>
    <s v="Done"/>
    <n v="0.22"/>
    <n v="7.5"/>
    <x v="0"/>
    <s v="Các chương trình PTDL"/>
    <x v="2"/>
    <s v="Sản phẩm hỗ trợ kinh doanh."/>
    <n v="35500000"/>
    <n v="7810000"/>
    <x v="2"/>
  </r>
  <r>
    <s v="VCOC-1482"/>
    <x v="7"/>
    <s v="VCOC-1568"/>
    <x v="75"/>
    <s v="VTT_DAC_QT02_23002_vCOC"/>
    <s v="Done"/>
    <n v="0.8"/>
    <n v="8.82"/>
    <x v="1"/>
    <s v="Các chương trình PTDL"/>
    <x v="2"/>
    <s v="Sản phẩm hỗ trợ kinh doanh."/>
    <n v="35500000"/>
    <n v="28400000"/>
    <x v="2"/>
  </r>
  <r>
    <s v="VCOC-1481"/>
    <x v="8"/>
    <s v="VCOC-1567"/>
    <x v="75"/>
    <s v="VTT_DAC_QT02_23002_vCOC"/>
    <s v="Done"/>
    <n v="0.67"/>
    <n v="7.36"/>
    <x v="0"/>
    <s v="Các chương trình PTDL"/>
    <x v="2"/>
    <s v="Sản phẩm hỗ trợ kinh doanh."/>
    <n v="35500000"/>
    <n v="23785000"/>
    <x v="2"/>
  </r>
  <r>
    <s v="VCOC-1481"/>
    <x v="8"/>
    <s v="VCOC-1566"/>
    <x v="76"/>
    <s v="VTT_DAC_QT02_23002_vCOC"/>
    <s v="Done"/>
    <n v="0.23"/>
    <n v="7.36"/>
    <x v="0"/>
    <s v="Các chương trình PTDL"/>
    <x v="2"/>
    <s v="Sản phẩm hỗ trợ kinh doanh."/>
    <n v="35500000"/>
    <n v="8165000"/>
    <x v="2"/>
  </r>
  <r>
    <s v="VCOC-1481"/>
    <x v="8"/>
    <s v="VCOC-1565"/>
    <x v="77"/>
    <s v="VTT_DAC_QT02_23002_vCOC"/>
    <s v="Done"/>
    <n v="0.23"/>
    <n v="7.36"/>
    <x v="0"/>
    <s v="Các chương trình PTDL"/>
    <x v="2"/>
    <s v="Sản phẩm hỗ trợ kinh doanh."/>
    <n v="35500000"/>
    <n v="8165000"/>
    <x v="2"/>
  </r>
  <r>
    <s v="VCOC-1481"/>
    <x v="8"/>
    <s v="VCOC-1564"/>
    <x v="78"/>
    <s v="VTT_DAC_QT02_23002_vCOC"/>
    <s v="Done"/>
    <n v="0.23"/>
    <n v="7.36"/>
    <x v="0"/>
    <s v="Các chương trình PTDL"/>
    <x v="2"/>
    <s v="Sản phẩm hỗ trợ kinh doanh."/>
    <n v="35500000"/>
    <n v="8165000"/>
    <x v="2"/>
  </r>
  <r>
    <s v="VCOC-1481"/>
    <x v="8"/>
    <s v="VCOC-1563"/>
    <x v="79"/>
    <s v="VTT_DAC_QT02_23002_vCOC"/>
    <s v="Done"/>
    <n v="0.24"/>
    <n v="7.36"/>
    <x v="0"/>
    <s v="Các chương trình PTDL"/>
    <x v="2"/>
    <s v="Sản phẩm hỗ trợ kinh doanh."/>
    <n v="35500000"/>
    <n v="8520000"/>
    <x v="2"/>
  </r>
  <r>
    <s v="VCOC-1481"/>
    <x v="8"/>
    <s v="VCOC-1562"/>
    <x v="80"/>
    <s v="VTT_DAC_QT02_23002_vCOC"/>
    <s v="Done"/>
    <n v="0.24"/>
    <n v="7.36"/>
    <x v="0"/>
    <s v="Các chương trình PTDL"/>
    <x v="2"/>
    <s v="Sản phẩm hỗ trợ kinh doanh."/>
    <n v="35500000"/>
    <n v="8520000"/>
    <x v="2"/>
  </r>
  <r>
    <s v="VCOC-1481"/>
    <x v="8"/>
    <s v="VCOC-1561"/>
    <x v="81"/>
    <s v="VTT_DAC_QT02_23002_vCOC"/>
    <s v="Done"/>
    <n v="0.24"/>
    <n v="7.36"/>
    <x v="0"/>
    <s v="Các chương trình PTDL"/>
    <x v="2"/>
    <s v="Sản phẩm hỗ trợ kinh doanh."/>
    <n v="35500000"/>
    <n v="8520000"/>
    <x v="2"/>
  </r>
  <r>
    <s v="VCOC-1481"/>
    <x v="8"/>
    <s v="VCOC-1560"/>
    <x v="82"/>
    <s v="VTT_DAC_QT02_23002_vCOC"/>
    <s v="Done"/>
    <n v="0.24"/>
    <n v="7.36"/>
    <x v="0"/>
    <s v="Các chương trình PTDL"/>
    <x v="2"/>
    <s v="Sản phẩm hỗ trợ kinh doanh."/>
    <n v="35500000"/>
    <n v="8520000"/>
    <x v="2"/>
  </r>
  <r>
    <s v="VCOC-1481"/>
    <x v="8"/>
    <s v="VCOC-1559"/>
    <x v="83"/>
    <s v="VTT_DAC_QT02_23002_vCOC"/>
    <s v="Done"/>
    <n v="0.24"/>
    <n v="7.36"/>
    <x v="0"/>
    <s v="Các chương trình PTDL"/>
    <x v="2"/>
    <s v="Sản phẩm hỗ trợ kinh doanh."/>
    <n v="35500000"/>
    <n v="8520000"/>
    <x v="2"/>
  </r>
  <r>
    <s v="VCOC-1481"/>
    <x v="8"/>
    <s v="VCOC-1558"/>
    <x v="84"/>
    <s v="VTT_DAC_QT02_23002_vCOC"/>
    <s v="Done"/>
    <n v="0.24"/>
    <n v="7.36"/>
    <x v="0"/>
    <s v="Các chương trình PTDL"/>
    <x v="2"/>
    <s v="Sản phẩm hỗ trợ kinh doanh."/>
    <n v="35500000"/>
    <n v="8520000"/>
    <x v="2"/>
  </r>
  <r>
    <s v="VCOC-1481"/>
    <x v="8"/>
    <s v="VCOC-1557"/>
    <x v="85"/>
    <s v="VTT_DAC_QT02_23002_vCOC"/>
    <s v="Done"/>
    <n v="0.24"/>
    <n v="7.36"/>
    <x v="0"/>
    <s v="Các chương trình PTDL"/>
    <x v="2"/>
    <s v="Sản phẩm hỗ trợ kinh doanh."/>
    <n v="35500000"/>
    <n v="8520000"/>
    <x v="2"/>
  </r>
  <r>
    <s v="VCOC-1481"/>
    <x v="8"/>
    <s v="VCOC-1556"/>
    <x v="86"/>
    <s v="VTT_DAC_QT02_23002_vCOC"/>
    <s v="Done"/>
    <n v="0.24"/>
    <n v="7.36"/>
    <x v="0"/>
    <s v="Các chương trình PTDL"/>
    <x v="2"/>
    <s v="Sản phẩm hỗ trợ kinh doanh."/>
    <n v="35500000"/>
    <n v="8520000"/>
    <x v="2"/>
  </r>
  <r>
    <s v="VCOC-1481"/>
    <x v="8"/>
    <s v="VCOC-1555"/>
    <x v="87"/>
    <s v="VTT_DAC_QT02_23002_vCOC"/>
    <s v="Done"/>
    <n v="0.24"/>
    <n v="7.36"/>
    <x v="0"/>
    <s v="Các chương trình PTDL"/>
    <x v="2"/>
    <s v="Sản phẩm hỗ trợ kinh doanh."/>
    <n v="35500000"/>
    <n v="8520000"/>
    <x v="2"/>
  </r>
  <r>
    <s v="VCOC-1481"/>
    <x v="8"/>
    <s v="VCOC-1554"/>
    <x v="88"/>
    <s v="VTT_DAC_QT02_23002_vCOC"/>
    <s v="Done"/>
    <n v="0.24"/>
    <n v="7.36"/>
    <x v="0"/>
    <s v="Các chương trình PTDL"/>
    <x v="2"/>
    <s v="Sản phẩm hỗ trợ kinh doanh."/>
    <n v="35500000"/>
    <n v="8520000"/>
    <x v="2"/>
  </r>
  <r>
    <s v="VCOC-1481"/>
    <x v="8"/>
    <s v="VCOC-1553"/>
    <x v="89"/>
    <s v="VTT_DAC_QT02_23002_vCOC"/>
    <s v="Done"/>
    <n v="0.24"/>
    <n v="7.36"/>
    <x v="0"/>
    <s v="Các chương trình PTDL"/>
    <x v="2"/>
    <s v="Sản phẩm hỗ trợ kinh doanh."/>
    <n v="35500000"/>
    <n v="8520000"/>
    <x v="2"/>
  </r>
  <r>
    <s v="VCOC-1481"/>
    <x v="8"/>
    <s v="VCOC-1552"/>
    <x v="90"/>
    <s v="VTT_DAC_QT02_23002_vCOC"/>
    <s v="Done"/>
    <n v="0.24"/>
    <n v="7.36"/>
    <x v="0"/>
    <s v="Các chương trình PTDL"/>
    <x v="2"/>
    <s v="Sản phẩm hỗ trợ kinh doanh."/>
    <n v="35500000"/>
    <n v="8520000"/>
    <x v="2"/>
  </r>
  <r>
    <s v="VCOC-1481"/>
    <x v="8"/>
    <s v="VCOC-1551"/>
    <x v="91"/>
    <s v="VTT_DAC_QT02_23002_vCOC"/>
    <s v="Done"/>
    <n v="0.24"/>
    <n v="7.36"/>
    <x v="0"/>
    <s v="Các chương trình PTDL"/>
    <x v="2"/>
    <s v="Sản phẩm hỗ trợ kinh doanh."/>
    <n v="35500000"/>
    <n v="8520000"/>
    <x v="2"/>
  </r>
  <r>
    <s v="VCOC-1481"/>
    <x v="8"/>
    <s v="VCOC-1550"/>
    <x v="92"/>
    <s v="VTT_DAC_QT02_23002_vCOC"/>
    <s v="Done"/>
    <n v="0.24"/>
    <n v="7.36"/>
    <x v="0"/>
    <s v="Các chương trình PTDL"/>
    <x v="2"/>
    <s v="Sản phẩm hỗ trợ kinh doanh."/>
    <n v="35500000"/>
    <n v="8520000"/>
    <x v="2"/>
  </r>
  <r>
    <s v="VCOC-1481"/>
    <x v="8"/>
    <s v="VCOC-1549"/>
    <x v="93"/>
    <s v="VTT_DAC_QT02_23002_vCOC"/>
    <s v="Done"/>
    <n v="0.24"/>
    <n v="7.36"/>
    <x v="0"/>
    <s v="Các chương trình PTDL"/>
    <x v="2"/>
    <s v="Sản phẩm hỗ trợ kinh doanh."/>
    <n v="35500000"/>
    <n v="8520000"/>
    <x v="2"/>
  </r>
  <r>
    <s v="VCOC-1481"/>
    <x v="8"/>
    <s v="VCOC-1548"/>
    <x v="94"/>
    <s v="VTT_DAC_QT02_23002_vCOC"/>
    <s v="Done"/>
    <n v="0.24"/>
    <n v="7.36"/>
    <x v="0"/>
    <s v="Các chương trình PTDL"/>
    <x v="2"/>
    <s v="Sản phẩm hỗ trợ kinh doanh."/>
    <n v="35500000"/>
    <n v="8520000"/>
    <x v="2"/>
  </r>
  <r>
    <s v="VCOC-1481"/>
    <x v="8"/>
    <s v="VCOC-1547"/>
    <x v="95"/>
    <s v="VTT_DAC_QT02_23002_vCOC"/>
    <s v="Done"/>
    <n v="0.24"/>
    <n v="7.36"/>
    <x v="0"/>
    <s v="Các chương trình PTDL"/>
    <x v="2"/>
    <s v="Sản phẩm hỗ trợ kinh doanh."/>
    <n v="35500000"/>
    <n v="8520000"/>
    <x v="2"/>
  </r>
  <r>
    <s v="VCOC-1481"/>
    <x v="8"/>
    <s v="VCOC-1546"/>
    <x v="96"/>
    <s v="VTT_DAC_QT02_23002_vCOC"/>
    <s v="Done"/>
    <n v="0.24"/>
    <n v="7.36"/>
    <x v="0"/>
    <s v="Các chương trình PTDL"/>
    <x v="2"/>
    <s v="Sản phẩm hỗ trợ kinh doanh."/>
    <n v="35500000"/>
    <n v="8520000"/>
    <x v="2"/>
  </r>
  <r>
    <s v="VCOC-1481"/>
    <x v="8"/>
    <s v="VCOC-1545"/>
    <x v="97"/>
    <s v="VTT_DAC_QT02_23002_vCOC"/>
    <s v="Done"/>
    <n v="0.24"/>
    <n v="7.36"/>
    <x v="0"/>
    <s v="Các chương trình PTDL"/>
    <x v="2"/>
    <s v="Sản phẩm hỗ trợ kinh doanh."/>
    <n v="35500000"/>
    <n v="8520000"/>
    <x v="2"/>
  </r>
  <r>
    <s v="VCOC-1481"/>
    <x v="8"/>
    <s v="VCOC-1544"/>
    <x v="98"/>
    <s v="VTT_DAC_QT02_23002_vCOC"/>
    <s v="Done"/>
    <n v="0.24"/>
    <n v="7.36"/>
    <x v="0"/>
    <s v="Các chương trình PTDL"/>
    <x v="2"/>
    <s v="Sản phẩm hỗ trợ kinh doanh."/>
    <n v="35500000"/>
    <n v="8520000"/>
    <x v="2"/>
  </r>
  <r>
    <s v="VCOC-1481"/>
    <x v="8"/>
    <s v="VCOC-1543"/>
    <x v="99"/>
    <s v="VTT_DAC_QT02_23002_vCOC"/>
    <s v="Done"/>
    <n v="0.24"/>
    <n v="7.36"/>
    <x v="0"/>
    <s v="Các chương trình PTDL"/>
    <x v="2"/>
    <s v="Sản phẩm hỗ trợ kinh doanh."/>
    <n v="35500000"/>
    <n v="8520000"/>
    <x v="2"/>
  </r>
  <r>
    <s v="VCOC-1481"/>
    <x v="8"/>
    <s v="VCOC-1542"/>
    <x v="100"/>
    <s v="VTT_DAC_QT02_23002_vCOC"/>
    <s v="Done"/>
    <n v="0.24"/>
    <n v="7.36"/>
    <x v="0"/>
    <s v="Các chương trình PTDL"/>
    <x v="2"/>
    <s v="Sản phẩm hỗ trợ kinh doanh."/>
    <n v="35500000"/>
    <n v="8520000"/>
    <x v="2"/>
  </r>
  <r>
    <s v="VCOC-1481"/>
    <x v="8"/>
    <s v="VCOC-1541"/>
    <x v="101"/>
    <s v="VTT_DAC_QT02_23002_vCOC"/>
    <s v="Done"/>
    <n v="0.24"/>
    <n v="7.36"/>
    <x v="0"/>
    <s v="Các chương trình PTDL"/>
    <x v="2"/>
    <s v="Sản phẩm hỗ trợ kinh doanh."/>
    <n v="35500000"/>
    <n v="8520000"/>
    <x v="2"/>
  </r>
  <r>
    <s v="VCOC-1481"/>
    <x v="8"/>
    <s v="VCOC-1540"/>
    <x v="102"/>
    <s v="VTT_DAC_QT02_23002_vCOC"/>
    <s v="Done"/>
    <n v="0.24"/>
    <n v="7.36"/>
    <x v="0"/>
    <s v="Các chương trình PTDL"/>
    <x v="2"/>
    <s v="Sản phẩm hỗ trợ kinh doanh."/>
    <n v="35500000"/>
    <n v="8520000"/>
    <x v="2"/>
  </r>
  <r>
    <s v="VCOC-1481"/>
    <x v="8"/>
    <s v="VCOC-1539"/>
    <x v="103"/>
    <s v="VTT_DAC_QT02_23002_vCOC"/>
    <s v="Done"/>
    <n v="0.24"/>
    <n v="7.36"/>
    <x v="0"/>
    <s v="Các chương trình PTDL"/>
    <x v="2"/>
    <s v="Sản phẩm hỗ trợ kinh doanh."/>
    <n v="35500000"/>
    <n v="8520000"/>
    <x v="2"/>
  </r>
  <r>
    <s v="VCOC-1482"/>
    <x v="7"/>
    <s v="VCOC-1538"/>
    <x v="104"/>
    <s v="VTT_DAC_QT02_23002_vCOC"/>
    <s v="Done"/>
    <n v="0.15"/>
    <n v="8.82"/>
    <x v="1"/>
    <s v="Các chương trình PTDL"/>
    <x v="2"/>
    <s v="Sản phẩm hỗ trợ kinh doanh."/>
    <n v="35500000"/>
    <n v="5325000"/>
    <x v="2"/>
  </r>
  <r>
    <s v="VCOC-1482"/>
    <x v="7"/>
    <s v="VCOC-1537"/>
    <x v="105"/>
    <s v="VTT_DAC_QT02_23002_vCOC"/>
    <s v="Done"/>
    <n v="0.15"/>
    <n v="8.82"/>
    <x v="1"/>
    <s v="Các chương trình PTDL"/>
    <x v="2"/>
    <s v="Sản phẩm hỗ trợ kinh doanh."/>
    <n v="35500000"/>
    <n v="5325000"/>
    <x v="2"/>
  </r>
  <r>
    <s v="VCOC-1482"/>
    <x v="7"/>
    <s v="VCOC-1536"/>
    <x v="106"/>
    <s v="VTT_DAC_QT02_23002_vCOC"/>
    <s v="Done"/>
    <n v="0.15"/>
    <n v="8.82"/>
    <x v="1"/>
    <s v="Các chương trình PTDL"/>
    <x v="2"/>
    <s v="Sản phẩm hỗ trợ kinh doanh."/>
    <n v="35500000"/>
    <n v="5325000"/>
    <x v="2"/>
  </r>
  <r>
    <s v="VCOC-1482"/>
    <x v="7"/>
    <s v="VCOC-1535"/>
    <x v="107"/>
    <s v="VTT_DAC_QT02_23002_vCOC"/>
    <s v="Done"/>
    <n v="0.15"/>
    <n v="8.82"/>
    <x v="1"/>
    <s v="Các chương trình PTDL"/>
    <x v="2"/>
    <s v="Sản phẩm hỗ trợ kinh doanh."/>
    <n v="35500000"/>
    <n v="5325000"/>
    <x v="2"/>
  </r>
  <r>
    <s v="VCOC-1482"/>
    <x v="7"/>
    <s v="VCOC-1534"/>
    <x v="108"/>
    <s v="VTT_DAC_QT02_23002_vCOC"/>
    <s v="Done"/>
    <n v="0.15"/>
    <n v="8.82"/>
    <x v="1"/>
    <s v="Các chương trình PTDL"/>
    <x v="2"/>
    <s v="Sản phẩm hỗ trợ kinh doanh."/>
    <n v="35500000"/>
    <n v="5325000"/>
    <x v="2"/>
  </r>
  <r>
    <s v="VCOC-1482"/>
    <x v="7"/>
    <s v="VCOC-1533"/>
    <x v="109"/>
    <s v="VTT_DAC_QT02_23002_vCOC"/>
    <s v="Done"/>
    <n v="0.15"/>
    <n v="8.82"/>
    <x v="1"/>
    <s v="Các chương trình PTDL"/>
    <x v="2"/>
    <s v="Sản phẩm hỗ trợ kinh doanh."/>
    <n v="35500000"/>
    <n v="5325000"/>
    <x v="2"/>
  </r>
  <r>
    <s v="VCOC-1482"/>
    <x v="7"/>
    <s v="VCOC-1532"/>
    <x v="110"/>
    <s v="VTT_DAC_QT02_23002_vCOC"/>
    <s v="Done"/>
    <n v="0.15"/>
    <n v="8.82"/>
    <x v="1"/>
    <s v="Các chương trình PTDL"/>
    <x v="2"/>
    <s v="Sản phẩm hỗ trợ kinh doanh."/>
    <n v="35500000"/>
    <n v="5325000"/>
    <x v="2"/>
  </r>
  <r>
    <s v="VCOC-1482"/>
    <x v="7"/>
    <s v="VCOC-1531"/>
    <x v="111"/>
    <s v="VTT_DAC_QT02_23002_vCOC"/>
    <s v="Done"/>
    <n v="0.15"/>
    <n v="8.82"/>
    <x v="1"/>
    <s v="Các chương trình PTDL"/>
    <x v="2"/>
    <s v="Sản phẩm hỗ trợ kinh doanh."/>
    <n v="35500000"/>
    <n v="5325000"/>
    <x v="2"/>
  </r>
  <r>
    <s v="VCOC-1482"/>
    <x v="7"/>
    <s v="VCOC-1530"/>
    <x v="112"/>
    <s v="VTT_DAC_QT02_23002_vCOC"/>
    <s v="Done"/>
    <n v="0.15"/>
    <n v="8.82"/>
    <x v="1"/>
    <s v="Các chương trình PTDL"/>
    <x v="2"/>
    <s v="Sản phẩm hỗ trợ kinh doanh."/>
    <n v="35500000"/>
    <n v="5325000"/>
    <x v="2"/>
  </r>
  <r>
    <s v="VCOC-1482"/>
    <x v="7"/>
    <s v="VCOC-1529"/>
    <x v="113"/>
    <s v="VTT_DAC_QT02_23002_vCOC"/>
    <s v="Done"/>
    <n v="0.15"/>
    <n v="8.82"/>
    <x v="1"/>
    <s v="Các chương trình PTDL"/>
    <x v="2"/>
    <s v="Sản phẩm hỗ trợ kinh doanh."/>
    <n v="35500000"/>
    <n v="5325000"/>
    <x v="2"/>
  </r>
  <r>
    <s v="VCOC-1482"/>
    <x v="7"/>
    <s v="VCOC-1528"/>
    <x v="114"/>
    <s v="VTT_DAC_QT02_23002_vCOC"/>
    <s v="Done"/>
    <n v="0.15"/>
    <n v="8.82"/>
    <x v="1"/>
    <s v="Các chương trình PTDL"/>
    <x v="2"/>
    <s v="Sản phẩm hỗ trợ kinh doanh."/>
    <n v="35500000"/>
    <n v="5325000"/>
    <x v="2"/>
  </r>
  <r>
    <s v="VCOC-1482"/>
    <x v="7"/>
    <s v="VCOC-1527"/>
    <x v="115"/>
    <s v="VTT_DAC_QT02_23002_vCOC"/>
    <s v="Done"/>
    <n v="0.15"/>
    <n v="8.82"/>
    <x v="1"/>
    <s v="Các chương trình PTDL"/>
    <x v="2"/>
    <s v="Sản phẩm hỗ trợ kinh doanh."/>
    <n v="35500000"/>
    <n v="5325000"/>
    <x v="2"/>
  </r>
  <r>
    <s v="VCOC-1482"/>
    <x v="7"/>
    <s v="VCOC-1526"/>
    <x v="116"/>
    <s v="VTT_DAC_QT02_23002_vCOC"/>
    <s v="Done"/>
    <n v="0.15"/>
    <n v="8.82"/>
    <x v="1"/>
    <s v="Các chương trình PTDL"/>
    <x v="2"/>
    <s v="Sản phẩm hỗ trợ kinh doanh."/>
    <n v="35500000"/>
    <n v="5325000"/>
    <x v="2"/>
  </r>
  <r>
    <s v="VCOC-1482"/>
    <x v="7"/>
    <s v="VCOC-1525"/>
    <x v="117"/>
    <s v="VTT_DAC_QT02_23002_vCOC"/>
    <s v="Done"/>
    <n v="0.15"/>
    <n v="8.82"/>
    <x v="1"/>
    <s v="Các chương trình PTDL"/>
    <x v="2"/>
    <s v="Sản phẩm hỗ trợ kinh doanh."/>
    <n v="35500000"/>
    <n v="5325000"/>
    <x v="2"/>
  </r>
  <r>
    <s v="VCOC-1482"/>
    <x v="7"/>
    <s v="VCOC-1524"/>
    <x v="118"/>
    <s v="VTT_DAC_QT02_23002_vCOC"/>
    <s v="Done"/>
    <n v="0.15"/>
    <n v="8.82"/>
    <x v="1"/>
    <s v="Các chương trình PTDL"/>
    <x v="2"/>
    <s v="Sản phẩm hỗ trợ kinh doanh."/>
    <n v="35500000"/>
    <n v="5325000"/>
    <x v="2"/>
  </r>
  <r>
    <s v="VCOC-1482"/>
    <x v="7"/>
    <s v="VCOC-1523"/>
    <x v="119"/>
    <s v="VTT_DAC_QT02_23002_vCOC"/>
    <s v="Done"/>
    <n v="0.15"/>
    <n v="8.82"/>
    <x v="1"/>
    <s v="Các chương trình PTDL"/>
    <x v="2"/>
    <s v="Sản phẩm hỗ trợ kinh doanh."/>
    <n v="35500000"/>
    <n v="5325000"/>
    <x v="2"/>
  </r>
  <r>
    <s v="VCOC-1482"/>
    <x v="7"/>
    <s v="VCOC-1522"/>
    <x v="120"/>
    <s v="VTT_DAC_QT02_23002_vCOC"/>
    <s v="Done"/>
    <n v="0.15"/>
    <n v="8.82"/>
    <x v="1"/>
    <s v="Các chương trình PTDL"/>
    <x v="2"/>
    <s v="Sản phẩm hỗ trợ kinh doanh."/>
    <n v="35500000"/>
    <n v="5325000"/>
    <x v="2"/>
  </r>
  <r>
    <s v="VCOC-1482"/>
    <x v="7"/>
    <s v="VCOC-1521"/>
    <x v="121"/>
    <s v="VTT_DAC_QT02_23002_vCOC"/>
    <s v="Done"/>
    <n v="0.15"/>
    <n v="8.82"/>
    <x v="1"/>
    <s v="Các chương trình PTDL"/>
    <x v="2"/>
    <s v="Sản phẩm hỗ trợ kinh doanh."/>
    <n v="35500000"/>
    <n v="5325000"/>
    <x v="2"/>
  </r>
  <r>
    <s v="VCOC-1482"/>
    <x v="7"/>
    <s v="VCOC-1520"/>
    <x v="122"/>
    <s v="VTT_DAC_QT02_23002_vCOC"/>
    <s v="Done"/>
    <n v="0.14000000000000001"/>
    <n v="8.82"/>
    <x v="1"/>
    <s v="Các chương trình PTDL"/>
    <x v="2"/>
    <s v="Sản phẩm hỗ trợ kinh doanh."/>
    <n v="35500000"/>
    <n v="4970000.0000000009"/>
    <x v="2"/>
  </r>
  <r>
    <s v="VCOC-1482"/>
    <x v="7"/>
    <s v="VCOC-1519"/>
    <x v="123"/>
    <s v="VTT_DAC_QT02_23002_vCOC"/>
    <s v="Done"/>
    <n v="0.14000000000000001"/>
    <n v="8.82"/>
    <x v="1"/>
    <s v="Các chương trình PTDL"/>
    <x v="2"/>
    <s v="Sản phẩm hỗ trợ kinh doanh."/>
    <n v="35500000"/>
    <n v="4970000.0000000009"/>
    <x v="2"/>
  </r>
  <r>
    <s v="VCOC-1482"/>
    <x v="7"/>
    <s v="VCOC-1518"/>
    <x v="124"/>
    <s v="VTT_DAC_QT02_23002_vCOC"/>
    <s v="Done"/>
    <n v="0.14000000000000001"/>
    <n v="8.82"/>
    <x v="1"/>
    <s v="Các chương trình PTDL"/>
    <x v="2"/>
    <s v="Sản phẩm hỗ trợ kinh doanh."/>
    <n v="35500000"/>
    <n v="4970000.0000000009"/>
    <x v="2"/>
  </r>
  <r>
    <s v="VCOC-1482"/>
    <x v="7"/>
    <s v="VCOC-1517"/>
    <x v="125"/>
    <s v="VTT_DAC_QT02_23002_vCOC"/>
    <s v="Done"/>
    <n v="0.14000000000000001"/>
    <n v="8.82"/>
    <x v="1"/>
    <s v="Các chương trình PTDL"/>
    <x v="2"/>
    <s v="Sản phẩm hỗ trợ kinh doanh."/>
    <n v="35500000"/>
    <n v="4970000.0000000009"/>
    <x v="2"/>
  </r>
  <r>
    <s v="VCOC-1482"/>
    <x v="7"/>
    <s v="VCOC-1516"/>
    <x v="126"/>
    <s v="VTT_DAC_QT02_23002_vCOC"/>
    <s v="Done"/>
    <n v="0.14000000000000001"/>
    <n v="8.82"/>
    <x v="1"/>
    <s v="Các chương trình PTDL"/>
    <x v="2"/>
    <s v="Sản phẩm hỗ trợ kinh doanh."/>
    <n v="35500000"/>
    <n v="4970000.0000000009"/>
    <x v="2"/>
  </r>
  <r>
    <s v="VCOC-1482"/>
    <x v="7"/>
    <s v="VCOC-1515"/>
    <x v="127"/>
    <s v="VTT_DAC_QT02_23002_vCOC"/>
    <s v="Done"/>
    <n v="0.14000000000000001"/>
    <n v="8.82"/>
    <x v="1"/>
    <s v="Các chương trình PTDL"/>
    <x v="2"/>
    <s v="Sản phẩm hỗ trợ kinh doanh."/>
    <n v="35500000"/>
    <n v="4970000.0000000009"/>
    <x v="2"/>
  </r>
  <r>
    <s v="VCOC-1482"/>
    <x v="7"/>
    <s v="VCOC-1514"/>
    <x v="128"/>
    <s v="VTT_DAC_QT02_23002_vCOC"/>
    <s v="Done"/>
    <n v="0.14000000000000001"/>
    <n v="8.82"/>
    <x v="1"/>
    <s v="Các chương trình PTDL"/>
    <x v="2"/>
    <s v="Sản phẩm hỗ trợ kinh doanh."/>
    <n v="35500000"/>
    <n v="4970000.0000000009"/>
    <x v="2"/>
  </r>
  <r>
    <s v="VCOC-1482"/>
    <x v="7"/>
    <s v="VCOC-1513"/>
    <x v="129"/>
    <s v="VTT_DAC_QT02_23002_vCOC"/>
    <s v="Done"/>
    <n v="0.14000000000000001"/>
    <n v="8.82"/>
    <x v="1"/>
    <s v="Các chương trình PTDL"/>
    <x v="2"/>
    <s v="Sản phẩm hỗ trợ kinh doanh."/>
    <n v="35500000"/>
    <n v="4970000.0000000009"/>
    <x v="2"/>
  </r>
  <r>
    <s v="VCOC-1482"/>
    <x v="7"/>
    <s v="VCOC-1512"/>
    <x v="130"/>
    <s v="VTT_DAC_QT02_23002_vCOC"/>
    <s v="Done"/>
    <n v="0.14000000000000001"/>
    <n v="8.82"/>
    <x v="1"/>
    <s v="Các chương trình PTDL"/>
    <x v="2"/>
    <s v="Sản phẩm hỗ trợ kinh doanh."/>
    <n v="35500000"/>
    <n v="4970000.0000000009"/>
    <x v="2"/>
  </r>
  <r>
    <s v="VCOC-1482"/>
    <x v="7"/>
    <s v="VCOC-1511"/>
    <x v="131"/>
    <s v="VTT_DAC_QT02_23002_vCOC"/>
    <s v="Done"/>
    <n v="0.14000000000000001"/>
    <n v="8.82"/>
    <x v="1"/>
    <s v="Các chương trình PTDL"/>
    <x v="2"/>
    <s v="Sản phẩm hỗ trợ kinh doanh."/>
    <n v="35500000"/>
    <n v="4970000.0000000009"/>
    <x v="2"/>
  </r>
  <r>
    <s v="VCOC-1482"/>
    <x v="7"/>
    <s v="VCOC-1510"/>
    <x v="132"/>
    <s v="VTT_DAC_QT02_23002_vCOC"/>
    <s v="Done"/>
    <n v="0.15"/>
    <n v="8.82"/>
    <x v="1"/>
    <s v="Các chương trình PTDL"/>
    <x v="2"/>
    <s v="Sản phẩm hỗ trợ kinh doanh."/>
    <n v="35500000"/>
    <n v="5325000"/>
    <x v="2"/>
  </r>
  <r>
    <s v="VCOC-1482"/>
    <x v="7"/>
    <s v="VCOC-1509"/>
    <x v="133"/>
    <s v="VTT_DAC_QT02_23002_vCOC"/>
    <s v="Done"/>
    <n v="0.13"/>
    <n v="8.82"/>
    <x v="1"/>
    <s v="Các chương trình PTDL"/>
    <x v="2"/>
    <s v="Sản phẩm hỗ trợ kinh doanh."/>
    <n v="35500000"/>
    <n v="4615000"/>
    <x v="2"/>
  </r>
  <r>
    <s v="VCOC-1482"/>
    <x v="7"/>
    <s v="VCOC-1508"/>
    <x v="134"/>
    <s v="VTT_DAC_QT02_23002_vCOC"/>
    <s v="Done"/>
    <n v="0.13"/>
    <n v="8.82"/>
    <x v="1"/>
    <s v="Các chương trình PTDL"/>
    <x v="2"/>
    <s v="Sản phẩm hỗ trợ kinh doanh."/>
    <n v="35500000"/>
    <n v="4615000"/>
    <x v="2"/>
  </r>
  <r>
    <s v="VCOC-1482"/>
    <x v="7"/>
    <s v="VCOC-1507"/>
    <x v="135"/>
    <s v="VTT_DAC_QT02_23002_vCOC"/>
    <s v="Done"/>
    <n v="0.15"/>
    <n v="8.82"/>
    <x v="1"/>
    <s v="Các chương trình PTDL"/>
    <x v="2"/>
    <s v="Sản phẩm hỗ trợ kinh doanh."/>
    <n v="35500000"/>
    <n v="5325000"/>
    <x v="2"/>
  </r>
  <r>
    <s v="VCOC-1482"/>
    <x v="7"/>
    <s v="VCOC-1506"/>
    <x v="136"/>
    <s v="VTT_DAC_QT02_23002_vCOC"/>
    <s v="Done"/>
    <n v="0.14000000000000001"/>
    <n v="8.82"/>
    <x v="1"/>
    <s v="Các chương trình PTDL"/>
    <x v="2"/>
    <s v="Sản phẩm hỗ trợ kinh doanh."/>
    <n v="35500000"/>
    <n v="4970000.0000000009"/>
    <x v="2"/>
  </r>
  <r>
    <s v="VCOC-1482"/>
    <x v="7"/>
    <s v="VCOC-1505"/>
    <x v="137"/>
    <s v="VTT_DAC_QT02_23002_vCOC"/>
    <s v="Done"/>
    <n v="0.14000000000000001"/>
    <n v="8.82"/>
    <x v="1"/>
    <s v="Các chương trình PTDL"/>
    <x v="2"/>
    <s v="Sản phẩm hỗ trợ kinh doanh."/>
    <n v="35500000"/>
    <n v="4970000.0000000009"/>
    <x v="2"/>
  </r>
  <r>
    <s v="VCOC-1482"/>
    <x v="7"/>
    <s v="VCOC-1504"/>
    <x v="138"/>
    <s v="VTT_DAC_QT02_23002_vCOC"/>
    <s v="Done"/>
    <n v="0.14000000000000001"/>
    <n v="8.82"/>
    <x v="1"/>
    <s v="Các chương trình PTDL"/>
    <x v="2"/>
    <s v="Sản phẩm hỗ trợ kinh doanh."/>
    <n v="35500000"/>
    <n v="4970000.0000000009"/>
    <x v="2"/>
  </r>
  <r>
    <s v="VCOC-1482"/>
    <x v="7"/>
    <s v="VCOC-1503"/>
    <x v="139"/>
    <s v="VTT_DAC_QT02_23002_vCOC"/>
    <s v="Done"/>
    <n v="0.15"/>
    <n v="8.82"/>
    <x v="1"/>
    <s v="Các chương trình PTDL"/>
    <x v="2"/>
    <s v="Sản phẩm hỗ trợ kinh doanh."/>
    <n v="35500000"/>
    <n v="5325000"/>
    <x v="2"/>
  </r>
  <r>
    <s v="VCOC-1482"/>
    <x v="7"/>
    <s v="VCOC-1502"/>
    <x v="140"/>
    <s v="VTT_DAC_QT02_23002_vCOC"/>
    <s v="Done"/>
    <n v="0.14000000000000001"/>
    <n v="8.82"/>
    <x v="1"/>
    <s v="Các chương trình PTDL"/>
    <x v="2"/>
    <s v="Sản phẩm hỗ trợ kinh doanh."/>
    <n v="35500000"/>
    <n v="4970000.0000000009"/>
    <x v="2"/>
  </r>
  <r>
    <s v="VCOC-1482"/>
    <x v="7"/>
    <s v="VCOC-1501"/>
    <x v="141"/>
    <s v="VTT_DAC_QT02_23002_vCOC"/>
    <s v="Done"/>
    <n v="0.14000000000000001"/>
    <n v="8.82"/>
    <x v="1"/>
    <s v="Các chương trình PTDL"/>
    <x v="2"/>
    <s v="Sản phẩm hỗ trợ kinh doanh."/>
    <n v="35500000"/>
    <n v="4970000.0000000009"/>
    <x v="2"/>
  </r>
  <r>
    <s v="VCOC-1482"/>
    <x v="7"/>
    <s v="VCOC-1500"/>
    <x v="142"/>
    <s v="VTT_DAC_QT02_23002_vCOC"/>
    <s v="Done"/>
    <n v="0.14000000000000001"/>
    <n v="8.82"/>
    <x v="1"/>
    <s v="Các chương trình PTDL"/>
    <x v="2"/>
    <s v="Sản phẩm hỗ trợ kinh doanh."/>
    <n v="35500000"/>
    <n v="4970000.0000000009"/>
    <x v="2"/>
  </r>
  <r>
    <s v="VCOC-1482"/>
    <x v="7"/>
    <s v="VCOC-1499"/>
    <x v="143"/>
    <s v="VTT_DAC_QT02_23002_vCOC"/>
    <s v="Done"/>
    <n v="0.14000000000000001"/>
    <n v="8.82"/>
    <x v="1"/>
    <s v="Các chương trình PTDL"/>
    <x v="2"/>
    <s v="Sản phẩm hỗ trợ kinh doanh."/>
    <n v="35500000"/>
    <n v="4970000.0000000009"/>
    <x v="2"/>
  </r>
  <r>
    <s v="VCOC-1482"/>
    <x v="7"/>
    <s v="VCOC-1498"/>
    <x v="144"/>
    <s v="VTT_DAC_QT02_23002_vCOC"/>
    <s v="Done"/>
    <n v="0.14000000000000001"/>
    <n v="8.82"/>
    <x v="1"/>
    <s v="Các chương trình PTDL"/>
    <x v="2"/>
    <s v="Sản phẩm hỗ trợ kinh doanh."/>
    <n v="35500000"/>
    <n v="4970000.0000000009"/>
    <x v="2"/>
  </r>
  <r>
    <s v="VCOC-1482"/>
    <x v="7"/>
    <s v="VCOC-1497"/>
    <x v="145"/>
    <s v="VTT_DAC_QT02_23002_vCOC"/>
    <s v="Done"/>
    <n v="0.14000000000000001"/>
    <n v="8.82"/>
    <x v="1"/>
    <s v="Các chương trình PTDL"/>
    <x v="2"/>
    <s v="Sản phẩm hỗ trợ kinh doanh."/>
    <n v="35500000"/>
    <n v="4970000.0000000009"/>
    <x v="2"/>
  </r>
  <r>
    <s v="VCOC-1482"/>
    <x v="7"/>
    <s v="VCOC-1496"/>
    <x v="146"/>
    <s v="VTT_DAC_QT02_23002_vCOC"/>
    <s v="Done"/>
    <n v="0.14000000000000001"/>
    <n v="8.82"/>
    <x v="1"/>
    <s v="Các chương trình PTDL"/>
    <x v="2"/>
    <s v="Sản phẩm hỗ trợ kinh doanh."/>
    <n v="35500000"/>
    <n v="4970000.0000000009"/>
    <x v="2"/>
  </r>
  <r>
    <s v="VCOC-1482"/>
    <x v="7"/>
    <s v="VCOC-1495"/>
    <x v="147"/>
    <s v="VTT_DAC_QT02_23002_vCOC"/>
    <s v="Done"/>
    <n v="0.14000000000000001"/>
    <n v="8.82"/>
    <x v="1"/>
    <s v="Các chương trình PTDL"/>
    <x v="2"/>
    <s v="Sản phẩm hỗ trợ kinh doanh."/>
    <n v="35500000"/>
    <n v="4970000.0000000009"/>
    <x v="2"/>
  </r>
  <r>
    <s v="VCOC-1482"/>
    <x v="7"/>
    <s v="VCOC-1494"/>
    <x v="148"/>
    <s v="VTT_DAC_QT02_23002_vCOC"/>
    <s v="Done"/>
    <n v="0.14000000000000001"/>
    <n v="8.82"/>
    <x v="1"/>
    <s v="Các chương trình PTDL"/>
    <x v="2"/>
    <s v="Sản phẩm hỗ trợ kinh doanh."/>
    <n v="35500000"/>
    <n v="4970000.0000000009"/>
    <x v="2"/>
  </r>
  <r>
    <s v="VCOC-1482"/>
    <x v="7"/>
    <s v="VCOC-1493"/>
    <x v="149"/>
    <s v="VTT_DAC_QT02_23002_vCOC"/>
    <s v="Done"/>
    <n v="0.14000000000000001"/>
    <n v="8.82"/>
    <x v="1"/>
    <s v="Các chương trình PTDL"/>
    <x v="2"/>
    <s v="Sản phẩm hỗ trợ kinh doanh."/>
    <n v="35500000"/>
    <n v="4970000.0000000009"/>
    <x v="2"/>
  </r>
  <r>
    <s v="VCOC-1482"/>
    <x v="7"/>
    <s v="VCOC-1492"/>
    <x v="150"/>
    <s v="VTT_DAC_QT02_23002_vCOC"/>
    <s v="Done"/>
    <n v="0.14000000000000001"/>
    <n v="8.82"/>
    <x v="1"/>
    <s v="Các chương trình PTDL"/>
    <x v="2"/>
    <s v="Sản phẩm hỗ trợ kinh doanh."/>
    <n v="35500000"/>
    <n v="4970000.0000000009"/>
    <x v="2"/>
  </r>
  <r>
    <s v="VCOC-1482"/>
    <x v="7"/>
    <s v="VCOC-1491"/>
    <x v="151"/>
    <s v="VTT_DAC_QT02_23002_vCOC"/>
    <s v="Done"/>
    <n v="0.14000000000000001"/>
    <n v="8.82"/>
    <x v="1"/>
    <s v="Các chương trình PTDL"/>
    <x v="2"/>
    <s v="Sản phẩm hỗ trợ kinh doanh."/>
    <n v="35500000"/>
    <n v="4970000.0000000009"/>
    <x v="2"/>
  </r>
  <r>
    <s v="VCOC-1482"/>
    <x v="7"/>
    <s v="VCOC-1490"/>
    <x v="152"/>
    <s v="VTT_DAC_QT02_23002_vCOC"/>
    <s v="Done"/>
    <n v="0.14000000000000001"/>
    <n v="8.82"/>
    <x v="1"/>
    <s v="Các chương trình PTDL"/>
    <x v="2"/>
    <s v="Sản phẩm hỗ trợ kinh doanh."/>
    <n v="35500000"/>
    <n v="4970000.0000000009"/>
    <x v="2"/>
  </r>
  <r>
    <s v="VCOC-1482"/>
    <x v="7"/>
    <s v="VCOC-1489"/>
    <x v="153"/>
    <s v="VTT_DAC_QT02_23002_vCOC"/>
    <s v="Done"/>
    <n v="0.15"/>
    <n v="8.82"/>
    <x v="1"/>
    <s v="Các chương trình PTDL"/>
    <x v="2"/>
    <s v="Sản phẩm hỗ trợ kinh doanh."/>
    <n v="35500000"/>
    <n v="5325000"/>
    <x v="2"/>
  </r>
  <r>
    <s v="VCOC-1482"/>
    <x v="7"/>
    <s v="VCOC-1488"/>
    <x v="154"/>
    <s v="VTT_DAC_QT02_23002_vCOC"/>
    <s v="Done"/>
    <n v="0.14000000000000001"/>
    <n v="8.82"/>
    <x v="1"/>
    <s v="Các chương trình PTDL"/>
    <x v="2"/>
    <s v="Sản phẩm hỗ trợ kinh doanh."/>
    <n v="35500000"/>
    <n v="4970000.0000000009"/>
    <x v="2"/>
  </r>
  <r>
    <s v="VCOC-1482"/>
    <x v="7"/>
    <s v="VCOC-1487"/>
    <x v="155"/>
    <s v="VTT_DAC_QT02_23002_vCOC"/>
    <s v="Done"/>
    <n v="0.14000000000000001"/>
    <n v="8.82"/>
    <x v="1"/>
    <s v="Các chương trình PTDL"/>
    <x v="2"/>
    <s v="Sản phẩm hỗ trợ kinh doanh."/>
    <n v="35500000"/>
    <n v="4970000.0000000009"/>
    <x v="2"/>
  </r>
  <r>
    <s v="VCOC-1482"/>
    <x v="7"/>
    <s v="VCOC-1486"/>
    <x v="156"/>
    <s v="VTT_DAC_QT02_23002_vCOC"/>
    <s v="Done"/>
    <n v="0.14000000000000001"/>
    <n v="8.82"/>
    <x v="1"/>
    <s v="Các chương trình PTDL"/>
    <x v="2"/>
    <s v="Sản phẩm hỗ trợ kinh doanh."/>
    <n v="35500000"/>
    <n v="4970000.0000000009"/>
    <x v="2"/>
  </r>
  <r>
    <s v="VCOC-1482"/>
    <x v="7"/>
    <s v="VCOC-1485"/>
    <x v="157"/>
    <s v="VTT_DAC_QT02_23002_vCOC"/>
    <s v="Done"/>
    <n v="0.14000000000000001"/>
    <n v="8.82"/>
    <x v="1"/>
    <s v="Các chương trình PTDL"/>
    <x v="2"/>
    <s v="Sản phẩm hỗ trợ kinh doanh."/>
    <n v="35500000"/>
    <n v="4970000.0000000009"/>
    <x v="2"/>
  </r>
  <r>
    <s v="VCOC-1482"/>
    <x v="7"/>
    <s v="VCOC-1484"/>
    <x v="158"/>
    <s v="VTT_DAC_QT02_23002_vCOC"/>
    <s v="Done"/>
    <n v="0.14000000000000001"/>
    <n v="8.82"/>
    <x v="1"/>
    <s v="Các chương trình PTDL"/>
    <x v="2"/>
    <s v="Sản phẩm hỗ trợ kinh doanh."/>
    <n v="35500000"/>
    <n v="4970000.0000000009"/>
    <x v="2"/>
  </r>
  <r>
    <s v="VCOC-1482"/>
    <x v="7"/>
    <s v="VCOC-1483"/>
    <x v="159"/>
    <s v="VTT_DAC_QT02_23002_vCOC"/>
    <s v="Done"/>
    <n v="0.12"/>
    <n v="8.82"/>
    <x v="1"/>
    <s v="Các chương trình PTDL"/>
    <x v="2"/>
    <s v="Sản phẩm hỗ trợ kinh doanh."/>
    <n v="35500000"/>
    <n v="4260000"/>
    <x v="2"/>
  </r>
  <r>
    <s v="VCOC-1248"/>
    <x v="9"/>
    <s v="VCOC-1308"/>
    <x v="160"/>
    <s v="VTT_DAC_QT02_23002_vCOC"/>
    <s v="Done"/>
    <n v="0.14000000000000001"/>
    <n v="1.05"/>
    <x v="1"/>
    <s v="Các chương trình PTDL"/>
    <x v="2"/>
    <s v="Sản phẩm hỗ trợ kinh doanh."/>
    <n v="35500000"/>
    <n v="4970000.0000000009"/>
    <x v="2"/>
  </r>
  <r>
    <s v="VCOC-1248"/>
    <x v="9"/>
    <s v="VCOC-1307"/>
    <x v="161"/>
    <s v="VTT_DAC_QT02_23002_vCOC"/>
    <s v="Done"/>
    <n v="0.15"/>
    <n v="1.05"/>
    <x v="1"/>
    <s v="Các chương trình PTDL"/>
    <x v="2"/>
    <s v="Sản phẩm hỗ trợ kinh doanh."/>
    <n v="35500000"/>
    <n v="5325000"/>
    <x v="2"/>
  </r>
  <r>
    <s v="VCOC-1248"/>
    <x v="9"/>
    <s v="VCOC-1306"/>
    <x v="162"/>
    <s v="VTT_DAC_QT02_23002_vCOC"/>
    <s v="Done"/>
    <n v="0.15"/>
    <n v="1.05"/>
    <x v="1"/>
    <s v="Các chương trình PTDL"/>
    <x v="2"/>
    <s v="Sản phẩm hỗ trợ kinh doanh."/>
    <n v="35500000"/>
    <n v="5325000"/>
    <x v="2"/>
  </r>
  <r>
    <s v="VCOC-1248"/>
    <x v="9"/>
    <s v="VCOC-1305"/>
    <x v="163"/>
    <s v="VTT_DAC_QT02_23002_vCOC"/>
    <s v="Done"/>
    <n v="0.15"/>
    <n v="1.05"/>
    <x v="1"/>
    <s v="Các chương trình PTDL"/>
    <x v="2"/>
    <s v="Sản phẩm hỗ trợ kinh doanh."/>
    <n v="35500000"/>
    <n v="5325000"/>
    <x v="2"/>
  </r>
  <r>
    <s v="VCOC-1248"/>
    <x v="9"/>
    <s v="VCOC-1304"/>
    <x v="164"/>
    <s v="VTT_DAC_QT02_23002_vCOC"/>
    <s v="Done"/>
    <n v="0.15"/>
    <n v="1.05"/>
    <x v="1"/>
    <s v="Các chương trình PTDL"/>
    <x v="2"/>
    <s v="Sản phẩm hỗ trợ kinh doanh."/>
    <n v="35500000"/>
    <n v="5325000"/>
    <x v="2"/>
  </r>
  <r>
    <s v="VCOC-1248"/>
    <x v="9"/>
    <s v="VCOC-1303"/>
    <x v="165"/>
    <s v="VTT_DAC_QT02_23002_vCOC"/>
    <s v="Done"/>
    <n v="0.15"/>
    <n v="1.05"/>
    <x v="1"/>
    <s v="Các chương trình PTDL"/>
    <x v="2"/>
    <s v="Sản phẩm hỗ trợ kinh doanh."/>
    <n v="35500000"/>
    <n v="5325000"/>
    <x v="2"/>
  </r>
  <r>
    <s v="VCOC-1248"/>
    <x v="9"/>
    <s v="VCOC-1302"/>
    <x v="166"/>
    <s v="VTT_DAC_QT02_23002_vCOC"/>
    <s v="Done"/>
    <n v="0.08"/>
    <n v="1.05"/>
    <x v="1"/>
    <s v="Các chương trình PTDL"/>
    <x v="2"/>
    <s v="Sản phẩm hỗ trợ kinh doanh."/>
    <n v="35500000"/>
    <n v="2840000"/>
    <x v="2"/>
  </r>
  <r>
    <s v="VCOC-1248"/>
    <x v="9"/>
    <s v="VCOC-1301"/>
    <x v="167"/>
    <s v="VTT_DAC_QT02_23002_vCOC"/>
    <s v="Done"/>
    <n v="0.08"/>
    <n v="1.05"/>
    <x v="1"/>
    <s v="Các chương trình PTDL"/>
    <x v="2"/>
    <s v="Sản phẩm hỗ trợ kinh doanh."/>
    <n v="35500000"/>
    <n v="2840000"/>
    <x v="2"/>
  </r>
  <r>
    <s v="VCOC-1247"/>
    <x v="10"/>
    <s v="VCOC-1300"/>
    <x v="75"/>
    <s v="VTT_DAC_QT02_23002_vCOC"/>
    <s v="Done"/>
    <n v="0.55000000000000004"/>
    <n v="5.73"/>
    <x v="1"/>
    <s v="Các chương trình PTDL"/>
    <x v="2"/>
    <s v="Sản phẩm hỗ trợ kinh doanh."/>
    <n v="35500000"/>
    <n v="19525000"/>
    <x v="2"/>
  </r>
  <r>
    <s v="VCOC-1247"/>
    <x v="10"/>
    <s v="VCOC-1299"/>
    <x v="168"/>
    <s v="VTT_DAC_QT02_23002_vCOC"/>
    <s v="Done"/>
    <n v="0.19"/>
    <n v="5.73"/>
    <x v="1"/>
    <s v="Các chương trình PTDL"/>
    <x v="2"/>
    <s v="Sản phẩm hỗ trợ kinh doanh."/>
    <n v="35500000"/>
    <n v="6745000"/>
    <x v="2"/>
  </r>
  <r>
    <s v="VCOC-1247"/>
    <x v="10"/>
    <s v="VCOC-1298"/>
    <x v="169"/>
    <s v="VTT_DAC_QT02_23002_vCOC"/>
    <s v="Done"/>
    <n v="0.19"/>
    <n v="5.73"/>
    <x v="1"/>
    <s v="Các chương trình PTDL"/>
    <x v="2"/>
    <s v="Sản phẩm hỗ trợ kinh doanh."/>
    <n v="35500000"/>
    <n v="6745000"/>
    <x v="2"/>
  </r>
  <r>
    <s v="VCOC-1247"/>
    <x v="10"/>
    <s v="VCOC-1297"/>
    <x v="170"/>
    <s v="VTT_DAC_QT02_23002_vCOC"/>
    <s v="Done"/>
    <n v="0.19"/>
    <n v="5.73"/>
    <x v="1"/>
    <s v="Các chương trình PTDL"/>
    <x v="2"/>
    <s v="Sản phẩm hỗ trợ kinh doanh."/>
    <n v="35500000"/>
    <n v="6745000"/>
    <x v="2"/>
  </r>
  <r>
    <s v="VCOC-1247"/>
    <x v="10"/>
    <s v="VCOC-1296"/>
    <x v="171"/>
    <s v="VTT_DAC_QT02_23002_vCOC"/>
    <s v="Done"/>
    <n v="0.19"/>
    <n v="5.73"/>
    <x v="1"/>
    <s v="Các chương trình PTDL"/>
    <x v="2"/>
    <s v="Sản phẩm hỗ trợ kinh doanh."/>
    <n v="35500000"/>
    <n v="6745000"/>
    <x v="2"/>
  </r>
  <r>
    <s v="VCOC-1247"/>
    <x v="10"/>
    <s v="VCOC-1295"/>
    <x v="172"/>
    <s v="VTT_DAC_QT02_23002_vCOC"/>
    <s v="Done"/>
    <n v="0.19"/>
    <n v="5.73"/>
    <x v="1"/>
    <s v="Các chương trình PTDL"/>
    <x v="2"/>
    <s v="Sản phẩm hỗ trợ kinh doanh."/>
    <n v="35500000"/>
    <n v="6745000"/>
    <x v="2"/>
  </r>
  <r>
    <s v="VCOC-1247"/>
    <x v="10"/>
    <s v="VCOC-1294"/>
    <x v="173"/>
    <s v="VTT_DAC_QT02_23002_vCOC"/>
    <s v="Done"/>
    <n v="0.19"/>
    <n v="5.73"/>
    <x v="1"/>
    <s v="Các chương trình PTDL"/>
    <x v="2"/>
    <s v="Sản phẩm hỗ trợ kinh doanh."/>
    <n v="35500000"/>
    <n v="6745000"/>
    <x v="2"/>
  </r>
  <r>
    <s v="VCOC-1247"/>
    <x v="10"/>
    <s v="VCOC-1293"/>
    <x v="174"/>
    <s v="VTT_DAC_QT02_23002_vCOC"/>
    <s v="Done"/>
    <n v="0.19"/>
    <n v="5.73"/>
    <x v="1"/>
    <s v="Các chương trình PTDL"/>
    <x v="2"/>
    <s v="Sản phẩm hỗ trợ kinh doanh."/>
    <n v="35500000"/>
    <n v="6745000"/>
    <x v="2"/>
  </r>
  <r>
    <s v="VCOC-1247"/>
    <x v="10"/>
    <s v="VCOC-1292"/>
    <x v="175"/>
    <s v="VTT_DAC_QT02_23002_vCOC"/>
    <s v="Done"/>
    <n v="0.19"/>
    <n v="5.73"/>
    <x v="1"/>
    <s v="Các chương trình PTDL"/>
    <x v="2"/>
    <s v="Sản phẩm hỗ trợ kinh doanh."/>
    <n v="35500000"/>
    <n v="6745000"/>
    <x v="2"/>
  </r>
  <r>
    <s v="VCOC-1247"/>
    <x v="10"/>
    <s v="VCOC-1291"/>
    <x v="176"/>
    <s v="VTT_DAC_QT02_23002_vCOC"/>
    <s v="Done"/>
    <n v="0.19"/>
    <n v="5.73"/>
    <x v="1"/>
    <s v="Các chương trình PTDL"/>
    <x v="2"/>
    <s v="Sản phẩm hỗ trợ kinh doanh."/>
    <n v="35500000"/>
    <n v="6745000"/>
    <x v="2"/>
  </r>
  <r>
    <s v="VCOC-1247"/>
    <x v="10"/>
    <s v="VCOC-1290"/>
    <x v="177"/>
    <s v="VTT_DAC_QT02_23002_vCOC"/>
    <s v="Done"/>
    <n v="0.19"/>
    <n v="5.73"/>
    <x v="1"/>
    <s v="Các chương trình PTDL"/>
    <x v="2"/>
    <s v="Sản phẩm hỗ trợ kinh doanh."/>
    <n v="35500000"/>
    <n v="6745000"/>
    <x v="2"/>
  </r>
  <r>
    <s v="VCOC-1247"/>
    <x v="10"/>
    <s v="VCOC-1289"/>
    <x v="178"/>
    <s v="VTT_DAC_QT02_23002_vCOC"/>
    <s v="Done"/>
    <n v="0.19"/>
    <n v="5.73"/>
    <x v="1"/>
    <s v="Các chương trình PTDL"/>
    <x v="2"/>
    <s v="Sản phẩm hỗ trợ kinh doanh."/>
    <n v="35500000"/>
    <n v="6745000"/>
    <x v="2"/>
  </r>
  <r>
    <s v="VCOC-1247"/>
    <x v="10"/>
    <s v="VCOC-1288"/>
    <x v="179"/>
    <s v="VTT_DAC_QT02_23002_vCOC"/>
    <s v="Done"/>
    <n v="0.2"/>
    <n v="5.73"/>
    <x v="1"/>
    <s v="Các chương trình PTDL"/>
    <x v="2"/>
    <s v="Sản phẩm hỗ trợ kinh doanh."/>
    <n v="35500000"/>
    <n v="7100000"/>
    <x v="2"/>
  </r>
  <r>
    <s v="VCOC-1247"/>
    <x v="10"/>
    <s v="VCOC-1287"/>
    <x v="180"/>
    <s v="VTT_DAC_QT02_23002_vCOC"/>
    <s v="Done"/>
    <n v="0.2"/>
    <n v="5.73"/>
    <x v="1"/>
    <s v="Các chương trình PTDL"/>
    <x v="2"/>
    <s v="Sản phẩm hỗ trợ kinh doanh."/>
    <n v="35500000"/>
    <n v="7100000"/>
    <x v="2"/>
  </r>
  <r>
    <s v="VCOC-1247"/>
    <x v="10"/>
    <s v="VCOC-1286"/>
    <x v="181"/>
    <s v="VTT_DAC_QT02_23002_vCOC"/>
    <s v="Done"/>
    <n v="0.2"/>
    <n v="5.73"/>
    <x v="1"/>
    <s v="Các chương trình PTDL"/>
    <x v="2"/>
    <s v="Sản phẩm hỗ trợ kinh doanh."/>
    <n v="35500000"/>
    <n v="7100000"/>
    <x v="2"/>
  </r>
  <r>
    <s v="VCOC-1247"/>
    <x v="10"/>
    <s v="VCOC-1285"/>
    <x v="182"/>
    <s v="VTT_DAC_QT02_23002_vCOC"/>
    <s v="Done"/>
    <n v="0.2"/>
    <n v="5.73"/>
    <x v="1"/>
    <s v="Các chương trình PTDL"/>
    <x v="2"/>
    <s v="Sản phẩm hỗ trợ kinh doanh."/>
    <n v="35500000"/>
    <n v="7100000"/>
    <x v="2"/>
  </r>
  <r>
    <s v="VCOC-1247"/>
    <x v="10"/>
    <s v="VCOC-1284"/>
    <x v="183"/>
    <s v="VTT_DAC_QT02_23002_vCOC"/>
    <s v="Done"/>
    <n v="0.2"/>
    <n v="5.73"/>
    <x v="1"/>
    <s v="Các chương trình PTDL"/>
    <x v="2"/>
    <s v="Sản phẩm hỗ trợ kinh doanh."/>
    <n v="35500000"/>
    <n v="7100000"/>
    <x v="2"/>
  </r>
  <r>
    <s v="VCOC-1247"/>
    <x v="10"/>
    <s v="VCOC-1283"/>
    <x v="184"/>
    <s v="VTT_DAC_QT02_23002_vCOC"/>
    <s v="Done"/>
    <n v="0.19"/>
    <n v="5.73"/>
    <x v="1"/>
    <s v="Các chương trình PTDL"/>
    <x v="2"/>
    <s v="Sản phẩm hỗ trợ kinh doanh."/>
    <n v="35500000"/>
    <n v="6745000"/>
    <x v="2"/>
  </r>
  <r>
    <s v="VCOC-1247"/>
    <x v="10"/>
    <s v="VCOC-1282"/>
    <x v="185"/>
    <s v="VTT_DAC_QT02_23002_vCOC"/>
    <s v="Done"/>
    <n v="0.19"/>
    <n v="5.73"/>
    <x v="1"/>
    <s v="Các chương trình PTDL"/>
    <x v="2"/>
    <s v="Sản phẩm hỗ trợ kinh doanh."/>
    <n v="35500000"/>
    <n v="6745000"/>
    <x v="2"/>
  </r>
  <r>
    <s v="VCOC-1247"/>
    <x v="10"/>
    <s v="VCOC-1281"/>
    <x v="186"/>
    <s v="VTT_DAC_QT02_23002_vCOC"/>
    <s v="Done"/>
    <n v="0.19"/>
    <n v="5.73"/>
    <x v="1"/>
    <s v="Các chương trình PTDL"/>
    <x v="2"/>
    <s v="Sản phẩm hỗ trợ kinh doanh."/>
    <n v="35500000"/>
    <n v="6745000"/>
    <x v="2"/>
  </r>
  <r>
    <s v="VCOC-1247"/>
    <x v="10"/>
    <s v="VCOC-1280"/>
    <x v="187"/>
    <s v="VTT_DAC_QT02_23002_vCOC"/>
    <s v="Done"/>
    <n v="0.19"/>
    <n v="5.73"/>
    <x v="1"/>
    <s v="Các chương trình PTDL"/>
    <x v="2"/>
    <s v="Sản phẩm hỗ trợ kinh doanh."/>
    <n v="35500000"/>
    <n v="6745000"/>
    <x v="2"/>
  </r>
  <r>
    <s v="VCOC-1247"/>
    <x v="10"/>
    <s v="VCOC-1279"/>
    <x v="188"/>
    <s v="VTT_DAC_QT02_23002_vCOC"/>
    <s v="Done"/>
    <n v="0.19"/>
    <n v="5.73"/>
    <x v="1"/>
    <s v="Các chương trình PTDL"/>
    <x v="2"/>
    <s v="Sản phẩm hỗ trợ kinh doanh."/>
    <n v="35500000"/>
    <n v="6745000"/>
    <x v="2"/>
  </r>
  <r>
    <s v="VCOC-1247"/>
    <x v="10"/>
    <s v="VCOC-1278"/>
    <x v="189"/>
    <s v="VTT_DAC_QT02_23002_vCOC"/>
    <s v="Done"/>
    <n v="0.19"/>
    <n v="5.73"/>
    <x v="1"/>
    <s v="Các chương trình PTDL"/>
    <x v="2"/>
    <s v="Sản phẩm hỗ trợ kinh doanh."/>
    <n v="35500000"/>
    <n v="6745000"/>
    <x v="2"/>
  </r>
  <r>
    <s v="VCOC-1247"/>
    <x v="10"/>
    <s v="VCOC-1277"/>
    <x v="190"/>
    <s v="VTT_DAC_QT02_23002_vCOC"/>
    <s v="Done"/>
    <n v="0.19"/>
    <n v="5.73"/>
    <x v="1"/>
    <s v="Các chương trình PTDL"/>
    <x v="2"/>
    <s v="Sản phẩm hỗ trợ kinh doanh."/>
    <n v="35500000"/>
    <n v="6745000"/>
    <x v="2"/>
  </r>
  <r>
    <s v="VCOC-1247"/>
    <x v="10"/>
    <s v="VCOC-1276"/>
    <x v="191"/>
    <s v="VTT_DAC_QT02_23002_vCOC"/>
    <s v="Done"/>
    <n v="0.19"/>
    <n v="5.73"/>
    <x v="1"/>
    <s v="Các chương trình PTDL"/>
    <x v="2"/>
    <s v="Sản phẩm hỗ trợ kinh doanh."/>
    <n v="35500000"/>
    <n v="6745000"/>
    <x v="2"/>
  </r>
  <r>
    <s v="VCOC-1247"/>
    <x v="10"/>
    <s v="VCOC-1275"/>
    <x v="192"/>
    <s v="VTT_DAC_QT02_23002_vCOC"/>
    <s v="Done"/>
    <n v="0.19"/>
    <n v="5.73"/>
    <x v="1"/>
    <s v="Các chương trình PTDL"/>
    <x v="2"/>
    <s v="Sản phẩm hỗ trợ kinh doanh."/>
    <n v="35500000"/>
    <n v="6745000"/>
    <x v="2"/>
  </r>
  <r>
    <s v="VCOC-1247"/>
    <x v="10"/>
    <s v="VCOC-1274"/>
    <x v="193"/>
    <s v="VTT_DAC_QT02_23002_vCOC"/>
    <s v="Done"/>
    <n v="0.19"/>
    <n v="5.73"/>
    <x v="1"/>
    <s v="Các chương trình PTDL"/>
    <x v="2"/>
    <s v="Sản phẩm hỗ trợ kinh doanh."/>
    <n v="35500000"/>
    <n v="6745000"/>
    <x v="2"/>
  </r>
  <r>
    <s v="VCOC-1247"/>
    <x v="10"/>
    <s v="VCOC-1273"/>
    <x v="194"/>
    <s v="VTT_DAC_QT02_23002_vCOC"/>
    <s v="Done"/>
    <n v="0.19"/>
    <n v="5.73"/>
    <x v="1"/>
    <s v="Các chương trình PTDL"/>
    <x v="2"/>
    <s v="Sản phẩm hỗ trợ kinh doanh."/>
    <n v="35500000"/>
    <n v="6745000"/>
    <x v="2"/>
  </r>
  <r>
    <s v="VCOC-1249"/>
    <x v="11"/>
    <s v="VCOC-1272"/>
    <x v="75"/>
    <s v="VTT_DAC_QT02_23002_vCOC"/>
    <s v="Done"/>
    <n v="0.6"/>
    <n v="6.64"/>
    <x v="1"/>
    <s v="Các chương trình PTDL"/>
    <x v="2"/>
    <s v="Sản phẩm hỗ trợ kinh doanh."/>
    <n v="35500000"/>
    <n v="21300000"/>
    <x v="2"/>
  </r>
  <r>
    <s v="VCOC-1249"/>
    <x v="11"/>
    <s v="VCOC-1271"/>
    <x v="195"/>
    <s v="VTT_DAC_QT02_23002_vCOC"/>
    <s v="Done"/>
    <n v="0.27"/>
    <n v="6.64"/>
    <x v="1"/>
    <s v="Các chương trình PTDL"/>
    <x v="2"/>
    <s v="Sản phẩm hỗ trợ kinh doanh."/>
    <n v="35500000"/>
    <n v="9585000"/>
    <x v="2"/>
  </r>
  <r>
    <s v="VCOC-1249"/>
    <x v="11"/>
    <s v="VCOC-1270"/>
    <x v="196"/>
    <s v="VTT_DAC_QT02_23002_vCOC"/>
    <s v="Done"/>
    <n v="0.28999999999999998"/>
    <n v="6.64"/>
    <x v="1"/>
    <s v="Các chương trình PTDL"/>
    <x v="2"/>
    <s v="Sản phẩm hỗ trợ kinh doanh."/>
    <n v="35500000"/>
    <n v="10295000"/>
    <x v="2"/>
  </r>
  <r>
    <s v="VCOC-1249"/>
    <x v="11"/>
    <s v="VCOC-1269"/>
    <x v="197"/>
    <s v="VTT_DAC_QT02_23002_vCOC"/>
    <s v="Done"/>
    <n v="0.27"/>
    <n v="6.64"/>
    <x v="1"/>
    <s v="Các chương trình PTDL"/>
    <x v="2"/>
    <s v="Sản phẩm hỗ trợ kinh doanh."/>
    <n v="35500000"/>
    <n v="9585000"/>
    <x v="2"/>
  </r>
  <r>
    <s v="VCOC-1249"/>
    <x v="11"/>
    <s v="VCOC-1268"/>
    <x v="198"/>
    <s v="VTT_DAC_QT02_23002_vCOC"/>
    <s v="Done"/>
    <n v="0.28999999999999998"/>
    <n v="6.64"/>
    <x v="1"/>
    <s v="Các chương trình PTDL"/>
    <x v="2"/>
    <s v="Sản phẩm hỗ trợ kinh doanh."/>
    <n v="35500000"/>
    <n v="10295000"/>
    <x v="2"/>
  </r>
  <r>
    <s v="VCOC-1249"/>
    <x v="11"/>
    <s v="VCOC-1267"/>
    <x v="199"/>
    <s v="VTT_DAC_QT02_23002_vCOC"/>
    <s v="Done"/>
    <n v="0.28000000000000003"/>
    <n v="6.64"/>
    <x v="1"/>
    <s v="Các chương trình PTDL"/>
    <x v="2"/>
    <s v="Sản phẩm hỗ trợ kinh doanh."/>
    <n v="35500000"/>
    <n v="9940000.0000000019"/>
    <x v="2"/>
  </r>
  <r>
    <s v="VCOC-1249"/>
    <x v="11"/>
    <s v="VCOC-1266"/>
    <x v="200"/>
    <s v="VTT_DAC_QT02_23002_vCOC"/>
    <s v="Done"/>
    <n v="0.28999999999999998"/>
    <n v="6.64"/>
    <x v="1"/>
    <s v="Các chương trình PTDL"/>
    <x v="2"/>
    <s v="Sản phẩm hỗ trợ kinh doanh."/>
    <n v="35500000"/>
    <n v="10295000"/>
    <x v="2"/>
  </r>
  <r>
    <s v="VCOC-1249"/>
    <x v="11"/>
    <s v="VCOC-1265"/>
    <x v="201"/>
    <s v="VTT_DAC_QT02_23002_vCOC"/>
    <s v="Done"/>
    <n v="0.28999999999999998"/>
    <n v="6.64"/>
    <x v="1"/>
    <s v="Các chương trình PTDL"/>
    <x v="2"/>
    <s v="Sản phẩm hỗ trợ kinh doanh."/>
    <n v="35500000"/>
    <n v="10295000"/>
    <x v="2"/>
  </r>
  <r>
    <s v="VCOC-1249"/>
    <x v="11"/>
    <s v="VCOC-1264"/>
    <x v="202"/>
    <s v="VTT_DAC_QT02_23002_vCOC"/>
    <s v="Done"/>
    <n v="0.28000000000000003"/>
    <n v="6.64"/>
    <x v="1"/>
    <s v="Các chương trình PTDL"/>
    <x v="2"/>
    <s v="Sản phẩm hỗ trợ kinh doanh."/>
    <n v="35500000"/>
    <n v="9940000.0000000019"/>
    <x v="2"/>
  </r>
  <r>
    <s v="VCOC-1249"/>
    <x v="11"/>
    <s v="VCOC-1263"/>
    <x v="202"/>
    <s v="VTT_DAC_QT02_23002_vCOC"/>
    <s v="Done"/>
    <n v="0.27"/>
    <n v="6.64"/>
    <x v="1"/>
    <s v="Các chương trình PTDL"/>
    <x v="2"/>
    <s v="Sản phẩm hỗ trợ kinh doanh."/>
    <n v="35500000"/>
    <n v="9585000"/>
    <x v="2"/>
  </r>
  <r>
    <s v="VCOC-1249"/>
    <x v="11"/>
    <s v="VCOC-1262"/>
    <x v="202"/>
    <s v="VTT_DAC_QT02_23002_vCOC"/>
    <s v="Done"/>
    <n v="0.27"/>
    <n v="6.64"/>
    <x v="1"/>
    <s v="Các chương trình PTDL"/>
    <x v="2"/>
    <s v="Sản phẩm hỗ trợ kinh doanh."/>
    <n v="35500000"/>
    <n v="9585000"/>
    <x v="2"/>
  </r>
  <r>
    <s v="VCOC-1249"/>
    <x v="11"/>
    <s v="VCOC-1261"/>
    <x v="202"/>
    <s v="VTT_DAC_QT02_23002_vCOC"/>
    <s v="Done"/>
    <n v="0.27"/>
    <n v="6.64"/>
    <x v="1"/>
    <s v="Các chương trình PTDL"/>
    <x v="2"/>
    <s v="Sản phẩm hỗ trợ kinh doanh."/>
    <n v="35500000"/>
    <n v="9585000"/>
    <x v="2"/>
  </r>
  <r>
    <s v="VCOC-1249"/>
    <x v="11"/>
    <s v="VCOC-1260"/>
    <x v="202"/>
    <s v="VTT_DAC_QT02_23002_vCOC"/>
    <s v="Done"/>
    <n v="0.27"/>
    <n v="6.64"/>
    <x v="1"/>
    <s v="Các chương trình PTDL"/>
    <x v="2"/>
    <s v="Sản phẩm hỗ trợ kinh doanh."/>
    <n v="35500000"/>
    <n v="9585000"/>
    <x v="2"/>
  </r>
  <r>
    <s v="VCOC-1249"/>
    <x v="11"/>
    <s v="VCOC-1259"/>
    <x v="202"/>
    <s v="VTT_DAC_QT02_23002_vCOC"/>
    <s v="Done"/>
    <n v="0.27"/>
    <n v="6.64"/>
    <x v="1"/>
    <s v="Các chương trình PTDL"/>
    <x v="2"/>
    <s v="Sản phẩm hỗ trợ kinh doanh."/>
    <n v="35500000"/>
    <n v="9585000"/>
    <x v="2"/>
  </r>
  <r>
    <s v="VCOC-1249"/>
    <x v="11"/>
    <s v="VCOC-1258"/>
    <x v="202"/>
    <s v="VTT_DAC_QT02_23002_vCOC"/>
    <s v="Done"/>
    <n v="0.27"/>
    <n v="6.64"/>
    <x v="1"/>
    <s v="Các chương trình PTDL"/>
    <x v="2"/>
    <s v="Sản phẩm hỗ trợ kinh doanh."/>
    <n v="35500000"/>
    <n v="9585000"/>
    <x v="2"/>
  </r>
  <r>
    <s v="VCOC-1249"/>
    <x v="11"/>
    <s v="VCOC-1257"/>
    <x v="203"/>
    <s v="VTT_DAC_QT02_23002_vCOC"/>
    <s v="Done"/>
    <n v="0.27"/>
    <n v="6.64"/>
    <x v="1"/>
    <s v="Các chương trình PTDL"/>
    <x v="2"/>
    <s v="Sản phẩm hỗ trợ kinh doanh."/>
    <n v="35500000"/>
    <n v="9585000"/>
    <x v="2"/>
  </r>
  <r>
    <s v="VCOC-1249"/>
    <x v="11"/>
    <s v="VCOC-1256"/>
    <x v="204"/>
    <s v="VTT_DAC_QT02_23002_vCOC"/>
    <s v="Done"/>
    <n v="0.27"/>
    <n v="6.64"/>
    <x v="1"/>
    <s v="Các chương trình PTDL"/>
    <x v="2"/>
    <s v="Sản phẩm hỗ trợ kinh doanh."/>
    <n v="35500000"/>
    <n v="9585000"/>
    <x v="2"/>
  </r>
  <r>
    <s v="VCOC-1249"/>
    <x v="11"/>
    <s v="VCOC-1255"/>
    <x v="205"/>
    <s v="VTT_DAC_QT02_23002_vCOC"/>
    <s v="Done"/>
    <n v="0.27"/>
    <n v="6.64"/>
    <x v="1"/>
    <s v="Các chương trình PTDL"/>
    <x v="2"/>
    <s v="Sản phẩm hỗ trợ kinh doanh."/>
    <n v="35500000"/>
    <n v="9585000"/>
    <x v="2"/>
  </r>
  <r>
    <s v="VCOC-1249"/>
    <x v="11"/>
    <s v="VCOC-1254"/>
    <x v="206"/>
    <s v="VTT_DAC_QT02_23002_vCOC"/>
    <s v="Done"/>
    <n v="0.27"/>
    <n v="6.64"/>
    <x v="1"/>
    <s v="Các chương trình PTDL"/>
    <x v="2"/>
    <s v="Sản phẩm hỗ trợ kinh doanh."/>
    <n v="35500000"/>
    <n v="9585000"/>
    <x v="2"/>
  </r>
  <r>
    <s v="VCOC-1249"/>
    <x v="11"/>
    <s v="VCOC-1253"/>
    <x v="207"/>
    <s v="VTT_DAC_QT02_23002_vCOC"/>
    <s v="Done"/>
    <n v="0.27"/>
    <n v="6.64"/>
    <x v="1"/>
    <s v="Các chương trình PTDL"/>
    <x v="2"/>
    <s v="Sản phẩm hỗ trợ kinh doanh."/>
    <n v="35500000"/>
    <n v="9585000"/>
    <x v="2"/>
  </r>
  <r>
    <s v="VCOC-1249"/>
    <x v="11"/>
    <s v="VCOC-1252"/>
    <x v="208"/>
    <s v="VTT_DAC_QT02_23002_vCOC"/>
    <s v="Done"/>
    <n v="0.27"/>
    <n v="6.64"/>
    <x v="1"/>
    <s v="Các chương trình PTDL"/>
    <x v="2"/>
    <s v="Sản phẩm hỗ trợ kinh doanh."/>
    <n v="35500000"/>
    <n v="9585000"/>
    <x v="2"/>
  </r>
  <r>
    <s v="VCOC-1249"/>
    <x v="11"/>
    <s v="VCOC-1251"/>
    <x v="209"/>
    <s v="VTT_DAC_QT02_23002_vCOC"/>
    <s v="Done"/>
    <n v="0.27"/>
    <n v="6.64"/>
    <x v="1"/>
    <s v="Các chương trình PTDL"/>
    <x v="2"/>
    <s v="Sản phẩm hỗ trợ kinh doanh."/>
    <n v="35500000"/>
    <n v="9585000"/>
    <x v="2"/>
  </r>
  <r>
    <s v="VCOC-1249"/>
    <x v="11"/>
    <s v="VCOC-1250"/>
    <x v="210"/>
    <s v="VTT_DAC_QT02_23002_vCOC"/>
    <s v="Done"/>
    <n v="0.27"/>
    <n v="6.64"/>
    <x v="1"/>
    <s v="Các chương trình PTDL"/>
    <x v="2"/>
    <s v="Sản phẩm hỗ trợ kinh doanh."/>
    <n v="35500000"/>
    <n v="9585000"/>
    <x v="2"/>
  </r>
  <r>
    <s v="TV360RE-1114"/>
    <x v="12"/>
    <s v="TV360RE-1194"/>
    <x v="211"/>
    <s v="VTT_DAC_QT06_22002_TV360 Recommendations"/>
    <s v="Done"/>
    <n v="0.23"/>
    <n v="3"/>
    <x v="1"/>
    <s v="Các chương trình PTDL"/>
    <x v="3"/>
    <s v="Công cụ phân tích dữ liệu, hỗ trợ bán hàng"/>
    <n v="35500000"/>
    <n v="8165000"/>
    <x v="3"/>
  </r>
  <r>
    <s v="TV360RE-1114"/>
    <x v="12"/>
    <s v="TV360RE-1193"/>
    <x v="212"/>
    <s v="VTT_DAC_QT06_22002_TV360 Recommendations"/>
    <s v="Done"/>
    <n v="0.23"/>
    <n v="3"/>
    <x v="1"/>
    <s v="Các chương trình PTDL"/>
    <x v="3"/>
    <s v="Công cụ phân tích dữ liệu, hỗ trợ bán hàng"/>
    <n v="35500000"/>
    <n v="8165000"/>
    <x v="3"/>
  </r>
  <r>
    <s v="TV360RE-1114"/>
    <x v="12"/>
    <s v="TV360RE-1192"/>
    <x v="213"/>
    <s v="VTT_DAC_QT06_22002_TV360 Recommendations"/>
    <s v="Done"/>
    <n v="0.23"/>
    <n v="3"/>
    <x v="1"/>
    <s v="Các chương trình PTDL"/>
    <x v="3"/>
    <s v="Công cụ phân tích dữ liệu, hỗ trợ bán hàng"/>
    <n v="35500000"/>
    <n v="8165000"/>
    <x v="3"/>
  </r>
  <r>
    <s v="TV360RE-1114"/>
    <x v="12"/>
    <s v="TV360RE-1191"/>
    <x v="214"/>
    <s v="VTT_DAC_QT06_22002_TV360 Recommendations"/>
    <s v="Done"/>
    <n v="0.23"/>
    <n v="3"/>
    <x v="1"/>
    <s v="Các chương trình PTDL"/>
    <x v="3"/>
    <s v="Công cụ phân tích dữ liệu, hỗ trợ bán hàng"/>
    <n v="35500000"/>
    <n v="8165000"/>
    <x v="3"/>
  </r>
  <r>
    <s v="TV360RE-1114"/>
    <x v="12"/>
    <s v="TV360RE-1190"/>
    <x v="215"/>
    <s v="VTT_DAC_QT06_22002_TV360 Recommendations"/>
    <s v="Done"/>
    <n v="0.27"/>
    <n v="3"/>
    <x v="1"/>
    <s v="Các chương trình PTDL"/>
    <x v="3"/>
    <s v="Công cụ phân tích dữ liệu, hỗ trợ bán hàng"/>
    <n v="35500000"/>
    <n v="9585000"/>
    <x v="3"/>
  </r>
  <r>
    <s v="TV360RE-1114"/>
    <x v="12"/>
    <s v="TV360RE-1189"/>
    <x v="216"/>
    <s v="VTT_DAC_QT06_22002_TV360 Recommendations"/>
    <s v="Done"/>
    <n v="0.46"/>
    <n v="3"/>
    <x v="1"/>
    <s v="Các chương trình PTDL"/>
    <x v="3"/>
    <s v="Công cụ phân tích dữ liệu, hỗ trợ bán hàng"/>
    <n v="35500000"/>
    <n v="16330000"/>
    <x v="3"/>
  </r>
  <r>
    <s v="TV360RE-1114"/>
    <x v="12"/>
    <s v="TV360RE-1188"/>
    <x v="217"/>
    <s v="VTT_DAC_QT06_22002_TV360 Recommendations"/>
    <s v="Done"/>
    <n v="0.45"/>
    <n v="3"/>
    <x v="1"/>
    <s v="Các chương trình PTDL"/>
    <x v="3"/>
    <s v="Công cụ phân tích dữ liệu, hỗ trợ bán hàng"/>
    <n v="35500000"/>
    <n v="15975000"/>
    <x v="3"/>
  </r>
  <r>
    <s v="TV360RE-1114"/>
    <x v="12"/>
    <s v="TV360RE-1187"/>
    <x v="218"/>
    <s v="VTT_DAC_QT06_22002_TV360 Recommendations"/>
    <s v="Done"/>
    <n v="0.45"/>
    <n v="3"/>
    <x v="1"/>
    <s v="Các chương trình PTDL"/>
    <x v="3"/>
    <s v="Công cụ phân tích dữ liệu, hỗ trợ bán hàng"/>
    <n v="35500000"/>
    <n v="15975000"/>
    <x v="3"/>
  </r>
  <r>
    <s v="TV360RE-1114"/>
    <x v="12"/>
    <s v="TV360RE-1186"/>
    <x v="219"/>
    <s v="VTT_DAC_QT06_22002_TV360 Recommendations"/>
    <s v="Done"/>
    <n v="0.45"/>
    <n v="3"/>
    <x v="1"/>
    <s v="Các chương trình PTDL"/>
    <x v="3"/>
    <s v="Công cụ phân tích dữ liệu, hỗ trợ bán hàng"/>
    <n v="35500000"/>
    <n v="15975000"/>
    <x v="3"/>
  </r>
  <r>
    <s v="TV360RE-942"/>
    <x v="13"/>
    <s v="TV360RE-1061"/>
    <x v="220"/>
    <s v="VTT_DAC_QT06_22002_TV360 Recommendations"/>
    <s v="Done"/>
    <n v="7.0000000000000007E-2"/>
    <n v="1"/>
    <x v="1"/>
    <s v="Các chương trình PTDL"/>
    <x v="2"/>
    <s v="Nhóm kiểm thử tính năng AI hỗ trợ kinh doanh"/>
    <n v="35500000"/>
    <n v="2485000.0000000005"/>
    <x v="4"/>
  </r>
  <r>
    <s v="TV360RE-943"/>
    <x v="14"/>
    <s v="TV360RE-1045"/>
    <x v="221"/>
    <s v="VTT_DAC_QT06_22002_TV360 Recommendations"/>
    <s v="Done"/>
    <n v="0.46"/>
    <n v="5"/>
    <x v="1"/>
    <s v="Các chương trình PTDL"/>
    <x v="3"/>
    <s v="Công cụ phân tích dữ liệu, hỗ trợ bán hàng"/>
    <n v="35500000"/>
    <n v="16330000"/>
    <x v="3"/>
  </r>
  <r>
    <s v="TV360RE-942"/>
    <x v="13"/>
    <s v="TV360RE-1044"/>
    <x v="222"/>
    <s v="VTT_DAC_QT06_22002_TV360 Recommendations"/>
    <s v="Done"/>
    <n v="0.33"/>
    <n v="1"/>
    <x v="1"/>
    <s v="Các chương trình PTDL"/>
    <x v="2"/>
    <s v="Nhóm kiểm thử tính năng AI hỗ trợ kinh doanh"/>
    <n v="35500000"/>
    <n v="11715000"/>
    <x v="4"/>
  </r>
  <r>
    <s v="TV360RE-943"/>
    <x v="14"/>
    <s v="TV360RE-1043"/>
    <x v="223"/>
    <s v="VTT_DAC_QT06_22002_TV360 Recommendations"/>
    <s v="Done"/>
    <n v="0.46"/>
    <n v="5"/>
    <x v="1"/>
    <s v="Các chương trình PTDL"/>
    <x v="3"/>
    <s v="Công cụ phân tích dữ liệu, hỗ trợ bán hàng"/>
    <n v="35500000"/>
    <n v="16330000"/>
    <x v="3"/>
  </r>
  <r>
    <s v="TV360RE-943"/>
    <x v="14"/>
    <s v="TV360RE-1042"/>
    <x v="224"/>
    <s v="VTT_DAC_QT06_22002_TV360 Recommendations"/>
    <s v="Done"/>
    <n v="0.46"/>
    <n v="5"/>
    <x v="1"/>
    <s v="Các chương trình PTDL"/>
    <x v="3"/>
    <s v="Công cụ phân tích dữ liệu, hỗ trợ bán hàng"/>
    <n v="35500000"/>
    <n v="16330000"/>
    <x v="3"/>
  </r>
  <r>
    <s v="TV360RE-943"/>
    <x v="14"/>
    <s v="TV360RE-1041"/>
    <x v="225"/>
    <s v="VTT_DAC_QT06_22002_TV360 Recommendations"/>
    <s v="Done"/>
    <n v="0.46"/>
    <n v="5"/>
    <x v="1"/>
    <s v="Các chương trình PTDL"/>
    <x v="3"/>
    <s v="Công cụ phân tích dữ liệu, hỗ trợ bán hàng"/>
    <n v="35500000"/>
    <n v="16330000"/>
    <x v="3"/>
  </r>
  <r>
    <s v="TV360RE-943"/>
    <x v="14"/>
    <s v="TV360RE-1040"/>
    <x v="226"/>
    <s v="VTT_DAC_QT06_22002_TV360 Recommendations"/>
    <s v="Done"/>
    <n v="0.46"/>
    <n v="5"/>
    <x v="1"/>
    <s v="Các chương trình PTDL"/>
    <x v="3"/>
    <s v="Công cụ phân tích dữ liệu, hỗ trợ bán hàng"/>
    <n v="35500000"/>
    <n v="16330000"/>
    <x v="3"/>
  </r>
  <r>
    <s v="TV360RE-943"/>
    <x v="14"/>
    <s v="TV360RE-1039"/>
    <x v="227"/>
    <s v="VTT_DAC_QT06_22002_TV360 Recommendations"/>
    <s v="Done"/>
    <n v="0.45"/>
    <n v="5"/>
    <x v="1"/>
    <s v="Các chương trình PTDL"/>
    <x v="3"/>
    <s v="Công cụ phân tích dữ liệu, hỗ trợ bán hàng"/>
    <n v="35500000"/>
    <n v="15975000"/>
    <x v="3"/>
  </r>
  <r>
    <s v="TV360RE-942"/>
    <x v="13"/>
    <s v="TV360RE-1038"/>
    <x v="228"/>
    <s v="VTT_DAC_QT06_22002_TV360 Recommendations"/>
    <s v="Done"/>
    <n v="0.6"/>
    <n v="1"/>
    <x v="1"/>
    <s v="Các chương trình PTDL"/>
    <x v="2"/>
    <s v="Nhóm kiểm thử tính năng AI hỗ trợ kinh doanh"/>
    <n v="35500000"/>
    <n v="21300000"/>
    <x v="4"/>
  </r>
  <r>
    <s v="TV360RE-943"/>
    <x v="14"/>
    <s v="TV360RE-1037"/>
    <x v="229"/>
    <s v="VTT_DAC_QT06_22002_TV360 Recommendations"/>
    <s v="Done"/>
    <n v="0.45"/>
    <n v="5"/>
    <x v="1"/>
    <s v="Các chương trình PTDL"/>
    <x v="3"/>
    <s v="Công cụ phân tích dữ liệu, hỗ trợ bán hàng"/>
    <n v="35500000"/>
    <n v="15975000"/>
    <x v="3"/>
  </r>
  <r>
    <s v="TV360RE-943"/>
    <x v="14"/>
    <s v="TV360RE-1036"/>
    <x v="230"/>
    <s v="VTT_DAC_QT06_22002_TV360 Recommendations"/>
    <s v="Done"/>
    <n v="0.45"/>
    <n v="5"/>
    <x v="1"/>
    <s v="Các chương trình PTDL"/>
    <x v="3"/>
    <s v="Công cụ phân tích dữ liệu, hỗ trợ bán hàng"/>
    <n v="35500000"/>
    <n v="15975000"/>
    <x v="3"/>
  </r>
  <r>
    <s v="TV360RE-943"/>
    <x v="14"/>
    <s v="TV360RE-1035"/>
    <x v="231"/>
    <s v="VTT_DAC_QT06_22002_TV360 Recommendations"/>
    <s v="Done"/>
    <n v="0.45"/>
    <n v="5"/>
    <x v="1"/>
    <s v="Các chương trình PTDL"/>
    <x v="3"/>
    <s v="Công cụ phân tích dữ liệu, hỗ trợ bán hàng"/>
    <n v="35500000"/>
    <n v="15975000"/>
    <x v="3"/>
  </r>
  <r>
    <s v="TV360RE-943"/>
    <x v="14"/>
    <s v="TV360RE-1034"/>
    <x v="232"/>
    <s v="VTT_DAC_QT06_22002_TV360 Recommendations"/>
    <s v="Done"/>
    <n v="0.45"/>
    <n v="5"/>
    <x v="1"/>
    <s v="Các chương trình PTDL"/>
    <x v="3"/>
    <s v="Công cụ phân tích dữ liệu, hỗ trợ bán hàng"/>
    <n v="35500000"/>
    <n v="15975000"/>
    <x v="3"/>
  </r>
  <r>
    <s v="TV360RE-943"/>
    <x v="14"/>
    <s v="TV360RE-1032"/>
    <x v="233"/>
    <s v="VTT_DAC_QT06_22002_TV360 Recommendations"/>
    <s v="Done"/>
    <n v="0.45"/>
    <n v="5"/>
    <x v="1"/>
    <s v="Các chương trình PTDL"/>
    <x v="3"/>
    <s v="Công cụ phân tích dữ liệu, hỗ trợ bán hàng"/>
    <n v="35500000"/>
    <n v="15975000"/>
    <x v="3"/>
  </r>
  <r>
    <s v="TV360RE-780"/>
    <x v="15"/>
    <s v="TV360RE-891"/>
    <x v="234"/>
    <s v="VTT_DAC_QT06_22002_TV360 Recommendations"/>
    <s v="Done"/>
    <n v="0.22"/>
    <n v="1.36"/>
    <x v="1"/>
    <s v="Các chương trình PTDL"/>
    <x v="2"/>
    <s v="Nhóm kiểm thử tính năng AI hỗ trợ kinh doanh"/>
    <n v="35500000"/>
    <n v="7810000"/>
    <x v="4"/>
  </r>
  <r>
    <s v="TV360RE-780"/>
    <x v="15"/>
    <s v="TV360RE-890"/>
    <x v="235"/>
    <s v="VTT_DAC_QT06_22002_TV360 Recommendations"/>
    <s v="Done"/>
    <n v="0.22"/>
    <n v="1.36"/>
    <x v="1"/>
    <s v="Các chương trình PTDL"/>
    <x v="2"/>
    <s v="Nhóm kiểm thử tính năng AI hỗ trợ kinh doanh"/>
    <n v="35500000"/>
    <n v="7810000"/>
    <x v="4"/>
  </r>
  <r>
    <s v="TV360RE-780"/>
    <x v="15"/>
    <s v="TV360RE-889"/>
    <x v="236"/>
    <s v="VTT_DAC_QT06_22002_TV360 Recommendations"/>
    <s v="Done"/>
    <n v="0.23"/>
    <n v="1.36"/>
    <x v="1"/>
    <s v="Các chương trình PTDL"/>
    <x v="2"/>
    <s v="Nhóm kiểm thử tính năng AI hỗ trợ kinh doanh"/>
    <n v="35500000"/>
    <n v="8165000"/>
    <x v="4"/>
  </r>
  <r>
    <s v="TV360RE-780"/>
    <x v="15"/>
    <s v="TV360RE-888"/>
    <x v="237"/>
    <s v="VTT_DAC_QT06_22002_TV360 Recommendations"/>
    <s v="Done"/>
    <n v="0.23"/>
    <n v="1.36"/>
    <x v="1"/>
    <s v="Các chương trình PTDL"/>
    <x v="2"/>
    <s v="Nhóm kiểm thử tính năng AI hỗ trợ kinh doanh"/>
    <n v="35500000"/>
    <n v="8165000"/>
    <x v="4"/>
  </r>
  <r>
    <s v="TV360RE-780"/>
    <x v="15"/>
    <s v="TV360RE-887"/>
    <x v="238"/>
    <s v="VTT_DAC_QT06_22002_TV360 Recommendations"/>
    <s v="Done"/>
    <n v="0.23"/>
    <n v="1.36"/>
    <x v="1"/>
    <s v="Các chương trình PTDL"/>
    <x v="2"/>
    <s v="Nhóm kiểm thử tính năng AI hỗ trợ kinh doanh"/>
    <n v="35500000"/>
    <n v="8165000"/>
    <x v="4"/>
  </r>
  <r>
    <s v="TV360RE-780"/>
    <x v="15"/>
    <s v="TV360RE-886"/>
    <x v="228"/>
    <s v="VTT_DAC_QT06_22002_TV360 Recommendations"/>
    <s v="Done"/>
    <n v="0.23"/>
    <n v="1.36"/>
    <x v="1"/>
    <s v="Các chương trình PTDL"/>
    <x v="2"/>
    <s v="Nhóm kiểm thử tính năng AI hỗ trợ kinh doanh"/>
    <n v="35500000"/>
    <n v="8165000"/>
    <x v="4"/>
  </r>
  <r>
    <s v="TV360RE-585"/>
    <x v="16"/>
    <s v="TV360RE-629"/>
    <x v="239"/>
    <s v="VTT_DAC_QT06_22002_TV360 Recommendations"/>
    <s v="Done"/>
    <n v="0.09"/>
    <n v="1"/>
    <x v="1"/>
    <s v="Các chương trình PTDL"/>
    <x v="2"/>
    <s v="Nhóm kiểm thử tính năng AI hỗ trợ kinh doanh"/>
    <n v="35500000"/>
    <n v="3195000"/>
    <x v="4"/>
  </r>
  <r>
    <s v="TV360RE-585"/>
    <x v="16"/>
    <s v="TV360RE-628"/>
    <x v="240"/>
    <s v="VTT_DAC_QT06_22002_TV360 Recommendations"/>
    <s v="Done"/>
    <n v="0.46"/>
    <n v="1"/>
    <x v="1"/>
    <s v="Các chương trình PTDL"/>
    <x v="2"/>
    <s v="Nhóm kiểm thử tính năng AI hỗ trợ kinh doanh"/>
    <n v="35500000"/>
    <n v="16330000"/>
    <x v="4"/>
  </r>
  <r>
    <s v="TV360RE-585"/>
    <x v="16"/>
    <s v="TV360RE-627"/>
    <x v="241"/>
    <s v="VTT_DAC_QT06_22002_TV360 Recommendations"/>
    <s v="Done"/>
    <n v="0.45"/>
    <n v="1"/>
    <x v="1"/>
    <s v="Các chương trình PTDL"/>
    <x v="2"/>
    <s v="Nhóm kiểm thử tính năng AI hỗ trợ kinh doanh"/>
    <n v="35500000"/>
    <n v="15975000"/>
    <x v="4"/>
  </r>
  <r>
    <s v="TTPBH-179"/>
    <x v="17"/>
    <s v="TTPBH-203"/>
    <x v="242"/>
    <s v="VTT_TTDS_QT06_200918_KSCS_TTPBH"/>
    <s v="Done"/>
    <n v="0.5"/>
    <n v="2"/>
    <x v="1"/>
    <s v="Hệ thống kiểm soát phí bán hàng"/>
    <x v="3"/>
    <s v="Kiểm thử tự động, triển khai và kiểm thử các sản phẩm hỗ trợ KH, hỗ trợ kênh và báo cáo"/>
    <n v="35500000"/>
    <n v="17750000"/>
    <x v="5"/>
  </r>
  <r>
    <s v="TTPBH-179"/>
    <x v="17"/>
    <s v="TTPBH-202"/>
    <x v="243"/>
    <s v="VTT_TTDS_QT06_200918_KSCS_TTPBH"/>
    <s v="Done"/>
    <n v="0.5"/>
    <n v="2"/>
    <x v="1"/>
    <s v="Hệ thống kiểm soát phí bán hàng"/>
    <x v="3"/>
    <s v="Kiểm thử tự động, triển khai và kiểm thử các sản phẩm hỗ trợ KH, hỗ trợ kênh và báo cáo"/>
    <n v="35500000"/>
    <n v="17750000"/>
    <x v="5"/>
  </r>
  <r>
    <s v="TTPBH-179"/>
    <x v="17"/>
    <s v="TTPBH-201"/>
    <x v="244"/>
    <s v="VTT_TTDS_QT06_200918_KSCS_TTPBH"/>
    <s v="Done"/>
    <n v="0.5"/>
    <n v="2"/>
    <x v="1"/>
    <s v="Hệ thống kiểm soát phí bán hàng"/>
    <x v="3"/>
    <s v="Kiểm thử tự động, triển khai và kiểm thử các sản phẩm hỗ trợ KH, hỗ trợ kênh và báo cáo"/>
    <n v="35500000"/>
    <n v="17750000"/>
    <x v="5"/>
  </r>
  <r>
    <s v="TTPBH-179"/>
    <x v="17"/>
    <s v="TTPBH-200"/>
    <x v="245"/>
    <s v="VTT_TTDS_QT06_200918_KSCS_TTPBH"/>
    <s v="Done"/>
    <n v="0.5"/>
    <n v="2"/>
    <x v="1"/>
    <s v="Hệ thống kiểm soát phí bán hàng"/>
    <x v="3"/>
    <s v="Kiểm thử tự động, triển khai và kiểm thử các sản phẩm hỗ trợ KH, hỗ trợ kênh và báo cáo"/>
    <n v="35500000"/>
    <n v="17750000"/>
    <x v="5"/>
  </r>
  <r>
    <s v="TTPBH-178"/>
    <x v="18"/>
    <s v="TTPBH-198"/>
    <x v="246"/>
    <s v="VTT_TTDS_QT06_200918_KSCS_TTPBH"/>
    <s v="Done"/>
    <n v="0.45"/>
    <n v="3.45"/>
    <x v="1"/>
    <s v="Hệ thống kiểm soát phí bán hàng"/>
    <x v="3"/>
    <s v="Kiểm thử tự động, triển khai và kiểm thử các sản phẩm hỗ trợ KH, hỗ trợ kênh và báo cáo"/>
    <n v="35500000"/>
    <n v="15975000"/>
    <x v="5"/>
  </r>
  <r>
    <s v="TTPBH-178"/>
    <x v="18"/>
    <s v="TTPBH-197"/>
    <x v="247"/>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6"/>
    <x v="248"/>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5"/>
    <x v="249"/>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4"/>
    <x v="250"/>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3"/>
    <x v="251"/>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2"/>
    <x v="252"/>
    <s v="VTT_TTDS_QT06_200918_KSCS_TTPBH"/>
    <s v="Done"/>
    <n v="0.5"/>
    <n v="3.45"/>
    <x v="1"/>
    <s v="Hệ thống kiểm soát phí bán hàng"/>
    <x v="3"/>
    <s v="Kiểm thử tự động, triển khai và kiểm thử các sản phẩm hỗ trợ KH, hỗ trợ kênh và báo cáo"/>
    <n v="35500000"/>
    <n v="17750000"/>
    <x v="5"/>
  </r>
  <r>
    <s v="TTPBH-152"/>
    <x v="19"/>
    <s v="TTPBH-176"/>
    <x v="253"/>
    <s v="VTT_TTDS_QT06_200918_KSCS_TTPBH"/>
    <s v="Done"/>
    <n v="0.5"/>
    <n v="2"/>
    <x v="1"/>
    <s v="Hệ thống kiểm soát phí bán hàng"/>
    <x v="3"/>
    <s v="Kiểm thử tự động, triển khai và kiểm thử các sản phẩm hỗ trợ KH, hỗ trợ kênh và báo cáo"/>
    <n v="35500000"/>
    <n v="17750000"/>
    <x v="5"/>
  </r>
  <r>
    <s v="TTPBH-152"/>
    <x v="19"/>
    <s v="TTPBH-175"/>
    <x v="254"/>
    <s v="VTT_TTDS_QT06_200918_KSCS_TTPBH"/>
    <s v="Done"/>
    <n v="0.5"/>
    <n v="2"/>
    <x v="1"/>
    <s v="Hệ thống kiểm soát phí bán hàng"/>
    <x v="3"/>
    <s v="Kiểm thử tự động, triển khai và kiểm thử các sản phẩm hỗ trợ KH, hỗ trợ kênh và báo cáo"/>
    <n v="35500000"/>
    <n v="17750000"/>
    <x v="5"/>
  </r>
  <r>
    <s v="TTPBH-152"/>
    <x v="19"/>
    <s v="TTPBH-174"/>
    <x v="255"/>
    <s v="VTT_TTDS_QT06_200918_KSCS_TTPBH"/>
    <s v="Done"/>
    <n v="0.5"/>
    <n v="2"/>
    <x v="1"/>
    <s v="Hệ thống kiểm soát phí bán hàng"/>
    <x v="3"/>
    <s v="Kiểm thử tự động, triển khai và kiểm thử các sản phẩm hỗ trợ KH, hỗ trợ kênh và báo cáo"/>
    <n v="35500000"/>
    <n v="17750000"/>
    <x v="5"/>
  </r>
  <r>
    <s v="TTPBH-152"/>
    <x v="19"/>
    <s v="TTPBH-173"/>
    <x v="256"/>
    <s v="VTT_TTDS_QT06_200918_KSCS_TTPBH"/>
    <s v="Done"/>
    <n v="0.5"/>
    <n v="2"/>
    <x v="1"/>
    <s v="Hệ thống kiểm soát phí bán hàng"/>
    <x v="3"/>
    <s v="Kiểm thử tự động, triển khai và kiểm thử các sản phẩm hỗ trợ KH, hỗ trợ kênh và báo cáo"/>
    <n v="35500000"/>
    <n v="17750000"/>
    <x v="5"/>
  </r>
  <r>
    <s v="TTPBH-151"/>
    <x v="20"/>
    <s v="TTPBH-171"/>
    <x v="257"/>
    <s v="VTT_TTDS_QT06_200918_KSCS_TTPBH"/>
    <s v="Done"/>
    <n v="0.23"/>
    <n v="3.23"/>
    <x v="1"/>
    <s v="Hệ thống kiểm soát phí bán hàng"/>
    <x v="3"/>
    <s v="Kiểm thử tự động, triển khai và kiểm thử các sản phẩm hỗ trợ KH, hỗ trợ kênh và báo cáo"/>
    <n v="35500000"/>
    <n v="8165000"/>
    <x v="5"/>
  </r>
  <r>
    <s v="TTPBH-151"/>
    <x v="20"/>
    <s v="TTPBH-170"/>
    <x v="258"/>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9"/>
    <x v="259"/>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8"/>
    <x v="260"/>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7"/>
    <x v="261"/>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6"/>
    <x v="262"/>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5"/>
    <x v="263"/>
    <s v="VTT_TTDS_QT06_200918_KSCS_TTPBH"/>
    <s v="Done"/>
    <n v="0.5"/>
    <n v="3.23"/>
    <x v="1"/>
    <s v="Hệ thống kiểm soát phí bán hàng"/>
    <x v="3"/>
    <s v="Kiểm thử tự động, triển khai và kiểm thử các sản phẩm hỗ trợ KH, hỗ trợ kênh và báo cáo"/>
    <n v="35500000"/>
    <n v="17750000"/>
    <x v="5"/>
  </r>
  <r>
    <s v="TKCS-171"/>
    <x v="21"/>
    <s v="TKCS-182"/>
    <x v="264"/>
    <s v="VTT_PMVT_TKCS"/>
    <s v="Done"/>
    <n v="0.46"/>
    <n v="4.34"/>
    <x v="1"/>
    <s v="Kiểm thử chính sách, khai báo gói"/>
    <x v="3"/>
    <s v="Công cụ hỗ trợ khách hàng"/>
    <n v="35500000"/>
    <n v="16330000"/>
    <x v="6"/>
  </r>
  <r>
    <s v="TKCS-171"/>
    <x v="21"/>
    <s v="TKCS-181"/>
    <x v="265"/>
    <s v="VTT_PMVT_TKCS"/>
    <s v="Done"/>
    <n v="0.46"/>
    <n v="4.34"/>
    <x v="1"/>
    <s v="Kiểm thử chính sách, khai báo gói"/>
    <x v="3"/>
    <s v="Công cụ hỗ trợ khách hàng"/>
    <n v="35500000"/>
    <n v="16330000"/>
    <x v="6"/>
  </r>
  <r>
    <s v="TKCS-171"/>
    <x v="21"/>
    <s v="TKCS-180"/>
    <x v="266"/>
    <s v="VTT_PMVT_TKCS"/>
    <s v="Done"/>
    <n v="0.45"/>
    <n v="4.34"/>
    <x v="1"/>
    <s v="Kiểm thử chính sách, khai báo gói"/>
    <x v="3"/>
    <s v="Công cụ hỗ trợ khách hàng"/>
    <n v="35500000"/>
    <n v="15975000"/>
    <x v="6"/>
  </r>
  <r>
    <s v="TKCS-171"/>
    <x v="21"/>
    <s v="TKCS-179"/>
    <x v="267"/>
    <s v="VTT_PMVT_TKCS"/>
    <s v="Done"/>
    <n v="0.45"/>
    <n v="4.34"/>
    <x v="1"/>
    <s v="Kiểm thử chính sách, khai báo gói"/>
    <x v="3"/>
    <s v="Công cụ hỗ trợ khách hàng"/>
    <n v="35500000"/>
    <n v="15975000"/>
    <x v="6"/>
  </r>
  <r>
    <s v="TKCS-171"/>
    <x v="21"/>
    <s v="TKCS-178"/>
    <x v="268"/>
    <s v="VTT_PMVT_TKCS"/>
    <s v="Done"/>
    <n v="0.45"/>
    <n v="4.34"/>
    <x v="1"/>
    <s v="Kiểm thử chính sách, khai báo gói"/>
    <x v="3"/>
    <s v="Công cụ hỗ trợ khách hàng"/>
    <n v="35500000"/>
    <n v="15975000"/>
    <x v="6"/>
  </r>
  <r>
    <s v="TKCS-171"/>
    <x v="21"/>
    <s v="TKCS-177"/>
    <x v="269"/>
    <s v="VTT_PMVT_TKCS"/>
    <s v="Done"/>
    <n v="0.43"/>
    <n v="4.34"/>
    <x v="1"/>
    <s v="Kiểm thử chính sách, khai báo gói"/>
    <x v="3"/>
    <s v="Công cụ hỗ trợ khách hàng"/>
    <n v="35500000"/>
    <n v="15265000"/>
    <x v="6"/>
  </r>
  <r>
    <s v="TKCS-171"/>
    <x v="21"/>
    <s v="TKCS-176"/>
    <x v="270"/>
    <s v="VTT_PMVT_TKCS"/>
    <s v="Done"/>
    <n v="0.41"/>
    <n v="4.34"/>
    <x v="1"/>
    <s v="Kiểm thử chính sách, khai báo gói"/>
    <x v="3"/>
    <s v="Công cụ hỗ trợ khách hàng"/>
    <n v="35500000"/>
    <n v="14555000"/>
    <x v="6"/>
  </r>
  <r>
    <s v="TKCS-171"/>
    <x v="21"/>
    <s v="TKCS-175"/>
    <x v="271"/>
    <s v="VTT_PMVT_TKCS"/>
    <s v="Done"/>
    <n v="0.41"/>
    <n v="4.34"/>
    <x v="1"/>
    <s v="Kiểm thử chính sách, khai báo gói"/>
    <x v="3"/>
    <s v="Công cụ hỗ trợ khách hàng"/>
    <n v="35500000"/>
    <n v="14555000"/>
    <x v="6"/>
  </r>
  <r>
    <s v="TKCS-171"/>
    <x v="21"/>
    <s v="TKCS-174"/>
    <x v="272"/>
    <s v="VTT_PMVT_TKCS"/>
    <s v="Done"/>
    <n v="0.41"/>
    <n v="4.34"/>
    <x v="1"/>
    <s v="Kiểm thử chính sách, khai báo gói"/>
    <x v="3"/>
    <s v="Công cụ hỗ trợ khách hàng"/>
    <n v="35500000"/>
    <n v="14555000"/>
    <x v="6"/>
  </r>
  <r>
    <s v="TKCS-171"/>
    <x v="21"/>
    <s v="TKCS-173"/>
    <x v="273"/>
    <s v="VTT_PMVT_TKCS"/>
    <s v="Done"/>
    <n v="0.41"/>
    <n v="4.34"/>
    <x v="1"/>
    <s v="Kiểm thử chính sách, khai báo gói"/>
    <x v="3"/>
    <s v="Công cụ hỗ trợ khách hàng"/>
    <n v="35500000"/>
    <n v="14555000"/>
    <x v="6"/>
  </r>
  <r>
    <s v="TKCS-143"/>
    <x v="22"/>
    <s v="TKCS-154"/>
    <x v="274"/>
    <s v="VTT_PMVT_TKCS"/>
    <s v="Done"/>
    <n v="0.48"/>
    <n v="4.57"/>
    <x v="1"/>
    <s v="Kiểm thử chính sách, khai báo gói"/>
    <x v="3"/>
    <s v="Công cụ hỗ trợ khách hàng"/>
    <n v="35500000"/>
    <n v="17040000"/>
    <x v="6"/>
  </r>
  <r>
    <s v="TKCS-143"/>
    <x v="22"/>
    <s v="TKCS-153"/>
    <x v="275"/>
    <s v="VTT_PMVT_TKCS"/>
    <s v="Done"/>
    <n v="0.46"/>
    <n v="4.57"/>
    <x v="1"/>
    <s v="Kiểm thử chính sách, khai báo gói"/>
    <x v="3"/>
    <s v="Công cụ hỗ trợ khách hàng"/>
    <n v="35500000"/>
    <n v="16330000"/>
    <x v="6"/>
  </r>
  <r>
    <s v="TKCS-143"/>
    <x v="22"/>
    <s v="TKCS-152"/>
    <x v="276"/>
    <s v="VTT_PMVT_TKCS"/>
    <s v="Done"/>
    <n v="0.46"/>
    <n v="4.57"/>
    <x v="1"/>
    <s v="Kiểm thử chính sách, khai báo gói"/>
    <x v="3"/>
    <s v="Công cụ hỗ trợ khách hàng"/>
    <n v="35500000"/>
    <n v="16330000"/>
    <x v="6"/>
  </r>
  <r>
    <s v="TKCS-143"/>
    <x v="22"/>
    <s v="TKCS-151"/>
    <x v="277"/>
    <s v="VTT_PMVT_TKCS"/>
    <s v="Done"/>
    <n v="0.46"/>
    <n v="4.57"/>
    <x v="1"/>
    <s v="Kiểm thử chính sách, khai báo gói"/>
    <x v="3"/>
    <s v="Công cụ hỗ trợ khách hàng"/>
    <n v="35500000"/>
    <n v="16330000"/>
    <x v="6"/>
  </r>
  <r>
    <s v="TKCS-143"/>
    <x v="22"/>
    <s v="TKCS-150"/>
    <x v="278"/>
    <s v="VTT_PMVT_TKCS"/>
    <s v="Done"/>
    <n v="0.46"/>
    <n v="4.57"/>
    <x v="1"/>
    <s v="Kiểm thử chính sách, khai báo gói"/>
    <x v="3"/>
    <s v="Công cụ hỗ trợ khách hàng"/>
    <n v="35500000"/>
    <n v="16330000"/>
    <x v="6"/>
  </r>
  <r>
    <s v="TKCS-143"/>
    <x v="22"/>
    <s v="TKCS-149"/>
    <x v="279"/>
    <s v="VTT_PMVT_TKCS"/>
    <s v="Done"/>
    <n v="0.45"/>
    <n v="4.57"/>
    <x v="1"/>
    <s v="Kiểm thử chính sách, khai báo gói"/>
    <x v="3"/>
    <s v="Công cụ hỗ trợ khách hàng"/>
    <n v="35500000"/>
    <n v="15975000"/>
    <x v="6"/>
  </r>
  <r>
    <s v="TKCS-143"/>
    <x v="22"/>
    <s v="TKCS-148"/>
    <x v="280"/>
    <s v="VTT_PMVT_TKCS"/>
    <s v="Done"/>
    <n v="0.45"/>
    <n v="4.57"/>
    <x v="1"/>
    <s v="Kiểm thử chính sách, khai báo gói"/>
    <x v="3"/>
    <s v="Công cụ hỗ trợ khách hàng"/>
    <n v="35500000"/>
    <n v="15975000"/>
    <x v="6"/>
  </r>
  <r>
    <s v="TKCS-143"/>
    <x v="22"/>
    <s v="TKCS-147"/>
    <x v="281"/>
    <s v="VTT_PMVT_TKCS"/>
    <s v="Done"/>
    <n v="0.45"/>
    <n v="4.57"/>
    <x v="1"/>
    <s v="Kiểm thử chính sách, khai báo gói"/>
    <x v="3"/>
    <s v="Công cụ hỗ trợ khách hàng"/>
    <n v="35500000"/>
    <n v="15975000"/>
    <x v="6"/>
  </r>
  <r>
    <s v="TKCS-143"/>
    <x v="22"/>
    <s v="TKCS-146"/>
    <x v="282"/>
    <s v="VTT_PMVT_TKCS"/>
    <s v="Done"/>
    <n v="0.45"/>
    <n v="4.57"/>
    <x v="1"/>
    <s v="Kiểm thử chính sách, khai báo gói"/>
    <x v="3"/>
    <s v="Công cụ hỗ trợ khách hàng"/>
    <n v="35500000"/>
    <n v="15975000"/>
    <x v="6"/>
  </r>
  <r>
    <s v="TKCS-143"/>
    <x v="22"/>
    <s v="TKCS-145"/>
    <x v="283"/>
    <s v="VTT_PMVT_TKCS"/>
    <s v="Done"/>
    <n v="0.45"/>
    <n v="4.57"/>
    <x v="1"/>
    <s v="Kiểm thử chính sách, khai báo gói"/>
    <x v="3"/>
    <s v="Công cụ hỗ trợ khách hàng"/>
    <n v="35500000"/>
    <n v="15975000"/>
    <x v="6"/>
  </r>
  <r>
    <s v="SUPPORT-193"/>
    <x v="23"/>
    <s v="SUPPORT-211"/>
    <x v="284"/>
    <s v="VTT_PMVT_SME_Support"/>
    <s v="Done"/>
    <n v="0.11"/>
    <n v="3.11"/>
    <x v="1"/>
    <s v="Hệ thống hỗ trợ SME"/>
    <x v="0"/>
    <s v="Nhóm sản phẩm kinh doanh"/>
    <n v="35500000"/>
    <n v="3905000"/>
    <x v="7"/>
  </r>
  <r>
    <s v="SUPPORT-194"/>
    <x v="24"/>
    <s v="SUPPORT-210"/>
    <x v="285"/>
    <s v="VTT_PMVT_SME_Support"/>
    <s v="Done"/>
    <n v="0.5"/>
    <n v="2"/>
    <x v="1"/>
    <s v="Hệ thống hỗ trợ SME"/>
    <x v="0"/>
    <s v="Phân hệ mobile hỗ trợ bán hàng"/>
    <n v="35500000"/>
    <n v="17750000"/>
    <x v="8"/>
  </r>
  <r>
    <s v="SUPPORT-194"/>
    <x v="24"/>
    <s v="SUPPORT-209"/>
    <x v="286"/>
    <s v="VTT_PMVT_SME_Support"/>
    <s v="Done"/>
    <n v="0.5"/>
    <n v="2"/>
    <x v="1"/>
    <s v="Hệ thống hỗ trợ SME"/>
    <x v="0"/>
    <s v="Phân hệ mobile hỗ trợ bán hàng"/>
    <n v="35500000"/>
    <n v="17750000"/>
    <x v="8"/>
  </r>
  <r>
    <s v="SUPPORT-194"/>
    <x v="24"/>
    <s v="SUPPORT-208"/>
    <x v="287"/>
    <s v="VTT_PMVT_SME_Support"/>
    <s v="Done"/>
    <n v="0.5"/>
    <n v="2"/>
    <x v="1"/>
    <s v="Hệ thống hỗ trợ SME"/>
    <x v="0"/>
    <s v="Phân hệ mobile hỗ trợ bán hàng"/>
    <n v="35500000"/>
    <n v="17750000"/>
    <x v="8"/>
  </r>
  <r>
    <s v="SUPPORT-194"/>
    <x v="24"/>
    <s v="SUPPORT-207"/>
    <x v="288"/>
    <s v="VTT_PMVT_SME_Support"/>
    <s v="Done"/>
    <n v="0.5"/>
    <n v="2"/>
    <x v="1"/>
    <s v="Hệ thống hỗ trợ SME"/>
    <x v="0"/>
    <s v="Phân hệ mobile hỗ trợ bán hàng"/>
    <n v="35500000"/>
    <n v="17750000"/>
    <x v="8"/>
  </r>
  <r>
    <s v="SUPPORT-193"/>
    <x v="23"/>
    <s v="SUPPORT-206"/>
    <x v="289"/>
    <s v="VTT_PMVT_SME_Support"/>
    <s v="Done"/>
    <n v="0.5"/>
    <n v="3.11"/>
    <x v="1"/>
    <s v="Hệ thống hỗ trợ SME"/>
    <x v="0"/>
    <s v="Nhóm sản phẩm kinh doanh"/>
    <n v="35500000"/>
    <n v="17750000"/>
    <x v="7"/>
  </r>
  <r>
    <s v="SUPPORT-193"/>
    <x v="23"/>
    <s v="SUPPORT-205"/>
    <x v="290"/>
    <s v="VTT_PMVT_SME_Support"/>
    <s v="Done"/>
    <n v="0.5"/>
    <n v="3.11"/>
    <x v="1"/>
    <s v="Hệ thống hỗ trợ SME"/>
    <x v="0"/>
    <s v="Nhóm sản phẩm kinh doanh"/>
    <n v="35500000"/>
    <n v="17750000"/>
    <x v="7"/>
  </r>
  <r>
    <s v="SUPPORT-193"/>
    <x v="23"/>
    <s v="SUPPORT-204"/>
    <x v="291"/>
    <s v="VTT_PMVT_SME_Support"/>
    <s v="Done"/>
    <n v="0.5"/>
    <n v="3.11"/>
    <x v="1"/>
    <s v="Hệ thống hỗ trợ SME"/>
    <x v="0"/>
    <s v="Nhóm sản phẩm kinh doanh"/>
    <n v="35500000"/>
    <n v="17750000"/>
    <x v="7"/>
  </r>
  <r>
    <s v="SUPPORT-193"/>
    <x v="23"/>
    <s v="SUPPORT-203"/>
    <x v="292"/>
    <s v="VTT_PMVT_SME_Support"/>
    <s v="Done"/>
    <n v="0.5"/>
    <n v="3.11"/>
    <x v="1"/>
    <s v="Hệ thống hỗ trợ SME"/>
    <x v="0"/>
    <s v="Nhóm sản phẩm kinh doanh"/>
    <n v="35500000"/>
    <n v="17750000"/>
    <x v="7"/>
  </r>
  <r>
    <s v="SUPPORT-193"/>
    <x v="23"/>
    <s v="SUPPORT-202"/>
    <x v="293"/>
    <s v="VTT_PMVT_SME_Support"/>
    <s v="Done"/>
    <n v="0.5"/>
    <n v="3.11"/>
    <x v="1"/>
    <s v="Hệ thống hỗ trợ SME"/>
    <x v="0"/>
    <s v="Nhóm sản phẩm kinh doanh"/>
    <n v="35500000"/>
    <n v="17750000"/>
    <x v="7"/>
  </r>
  <r>
    <s v="SUPPORT-193"/>
    <x v="23"/>
    <s v="SUPPORT-201"/>
    <x v="294"/>
    <s v="VTT_PMVT_SME_Support"/>
    <s v="Done"/>
    <n v="0.5"/>
    <n v="3.11"/>
    <x v="1"/>
    <s v="Hệ thống hỗ trợ SME"/>
    <x v="0"/>
    <s v="Nhóm sản phẩm kinh doanh"/>
    <n v="35500000"/>
    <n v="17750000"/>
    <x v="7"/>
  </r>
  <r>
    <s v="SUPPORT-192"/>
    <x v="25"/>
    <s v="SUPPORT-200"/>
    <x v="295"/>
    <s v="VTT_PMVT_SME_Support"/>
    <s v="Done"/>
    <n v="0.45"/>
    <n v="1.95"/>
    <x v="1"/>
    <s v="Hệ thống hỗ trợ SME"/>
    <x v="0"/>
    <s v="Phân hệ mobile hỗ trợ bán hàng"/>
    <n v="35500000"/>
    <n v="15975000"/>
    <x v="8"/>
  </r>
  <r>
    <s v="SUPPORT-192"/>
    <x v="25"/>
    <s v="SUPPORT-199"/>
    <x v="296"/>
    <s v="VTT_PMVT_SME_Support"/>
    <s v="Done"/>
    <n v="0.5"/>
    <n v="1.95"/>
    <x v="1"/>
    <s v="Hệ thống hỗ trợ SME"/>
    <x v="0"/>
    <s v="Phân hệ mobile hỗ trợ bán hàng"/>
    <n v="35500000"/>
    <n v="17750000"/>
    <x v="8"/>
  </r>
  <r>
    <s v="SUPPORT-192"/>
    <x v="25"/>
    <s v="SUPPORT-198"/>
    <x v="297"/>
    <s v="VTT_PMVT_SME_Support"/>
    <s v="Done"/>
    <n v="0.5"/>
    <n v="1.95"/>
    <x v="1"/>
    <s v="Hệ thống hỗ trợ SME"/>
    <x v="0"/>
    <s v="Phân hệ mobile hỗ trợ bán hàng"/>
    <n v="35500000"/>
    <n v="17750000"/>
    <x v="8"/>
  </r>
  <r>
    <s v="SUPPORT-192"/>
    <x v="25"/>
    <s v="SUPPORT-197"/>
    <x v="298"/>
    <s v="VTT_PMVT_SME_Support"/>
    <s v="Done"/>
    <n v="0.5"/>
    <n v="1.95"/>
    <x v="1"/>
    <s v="Hệ thống hỗ trợ SME"/>
    <x v="0"/>
    <s v="Phân hệ mobile hỗ trợ bán hàng"/>
    <n v="35500000"/>
    <n v="17750000"/>
    <x v="8"/>
  </r>
  <r>
    <s v="SUPPORT-191"/>
    <x v="26"/>
    <s v="SUPPORT-196"/>
    <x v="299"/>
    <s v="VTT_PMVT_SME_Support"/>
    <s v="Done"/>
    <n v="0.5"/>
    <n v="1"/>
    <x v="0"/>
    <s v="Hệ thống hỗ trợ SME"/>
    <x v="4"/>
    <s v="Sản phẩm hỗ trợ khách hàng Selfcare, Webportal"/>
    <n v="35500000"/>
    <n v="17750000"/>
    <x v="9"/>
  </r>
  <r>
    <s v="SUPPORT-191"/>
    <x v="26"/>
    <s v="SUPPORT-195"/>
    <x v="300"/>
    <s v="VTT_PMVT_SME_Support"/>
    <s v="Done"/>
    <n v="0.5"/>
    <n v="1"/>
    <x v="0"/>
    <s v="Hệ thống hỗ trợ SME"/>
    <x v="4"/>
    <s v="Sản phẩm hỗ trợ khách hàng Selfcare, Webportal"/>
    <n v="35500000"/>
    <n v="17750000"/>
    <x v="9"/>
  </r>
  <r>
    <s v="SUP-668"/>
    <x v="27"/>
    <s v="SUP-683"/>
    <x v="301"/>
    <s v="VTT_PMVT_BCCS_Support"/>
    <s v="Done"/>
    <n v="0.5"/>
    <n v="2"/>
    <x v="1"/>
    <s v="Hệ thống hỗ trợ CNTT"/>
    <x v="1"/>
    <s v="Phân hệ mobile hỗ trợ bán hàng"/>
    <n v="35800000"/>
    <n v="17900000"/>
    <x v="10"/>
  </r>
  <r>
    <s v="SUP-668"/>
    <x v="27"/>
    <s v="SUP-682"/>
    <x v="302"/>
    <s v="VTT_PMVT_BCCS_Support"/>
    <s v="Done"/>
    <n v="0.5"/>
    <n v="2"/>
    <x v="1"/>
    <s v="Hệ thống hỗ trợ CNTT"/>
    <x v="1"/>
    <s v="Phân hệ mobile hỗ trợ bán hàng"/>
    <n v="35800000"/>
    <n v="17900000"/>
    <x v="10"/>
  </r>
  <r>
    <s v="SUP-668"/>
    <x v="27"/>
    <s v="SUP-681"/>
    <x v="303"/>
    <s v="VTT_PMVT_BCCS_Support"/>
    <s v="Done"/>
    <n v="0.5"/>
    <n v="2"/>
    <x v="1"/>
    <s v="Hệ thống hỗ trợ CNTT"/>
    <x v="1"/>
    <s v="Phân hệ mobile hỗ trợ bán hàng"/>
    <n v="35800000"/>
    <n v="17900000"/>
    <x v="10"/>
  </r>
  <r>
    <s v="SUP-668"/>
    <x v="27"/>
    <s v="SUP-680"/>
    <x v="304"/>
    <s v="VTT_PMVT_BCCS_Support"/>
    <s v="Done"/>
    <n v="0.5"/>
    <n v="2"/>
    <x v="1"/>
    <s v="Hệ thống hỗ trợ CNTT"/>
    <x v="1"/>
    <s v="Phân hệ mobile hỗ trợ bán hàng"/>
    <n v="35800000"/>
    <n v="17900000"/>
    <x v="10"/>
  </r>
  <r>
    <s v="SUP-667"/>
    <x v="28"/>
    <s v="SUP-679"/>
    <x v="305"/>
    <s v="VTT_PMVT_BCCS_Support"/>
    <s v="Done"/>
    <n v="0.5"/>
    <n v="2.5"/>
    <x v="1"/>
    <s v="Hệ thống hỗ trợ CNTT"/>
    <x v="1"/>
    <s v="Phân hệ mobile hỗ trợ bán hàng"/>
    <n v="35800000"/>
    <n v="17900000"/>
    <x v="10"/>
  </r>
  <r>
    <s v="SUP-667"/>
    <x v="28"/>
    <s v="SUP-678"/>
    <x v="306"/>
    <s v="VTT_PMVT_BCCS_Support"/>
    <s v="Done"/>
    <n v="0.5"/>
    <n v="2.5"/>
    <x v="1"/>
    <s v="Hệ thống hỗ trợ CNTT"/>
    <x v="1"/>
    <s v="Phân hệ mobile hỗ trợ bán hàng"/>
    <n v="35800000"/>
    <n v="17900000"/>
    <x v="10"/>
  </r>
  <r>
    <s v="SUP-667"/>
    <x v="28"/>
    <s v="SUP-677"/>
    <x v="307"/>
    <s v="VTT_PMVT_BCCS_Support"/>
    <s v="Done"/>
    <n v="0.5"/>
    <n v="2.5"/>
    <x v="1"/>
    <s v="Hệ thống hỗ trợ CNTT"/>
    <x v="1"/>
    <s v="Phân hệ mobile hỗ trợ bán hàng"/>
    <n v="35800000"/>
    <n v="17900000"/>
    <x v="10"/>
  </r>
  <r>
    <s v="SUP-667"/>
    <x v="28"/>
    <s v="SUP-676"/>
    <x v="308"/>
    <s v="VTT_PMVT_BCCS_Support"/>
    <s v="Done"/>
    <n v="0.5"/>
    <n v="2.5"/>
    <x v="1"/>
    <s v="Hệ thống hỗ trợ CNTT"/>
    <x v="1"/>
    <s v="Phân hệ mobile hỗ trợ bán hàng"/>
    <n v="35800000"/>
    <n v="17900000"/>
    <x v="10"/>
  </r>
  <r>
    <s v="SUP-667"/>
    <x v="28"/>
    <s v="SUP-675"/>
    <x v="309"/>
    <s v="VTT_PMVT_BCCS_Support"/>
    <s v="Done"/>
    <n v="0.5"/>
    <n v="2.5"/>
    <x v="1"/>
    <s v="Hệ thống hỗ trợ CNTT"/>
    <x v="1"/>
    <s v="Phân hệ mobile hỗ trợ bán hàng"/>
    <n v="35800000"/>
    <n v="17900000"/>
    <x v="10"/>
  </r>
  <r>
    <s v="SUP-665"/>
    <x v="29"/>
    <s v="SUP-666"/>
    <x v="310"/>
    <s v="VTT_PMVT_BCCS_Support"/>
    <s v="Done"/>
    <n v="0.64"/>
    <n v="0.64"/>
    <x v="1"/>
    <s v="Hệ thống hỗ trợ CNTT"/>
    <x v="1"/>
    <s v="Nhóm sản phẩm hỗ trợ kinh doanh dịch vụ viễn thông"/>
    <n v="35800000"/>
    <n v="22912000"/>
    <x v="11"/>
  </r>
  <r>
    <s v="SUP-663"/>
    <x v="30"/>
    <s v="SUP-664"/>
    <x v="311"/>
    <s v="VTT_PMVT_BCCS_Support"/>
    <s v="Done"/>
    <n v="0.41"/>
    <n v="0.41"/>
    <x v="1"/>
    <s v="Hệ thống hỗ trợ CNTT"/>
    <x v="1"/>
    <s v="Nhóm sản phẩm hỗ trợ kinh doanh dịch vụ viễn thông"/>
    <n v="35800000"/>
    <n v="14678000"/>
    <x v="11"/>
  </r>
  <r>
    <s v="SUP-629"/>
    <x v="31"/>
    <s v="SUP-662"/>
    <x v="312"/>
    <s v="VTT_PMVT_BCCS_Support"/>
    <s v="Done"/>
    <n v="0.5"/>
    <n v="11.62"/>
    <x v="1"/>
    <s v="Hệ thống hỗ trợ CNTT"/>
    <x v="1"/>
    <s v="Phân hệ mobile hỗ trợ bán hàng"/>
    <n v="35800000"/>
    <n v="17900000"/>
    <x v="10"/>
  </r>
  <r>
    <s v="SUP-629"/>
    <x v="31"/>
    <s v="SUP-661"/>
    <x v="313"/>
    <s v="VTT_PMVT_BCCS_Support"/>
    <s v="Done"/>
    <n v="0.5"/>
    <n v="11.62"/>
    <x v="1"/>
    <s v="Hệ thống hỗ trợ CNTT"/>
    <x v="1"/>
    <s v="Phân hệ mobile hỗ trợ bán hàng"/>
    <n v="35800000"/>
    <n v="17900000"/>
    <x v="10"/>
  </r>
  <r>
    <s v="SUP-629"/>
    <x v="31"/>
    <s v="SUP-660"/>
    <x v="314"/>
    <s v="VTT_PMVT_BCCS_Support"/>
    <s v="Done"/>
    <n v="0.5"/>
    <n v="11.62"/>
    <x v="1"/>
    <s v="Hệ thống hỗ trợ CNTT"/>
    <x v="1"/>
    <s v="Phân hệ mobile hỗ trợ bán hàng"/>
    <n v="35800000"/>
    <n v="17900000"/>
    <x v="10"/>
  </r>
  <r>
    <s v="SUP-629"/>
    <x v="31"/>
    <s v="SUP-659"/>
    <x v="315"/>
    <s v="VTT_PMVT_BCCS_Support"/>
    <s v="Done"/>
    <n v="0.5"/>
    <n v="11.62"/>
    <x v="1"/>
    <s v="Hệ thống hỗ trợ CNTT"/>
    <x v="1"/>
    <s v="Phân hệ mobile hỗ trợ bán hàng"/>
    <n v="35800000"/>
    <n v="17900000"/>
    <x v="10"/>
  </r>
  <r>
    <s v="SUP-629"/>
    <x v="31"/>
    <s v="SUP-658"/>
    <x v="316"/>
    <s v="VTT_PMVT_BCCS_Support"/>
    <s v="Done"/>
    <n v="0.5"/>
    <n v="11.62"/>
    <x v="1"/>
    <s v="Hệ thống hỗ trợ CNTT"/>
    <x v="1"/>
    <s v="Phân hệ mobile hỗ trợ bán hàng"/>
    <n v="35800000"/>
    <n v="17900000"/>
    <x v="10"/>
  </r>
  <r>
    <s v="SUP-629"/>
    <x v="31"/>
    <s v="SUP-657"/>
    <x v="317"/>
    <s v="VTT_PMVT_BCCS_Support"/>
    <s v="Done"/>
    <n v="0.12"/>
    <n v="11.62"/>
    <x v="1"/>
    <s v="Hệ thống hỗ trợ CNTT"/>
    <x v="1"/>
    <s v="Phân hệ mobile hỗ trợ bán hàng"/>
    <n v="35800000"/>
    <n v="4296000"/>
    <x v="10"/>
  </r>
  <r>
    <s v="SUP-629"/>
    <x v="31"/>
    <s v="SUP-656"/>
    <x v="318"/>
    <s v="VTT_PMVT_BCCS_Support"/>
    <s v="Done"/>
    <n v="0.5"/>
    <n v="11.62"/>
    <x v="1"/>
    <s v="Hệ thống hỗ trợ CNTT"/>
    <x v="1"/>
    <s v="Phân hệ mobile hỗ trợ bán hàng"/>
    <n v="35800000"/>
    <n v="17900000"/>
    <x v="10"/>
  </r>
  <r>
    <s v="SUP-629"/>
    <x v="31"/>
    <s v="SUP-655"/>
    <x v="319"/>
    <s v="VTT_PMVT_BCCS_Support"/>
    <s v="Done"/>
    <n v="0.5"/>
    <n v="11.62"/>
    <x v="1"/>
    <s v="Hệ thống hỗ trợ CNTT"/>
    <x v="1"/>
    <s v="Phân hệ mobile hỗ trợ bán hàng"/>
    <n v="35800000"/>
    <n v="17900000"/>
    <x v="10"/>
  </r>
  <r>
    <s v="SUP-629"/>
    <x v="31"/>
    <s v="SUP-654"/>
    <x v="320"/>
    <s v="VTT_PMVT_BCCS_Support"/>
    <s v="Done"/>
    <n v="0.5"/>
    <n v="11.62"/>
    <x v="1"/>
    <s v="Hệ thống hỗ trợ CNTT"/>
    <x v="1"/>
    <s v="Phân hệ mobile hỗ trợ bán hàng"/>
    <n v="35800000"/>
    <n v="17900000"/>
    <x v="10"/>
  </r>
  <r>
    <s v="SUP-629"/>
    <x v="31"/>
    <s v="SUP-653"/>
    <x v="321"/>
    <s v="VTT_PMVT_BCCS_Support"/>
    <s v="Done"/>
    <n v="0.5"/>
    <n v="11.62"/>
    <x v="1"/>
    <s v="Hệ thống hỗ trợ CNTT"/>
    <x v="1"/>
    <s v="Phân hệ mobile hỗ trợ bán hàng"/>
    <n v="35800000"/>
    <n v="17900000"/>
    <x v="10"/>
  </r>
  <r>
    <s v="SUP-629"/>
    <x v="31"/>
    <s v="SUP-652"/>
    <x v="320"/>
    <s v="VTT_PMVT_BCCS_Support"/>
    <s v="Done"/>
    <n v="0.5"/>
    <n v="11.62"/>
    <x v="1"/>
    <s v="Hệ thống hỗ trợ CNTT"/>
    <x v="1"/>
    <s v="Phân hệ mobile hỗ trợ bán hàng"/>
    <n v="35800000"/>
    <n v="17900000"/>
    <x v="10"/>
  </r>
  <r>
    <s v="SUP-629"/>
    <x v="31"/>
    <s v="SUP-651"/>
    <x v="321"/>
    <s v="VTT_PMVT_BCCS_Support"/>
    <s v="Done"/>
    <n v="0.5"/>
    <n v="11.62"/>
    <x v="1"/>
    <s v="Hệ thống hỗ trợ CNTT"/>
    <x v="1"/>
    <s v="Phân hệ mobile hỗ trợ bán hàng"/>
    <n v="35800000"/>
    <n v="17900000"/>
    <x v="10"/>
  </r>
  <r>
    <s v="SUP-629"/>
    <x v="31"/>
    <s v="SUP-650"/>
    <x v="322"/>
    <s v="VTT_PMVT_BCCS_Support"/>
    <s v="Done"/>
    <n v="0.5"/>
    <n v="11.62"/>
    <x v="1"/>
    <s v="Hệ thống hỗ trợ CNTT"/>
    <x v="1"/>
    <s v="Phân hệ mobile hỗ trợ bán hàng"/>
    <n v="35800000"/>
    <n v="17900000"/>
    <x v="10"/>
  </r>
  <r>
    <s v="SUP-629"/>
    <x v="31"/>
    <s v="SUP-649"/>
    <x v="323"/>
    <s v="VTT_PMVT_BCCS_Support"/>
    <s v="Done"/>
    <n v="0.5"/>
    <n v="11.62"/>
    <x v="1"/>
    <s v="Hệ thống hỗ trợ CNTT"/>
    <x v="1"/>
    <s v="Phân hệ mobile hỗ trợ bán hàng"/>
    <n v="35800000"/>
    <n v="17900000"/>
    <x v="10"/>
  </r>
  <r>
    <s v="SUP-629"/>
    <x v="31"/>
    <s v="SUP-648"/>
    <x v="324"/>
    <s v="VTT_PMVT_BCCS_Support"/>
    <s v="Done"/>
    <n v="0.5"/>
    <n v="11.62"/>
    <x v="1"/>
    <s v="Hệ thống hỗ trợ CNTT"/>
    <x v="1"/>
    <s v="Phân hệ mobile hỗ trợ bán hàng"/>
    <n v="35800000"/>
    <n v="17900000"/>
    <x v="10"/>
  </r>
  <r>
    <s v="SUP-629"/>
    <x v="31"/>
    <s v="SUP-647"/>
    <x v="325"/>
    <s v="VTT_PMVT_BCCS_Support"/>
    <s v="Done"/>
    <n v="0.5"/>
    <n v="11.62"/>
    <x v="1"/>
    <s v="Hệ thống hỗ trợ CNTT"/>
    <x v="1"/>
    <s v="Phân hệ mobile hỗ trợ bán hàng"/>
    <n v="35800000"/>
    <n v="17900000"/>
    <x v="10"/>
  </r>
  <r>
    <s v="SUP-629"/>
    <x v="31"/>
    <s v="SUP-646"/>
    <x v="326"/>
    <s v="VTT_PMVT_BCCS_Support"/>
    <s v="Done"/>
    <n v="0.5"/>
    <n v="11.62"/>
    <x v="1"/>
    <s v="Hệ thống hỗ trợ CNTT"/>
    <x v="1"/>
    <s v="Phân hệ mobile hỗ trợ bán hàng"/>
    <n v="35800000"/>
    <n v="17900000"/>
    <x v="10"/>
  </r>
  <r>
    <s v="SUP-629"/>
    <x v="31"/>
    <s v="SUP-645"/>
    <x v="327"/>
    <s v="VTT_PMVT_BCCS_Support"/>
    <s v="Done"/>
    <n v="0.5"/>
    <n v="11.62"/>
    <x v="1"/>
    <s v="Hệ thống hỗ trợ CNTT"/>
    <x v="1"/>
    <s v="Phân hệ mobile hỗ trợ bán hàng"/>
    <n v="35800000"/>
    <n v="17900000"/>
    <x v="10"/>
  </r>
  <r>
    <s v="SUP-629"/>
    <x v="31"/>
    <s v="SUP-644"/>
    <x v="328"/>
    <s v="VTT_PMVT_BCCS_Support"/>
    <s v="Done"/>
    <n v="0.5"/>
    <n v="11.62"/>
    <x v="1"/>
    <s v="Hệ thống hỗ trợ CNTT"/>
    <x v="1"/>
    <s v="Phân hệ mobile hỗ trợ bán hàng"/>
    <n v="35800000"/>
    <n v="17900000"/>
    <x v="10"/>
  </r>
  <r>
    <s v="SUP-629"/>
    <x v="31"/>
    <s v="SUP-643"/>
    <x v="329"/>
    <s v="VTT_PMVT_BCCS_Support"/>
    <s v="Done"/>
    <n v="0.5"/>
    <n v="11.62"/>
    <x v="1"/>
    <s v="Hệ thống hỗ trợ CNTT"/>
    <x v="1"/>
    <s v="Phân hệ mobile hỗ trợ bán hàng"/>
    <n v="35800000"/>
    <n v="17900000"/>
    <x v="10"/>
  </r>
  <r>
    <s v="SUP-629"/>
    <x v="31"/>
    <s v="SUP-642"/>
    <x v="330"/>
    <s v="VTT_PMVT_BCCS_Support"/>
    <s v="Done"/>
    <n v="0.5"/>
    <n v="11.62"/>
    <x v="1"/>
    <s v="Hệ thống hỗ trợ CNTT"/>
    <x v="1"/>
    <s v="Phân hệ mobile hỗ trợ bán hàng"/>
    <n v="35800000"/>
    <n v="17900000"/>
    <x v="10"/>
  </r>
  <r>
    <s v="SUP-629"/>
    <x v="31"/>
    <s v="SUP-641"/>
    <x v="331"/>
    <s v="VTT_PMVT_BCCS_Support"/>
    <s v="Done"/>
    <n v="0.5"/>
    <n v="11.62"/>
    <x v="1"/>
    <s v="Hệ thống hỗ trợ CNTT"/>
    <x v="1"/>
    <s v="Phân hệ mobile hỗ trợ bán hàng"/>
    <n v="35800000"/>
    <n v="17900000"/>
    <x v="10"/>
  </r>
  <r>
    <s v="SUP-629"/>
    <x v="31"/>
    <s v="SUP-640"/>
    <x v="332"/>
    <s v="VTT_PMVT_BCCS_Support"/>
    <s v="Done"/>
    <n v="0.5"/>
    <n v="11.62"/>
    <x v="1"/>
    <s v="Hệ thống hỗ trợ CNTT"/>
    <x v="1"/>
    <s v="Phân hệ mobile hỗ trợ bán hàng"/>
    <n v="35800000"/>
    <n v="17900000"/>
    <x v="10"/>
  </r>
  <r>
    <s v="SUP-629"/>
    <x v="31"/>
    <s v="SUP-639"/>
    <x v="333"/>
    <s v="VTT_PMVT_BCCS_Support"/>
    <s v="Done"/>
    <n v="0.5"/>
    <n v="11.62"/>
    <x v="1"/>
    <s v="Hệ thống hỗ trợ CNTT"/>
    <x v="1"/>
    <s v="Phân hệ mobile hỗ trợ bán hàng"/>
    <n v="35800000"/>
    <n v="17900000"/>
    <x v="10"/>
  </r>
  <r>
    <s v="SUP-595"/>
    <x v="32"/>
    <s v="SUP-628"/>
    <x v="334"/>
    <s v="VTT_PMVT_BCCS_Support"/>
    <s v="Done"/>
    <n v="0.14000000000000001"/>
    <n v="3.64"/>
    <x v="1"/>
    <s v="Hệ thống hỗ trợ CNTT"/>
    <x v="0"/>
    <s v="Nhóm sản phẩm kinh doanh"/>
    <n v="35500000"/>
    <n v="4970000.0000000009"/>
    <x v="12"/>
  </r>
  <r>
    <s v="SUP-595"/>
    <x v="32"/>
    <s v="SUP-627"/>
    <x v="335"/>
    <s v="VTT_PMVT_BCCS_Support"/>
    <s v="Done"/>
    <n v="0.5"/>
    <n v="3.64"/>
    <x v="1"/>
    <s v="Hệ thống hỗ trợ CNTT"/>
    <x v="0"/>
    <s v="Nhóm sản phẩm kinh doanh"/>
    <n v="35500000"/>
    <n v="17750000"/>
    <x v="12"/>
  </r>
  <r>
    <s v="SUP-595"/>
    <x v="32"/>
    <s v="SUP-626"/>
    <x v="336"/>
    <s v="VTT_PMVT_BCCS_Support"/>
    <s v="Done"/>
    <n v="0.5"/>
    <n v="3.64"/>
    <x v="1"/>
    <s v="Hệ thống hỗ trợ CNTT"/>
    <x v="0"/>
    <s v="Nhóm sản phẩm kinh doanh"/>
    <n v="35500000"/>
    <n v="17750000"/>
    <x v="12"/>
  </r>
  <r>
    <s v="SUP-595"/>
    <x v="32"/>
    <s v="SUP-625"/>
    <x v="337"/>
    <s v="VTT_PMVT_BCCS_Support"/>
    <s v="Done"/>
    <n v="0.5"/>
    <n v="3.64"/>
    <x v="1"/>
    <s v="Hệ thống hỗ trợ CNTT"/>
    <x v="0"/>
    <s v="Nhóm sản phẩm kinh doanh"/>
    <n v="35500000"/>
    <n v="17750000"/>
    <x v="12"/>
  </r>
  <r>
    <s v="SUP-595"/>
    <x v="32"/>
    <s v="SUP-624"/>
    <x v="338"/>
    <s v="VTT_PMVT_BCCS_Support"/>
    <s v="Done"/>
    <n v="0.5"/>
    <n v="3.64"/>
    <x v="1"/>
    <s v="Hệ thống hỗ trợ CNTT"/>
    <x v="0"/>
    <s v="Nhóm sản phẩm kinh doanh"/>
    <n v="35500000"/>
    <n v="17750000"/>
    <x v="12"/>
  </r>
  <r>
    <s v="SUP-595"/>
    <x v="32"/>
    <s v="SUP-623"/>
    <x v="339"/>
    <s v="VTT_PMVT_BCCS_Support"/>
    <s v="Done"/>
    <n v="0.5"/>
    <n v="3.64"/>
    <x v="1"/>
    <s v="Hệ thống hỗ trợ CNTT"/>
    <x v="0"/>
    <s v="Nhóm sản phẩm kinh doanh"/>
    <n v="35500000"/>
    <n v="17750000"/>
    <x v="12"/>
  </r>
  <r>
    <s v="SUP-595"/>
    <x v="32"/>
    <s v="SUP-622"/>
    <x v="340"/>
    <s v="VTT_PMVT_BCCS_Support"/>
    <s v="Done"/>
    <n v="0.5"/>
    <n v="3.64"/>
    <x v="1"/>
    <s v="Hệ thống hỗ trợ CNTT"/>
    <x v="0"/>
    <s v="Nhóm sản phẩm kinh doanh"/>
    <n v="35500000"/>
    <n v="17750000"/>
    <x v="12"/>
  </r>
  <r>
    <s v="SUP-595"/>
    <x v="32"/>
    <s v="SUP-621"/>
    <x v="341"/>
    <s v="VTT_PMVT_BCCS_Support"/>
    <s v="Done"/>
    <n v="0.5"/>
    <n v="3.64"/>
    <x v="1"/>
    <s v="Hệ thống hỗ trợ CNTT"/>
    <x v="0"/>
    <s v="Nhóm sản phẩm kinh doanh"/>
    <n v="35500000"/>
    <n v="17750000"/>
    <x v="12"/>
  </r>
  <r>
    <s v="SMARTPHONE-3817"/>
    <x v="33"/>
    <s v="SMARTPHONE-3991"/>
    <x v="342"/>
    <s v="VTT_PMVT_QT06_14089_Smartphone_2.0"/>
    <s v="Done"/>
    <n v="0.32"/>
    <n v="2.4500000000000002"/>
    <x v="1"/>
    <s v="Hệ thống Smartphone 2.0"/>
    <x v="1"/>
    <s v="Sản phẩm mobile app hỗ trợ hoạt động kênh bán, selfcare"/>
    <n v="35800000"/>
    <n v="11456000"/>
    <x v="13"/>
  </r>
  <r>
    <s v="SMARTPHONE-3817"/>
    <x v="33"/>
    <s v="SMARTPHONE-3990"/>
    <x v="343"/>
    <s v="VTT_PMVT_QT06_14089_Smartphone_2.0"/>
    <s v="Done"/>
    <n v="0.32"/>
    <n v="2.4500000000000002"/>
    <x v="1"/>
    <s v="Hệ thống Smartphone 2.0"/>
    <x v="1"/>
    <s v="Sản phẩm mobile app hỗ trợ hoạt động kênh bán, selfcare"/>
    <n v="35800000"/>
    <n v="11456000"/>
    <x v="13"/>
  </r>
  <r>
    <s v="SMARTPHONE-3817"/>
    <x v="33"/>
    <s v="SMARTPHONE-3989"/>
    <x v="344"/>
    <s v="VTT_PMVT_QT06_14089_Smartphone_2.0"/>
    <s v="Done"/>
    <n v="0.46"/>
    <n v="2.4500000000000002"/>
    <x v="1"/>
    <s v="Hệ thống Smartphone 2.0"/>
    <x v="1"/>
    <s v="Sản phẩm mobile app hỗ trợ hoạt động kênh bán, selfcare"/>
    <n v="35800000"/>
    <n v="16468000"/>
    <x v="13"/>
  </r>
  <r>
    <s v="SMARTPHONE-3817"/>
    <x v="33"/>
    <s v="SMARTPHONE-3988"/>
    <x v="345"/>
    <s v="VTT_PMVT_QT06_14089_Smartphone_2.0"/>
    <s v="Done"/>
    <n v="0.45"/>
    <n v="2.4500000000000002"/>
    <x v="1"/>
    <s v="Hệ thống Smartphone 2.0"/>
    <x v="1"/>
    <s v="Sản phẩm mobile app hỗ trợ hoạt động kênh bán, selfcare"/>
    <n v="35800000"/>
    <n v="16110000"/>
    <x v="13"/>
  </r>
  <r>
    <s v="SMARTPHONE-3817"/>
    <x v="33"/>
    <s v="SMARTPHONE-3987"/>
    <x v="346"/>
    <s v="VTT_PMVT_QT06_14089_Smartphone_2.0"/>
    <s v="Done"/>
    <n v="0.45"/>
    <n v="2.4500000000000002"/>
    <x v="1"/>
    <s v="Hệ thống Smartphone 2.0"/>
    <x v="1"/>
    <s v="Sản phẩm mobile app hỗ trợ hoạt động kênh bán, selfcare"/>
    <n v="35800000"/>
    <n v="16110000"/>
    <x v="13"/>
  </r>
  <r>
    <s v="SMARTPHONE-3670"/>
    <x v="34"/>
    <s v="SMARTPHONE-3986"/>
    <x v="347"/>
    <s v="VTT_PMVT_QT06_14089_Smartphone_2.0"/>
    <s v="Done"/>
    <n v="0.46"/>
    <n v="1.73"/>
    <x v="1"/>
    <s v="Hệ thống Smartphone 2.0"/>
    <x v="1"/>
    <s v="Sản phẩm mobile app hỗ trợ hoạt động kênh bán, selfcare"/>
    <n v="35800000"/>
    <n v="16468000"/>
    <x v="13"/>
  </r>
  <r>
    <s v="SMARTPHONE-3670"/>
    <x v="34"/>
    <s v="SMARTPHONE-3985"/>
    <x v="348"/>
    <s v="VTT_PMVT_QT06_14089_Smartphone_2.0"/>
    <s v="Done"/>
    <n v="0.63"/>
    <n v="1.73"/>
    <x v="1"/>
    <s v="Hệ thống Smartphone 2.0"/>
    <x v="1"/>
    <s v="Sản phẩm mobile app hỗ trợ hoạt động kênh bán, selfcare"/>
    <n v="35800000"/>
    <n v="22554000"/>
    <x v="13"/>
  </r>
  <r>
    <s v="SMARTPHONE-3825"/>
    <x v="35"/>
    <s v="SMARTPHONE-3984"/>
    <x v="349"/>
    <s v="VTT_PMVT_QT06_14089_Smartphone_2.0"/>
    <s v="Done"/>
    <n v="0.01"/>
    <n v="0.38"/>
    <x v="1"/>
    <s v="Hệ thống Smartphone 2.0"/>
    <x v="5"/>
    <s v="Nhóm các sản phẩm hỗ trợ Khuyến mại (098, Data, Vtfree, Tư vấn bán hàng, Hệ thống hỗ trợ kiểm thử...), Seft Service"/>
    <n v="35500000"/>
    <n v="355000"/>
    <x v="14"/>
  </r>
  <r>
    <s v="SMARTPHONE-3825"/>
    <x v="35"/>
    <s v="SMARTPHONE-3983"/>
    <x v="350"/>
    <s v="VTT_PMVT_QT06_14089_Smartphone_2.0"/>
    <s v="Done"/>
    <n v="0.03"/>
    <n v="0.38"/>
    <x v="1"/>
    <s v="Hệ thống Smartphone 2.0"/>
    <x v="5"/>
    <s v="Nhóm các sản phẩm hỗ trợ Khuyến mại (098, Data, Vtfree, Tư vấn bán hàng, Hệ thống hỗ trợ kiểm thử...), Seft Service"/>
    <n v="35500000"/>
    <n v="1065000"/>
    <x v="14"/>
  </r>
  <r>
    <s v="SMARTPHONE-3825"/>
    <x v="35"/>
    <s v="SMARTPHONE-3982"/>
    <x v="351"/>
    <s v="VTT_PMVT_QT06_14089_Smartphone_2.0"/>
    <s v="Done"/>
    <n v="0.11"/>
    <n v="0.38"/>
    <x v="1"/>
    <s v="Hệ thống Smartphone 2.0"/>
    <x v="5"/>
    <s v="Nhóm các sản phẩm hỗ trợ Khuyến mại (098, Data, Vtfree, Tư vấn bán hàng, Hệ thống hỗ trợ kiểm thử...), Seft Service"/>
    <n v="35500000"/>
    <n v="3905000"/>
    <x v="14"/>
  </r>
  <r>
    <s v="SMARTPHONE-3825"/>
    <x v="35"/>
    <s v="SMARTPHONE-3981"/>
    <x v="352"/>
    <s v="VTT_PMVT_QT06_14089_Smartphone_2.0"/>
    <s v="Done"/>
    <n v="0.13"/>
    <n v="0.38"/>
    <x v="1"/>
    <s v="Hệ thống Smartphone 2.0"/>
    <x v="5"/>
    <s v="Nhóm các sản phẩm hỗ trợ Khuyến mại (098, Data, Vtfree, Tư vấn bán hàng, Hệ thống hỗ trợ kiểm thử...), Seft Service"/>
    <n v="35500000"/>
    <n v="4615000"/>
    <x v="14"/>
  </r>
  <r>
    <s v="SMARTPHONE-3825"/>
    <x v="35"/>
    <s v="SMARTPHONE-3980"/>
    <x v="353"/>
    <s v="VTT_PMVT_QT06_14089_Smartphone_2.0"/>
    <s v="Done"/>
    <n v="0.05"/>
    <n v="0.38"/>
    <x v="1"/>
    <s v="Hệ thống Smartphone 2.0"/>
    <x v="5"/>
    <s v="Nhóm các sản phẩm hỗ trợ Khuyến mại (098, Data, Vtfree, Tư vấn bán hàng, Hệ thống hỗ trợ kiểm thử...), Seft Service"/>
    <n v="35500000"/>
    <n v="1775000"/>
    <x v="14"/>
  </r>
  <r>
    <s v="SMARTPHONE-3825"/>
    <x v="35"/>
    <s v="SMARTPHONE-3979"/>
    <x v="354"/>
    <s v="VTT_PMVT_QT06_14089_Smartphone_2.0"/>
    <s v="Done"/>
    <n v="0.05"/>
    <n v="0.38"/>
    <x v="1"/>
    <s v="Hệ thống Smartphone 2.0"/>
    <x v="5"/>
    <s v="Nhóm các sản phẩm hỗ trợ Khuyến mại (098, Data, Vtfree, Tư vấn bán hàng, Hệ thống hỗ trợ kiểm thử...), Seft Service"/>
    <n v="35500000"/>
    <n v="1775000"/>
    <x v="14"/>
  </r>
  <r>
    <s v="SMARTPHONE-3774"/>
    <x v="36"/>
    <s v="SMARTPHONE-3978"/>
    <x v="349"/>
    <s v="VTT_PMVT_QT06_14089_Smartphone_2.0"/>
    <s v="Done"/>
    <n v="0.01"/>
    <n v="0.38"/>
    <x v="1"/>
    <s v="Hệ thống Smartphone 2.0"/>
    <x v="5"/>
    <s v="Nhóm các sản phẩm hỗ trợ Khuyến mại (098, Data, Vtfree, Tư vấn bán hàng, Hệ thống hỗ trợ kiểm thử...), Seft Service"/>
    <n v="35500000"/>
    <n v="355000"/>
    <x v="14"/>
  </r>
  <r>
    <s v="SMARTPHONE-3774"/>
    <x v="36"/>
    <s v="SMARTPHONE-3977"/>
    <x v="350"/>
    <s v="VTT_PMVT_QT06_14089_Smartphone_2.0"/>
    <s v="Done"/>
    <n v="0.03"/>
    <n v="0.38"/>
    <x v="1"/>
    <s v="Hệ thống Smartphone 2.0"/>
    <x v="5"/>
    <s v="Nhóm các sản phẩm hỗ trợ Khuyến mại (098, Data, Vtfree, Tư vấn bán hàng, Hệ thống hỗ trợ kiểm thử...), Seft Service"/>
    <n v="35500000"/>
    <n v="1065000"/>
    <x v="14"/>
  </r>
  <r>
    <s v="SMARTPHONE-3774"/>
    <x v="36"/>
    <s v="SMARTPHONE-3976"/>
    <x v="355"/>
    <s v="VTT_PMVT_QT06_14089_Smartphone_2.0"/>
    <s v="Done"/>
    <n v="0.11"/>
    <n v="0.38"/>
    <x v="1"/>
    <s v="Hệ thống Smartphone 2.0"/>
    <x v="5"/>
    <s v="Nhóm các sản phẩm hỗ trợ Khuyến mại (098, Data, Vtfree, Tư vấn bán hàng, Hệ thống hỗ trợ kiểm thử...), Seft Service"/>
    <n v="35500000"/>
    <n v="3905000"/>
    <x v="14"/>
  </r>
  <r>
    <s v="SMARTPHONE-3774"/>
    <x v="36"/>
    <s v="SMARTPHONE-3975"/>
    <x v="356"/>
    <s v="VTT_PMVT_QT06_14089_Smartphone_2.0"/>
    <s v="Done"/>
    <n v="0.13"/>
    <n v="0.38"/>
    <x v="1"/>
    <s v="Hệ thống Smartphone 2.0"/>
    <x v="5"/>
    <s v="Nhóm các sản phẩm hỗ trợ Khuyến mại (098, Data, Vtfree, Tư vấn bán hàng, Hệ thống hỗ trợ kiểm thử...), Seft Service"/>
    <n v="35500000"/>
    <n v="4615000"/>
    <x v="14"/>
  </r>
  <r>
    <s v="SMARTPHONE-3774"/>
    <x v="36"/>
    <s v="SMARTPHONE-3974"/>
    <x v="357"/>
    <s v="VTT_PMVT_QT06_14089_Smartphone_2.0"/>
    <s v="Done"/>
    <n v="0.05"/>
    <n v="0.38"/>
    <x v="1"/>
    <s v="Hệ thống Smartphone 2.0"/>
    <x v="5"/>
    <s v="Nhóm các sản phẩm hỗ trợ Khuyến mại (098, Data, Vtfree, Tư vấn bán hàng, Hệ thống hỗ trợ kiểm thử...), Seft Service"/>
    <n v="35500000"/>
    <n v="1775000"/>
    <x v="14"/>
  </r>
  <r>
    <s v="SMARTPHONE-3774"/>
    <x v="36"/>
    <s v="SMARTPHONE-3973"/>
    <x v="358"/>
    <s v="VTT_PMVT_QT06_14089_Smartphone_2.0"/>
    <s v="Done"/>
    <n v="0.05"/>
    <n v="0.38"/>
    <x v="1"/>
    <s v="Hệ thống Smartphone 2.0"/>
    <x v="5"/>
    <s v="Nhóm các sản phẩm hỗ trợ Khuyến mại (098, Data, Vtfree, Tư vấn bán hàng, Hệ thống hỗ trợ kiểm thử...), Seft Service"/>
    <n v="35500000"/>
    <n v="1775000"/>
    <x v="14"/>
  </r>
  <r>
    <s v="SMARTPHONE-3824"/>
    <x v="37"/>
    <s v="SMARTPHONE-3969"/>
    <x v="350"/>
    <s v="VTT_PMVT_QT06_14089_Smartphone_2.0"/>
    <s v="Done"/>
    <n v="0.01"/>
    <n v="0.11"/>
    <x v="1"/>
    <s v="Hệ thống Smartphone 2.0"/>
    <x v="5"/>
    <s v="Nhóm các sản phẩm hỗ trợ Khuyến mại (098, Data, Vtfree, Tư vấn bán hàng, Hệ thống hỗ trợ kiểm thử...), Seft Service"/>
    <n v="35500000"/>
    <n v="355000"/>
    <x v="14"/>
  </r>
  <r>
    <s v="SMARTPHONE-3824"/>
    <x v="37"/>
    <s v="SMARTPHONE-3968"/>
    <x v="359"/>
    <s v="VTT_PMVT_QT06_14089_Smartphone_2.0"/>
    <s v="Done"/>
    <n v="0.04"/>
    <n v="0.11"/>
    <x v="1"/>
    <s v="Hệ thống Smartphone 2.0"/>
    <x v="5"/>
    <s v="Nhóm các sản phẩm hỗ trợ Khuyến mại (098, Data, Vtfree, Tư vấn bán hàng, Hệ thống hỗ trợ kiểm thử...), Seft Service"/>
    <n v="35500000"/>
    <n v="1420000"/>
    <x v="14"/>
  </r>
  <r>
    <s v="SMARTPHONE-3824"/>
    <x v="37"/>
    <s v="SMARTPHONE-3967"/>
    <x v="360"/>
    <s v="VTT_PMVT_QT06_14089_Smartphone_2.0"/>
    <s v="Done"/>
    <n v="0.06"/>
    <n v="0.11"/>
    <x v="1"/>
    <s v="Hệ thống Smartphone 2.0"/>
    <x v="5"/>
    <s v="Nhóm các sản phẩm hỗ trợ Khuyến mại (098, Data, Vtfree, Tư vấn bán hàng, Hệ thống hỗ trợ kiểm thử...), Seft Service"/>
    <n v="35500000"/>
    <n v="2130000"/>
    <x v="14"/>
  </r>
  <r>
    <s v="SMARTPHONE-3781"/>
    <x v="38"/>
    <s v="SMARTPHONE-3966"/>
    <x v="349"/>
    <s v="VTT_PMVT_QT06_14089_Smartphone_2.0"/>
    <s v="Done"/>
    <n v="0.01"/>
    <n v="0.45"/>
    <x v="1"/>
    <s v="Hệ thống Smartphone 2.0"/>
    <x v="5"/>
    <s v="Nhóm các sản phẩm hỗ trợ Khuyến mại (098, Data, Vtfree, Tư vấn bán hàng, Hệ thống hỗ trợ kiểm thử...), Seft Service"/>
    <n v="35500000"/>
    <n v="355000"/>
    <x v="14"/>
  </r>
  <r>
    <s v="SMARTPHONE-3781"/>
    <x v="38"/>
    <s v="SMARTPHONE-3965"/>
    <x v="350"/>
    <s v="VTT_PMVT_QT06_14089_Smartphone_2.0"/>
    <s v="Done"/>
    <n v="0.04"/>
    <n v="0.45"/>
    <x v="1"/>
    <s v="Hệ thống Smartphone 2.0"/>
    <x v="5"/>
    <s v="Nhóm các sản phẩm hỗ trợ Khuyến mại (098, Data, Vtfree, Tư vấn bán hàng, Hệ thống hỗ trợ kiểm thử...), Seft Service"/>
    <n v="35500000"/>
    <n v="1420000"/>
    <x v="14"/>
  </r>
  <r>
    <s v="SMARTPHONE-3781"/>
    <x v="38"/>
    <s v="SMARTPHONE-3964"/>
    <x v="361"/>
    <s v="VTT_PMVT_QT06_14089_Smartphone_2.0"/>
    <s v="Done"/>
    <n v="0.1"/>
    <n v="0.45"/>
    <x v="1"/>
    <s v="Hệ thống Smartphone 2.0"/>
    <x v="5"/>
    <s v="Nhóm các sản phẩm hỗ trợ Khuyến mại (098, Data, Vtfree, Tư vấn bán hàng, Hệ thống hỗ trợ kiểm thử...), Seft Service"/>
    <n v="35500000"/>
    <n v="3550000"/>
    <x v="14"/>
  </r>
  <r>
    <s v="SMARTPHONE-3781"/>
    <x v="38"/>
    <s v="SMARTPHONE-3963"/>
    <x v="362"/>
    <s v="VTT_PMVT_QT06_14089_Smartphone_2.0"/>
    <s v="Done"/>
    <n v="0.13"/>
    <n v="0.45"/>
    <x v="1"/>
    <s v="Hệ thống Smartphone 2.0"/>
    <x v="5"/>
    <s v="Nhóm các sản phẩm hỗ trợ Khuyến mại (098, Data, Vtfree, Tư vấn bán hàng, Hệ thống hỗ trợ kiểm thử...), Seft Service"/>
    <n v="35500000"/>
    <n v="4615000"/>
    <x v="14"/>
  </r>
  <r>
    <s v="SMARTPHONE-3781"/>
    <x v="38"/>
    <s v="SMARTPHONE-3962"/>
    <x v="363"/>
    <s v="VTT_PMVT_QT06_14089_Smartphone_2.0"/>
    <s v="Done"/>
    <n v="0.09"/>
    <n v="0.45"/>
    <x v="1"/>
    <s v="Hệ thống Smartphone 2.0"/>
    <x v="5"/>
    <s v="Nhóm các sản phẩm hỗ trợ Khuyến mại (098, Data, Vtfree, Tư vấn bán hàng, Hệ thống hỗ trợ kiểm thử...), Seft Service"/>
    <n v="35500000"/>
    <n v="3195000"/>
    <x v="14"/>
  </r>
  <r>
    <s v="SMARTPHONE-3781"/>
    <x v="38"/>
    <s v="SMARTPHONE-3961"/>
    <x v="364"/>
    <s v="VTT_PMVT_QT06_14089_Smartphone_2.0"/>
    <s v="Done"/>
    <n v="0.08"/>
    <n v="0.45"/>
    <x v="1"/>
    <s v="Hệ thống Smartphone 2.0"/>
    <x v="5"/>
    <s v="Nhóm các sản phẩm hỗ trợ Khuyến mại (098, Data, Vtfree, Tư vấn bán hàng, Hệ thống hỗ trợ kiểm thử...), Seft Service"/>
    <n v="35500000"/>
    <n v="2840000"/>
    <x v="14"/>
  </r>
  <r>
    <s v="SMARTPHONE-3780"/>
    <x v="39"/>
    <s v="SMARTPHONE-3960"/>
    <x v="349"/>
    <s v="VTT_PMVT_QT06_14089_Smartphone_2.0"/>
    <s v="Done"/>
    <n v="0.02"/>
    <n v="0.69"/>
    <x v="1"/>
    <s v="Hệ thống Smartphone 2.0"/>
    <x v="5"/>
    <s v="Nhóm các sản phẩm hỗ trợ Khuyến mại (098, Data, Vtfree, Tư vấn bán hàng, Hệ thống hỗ trợ kiểm thử...), Seft Service"/>
    <n v="35500000"/>
    <n v="710000"/>
    <x v="14"/>
  </r>
  <r>
    <s v="SMARTPHONE-3780"/>
    <x v="39"/>
    <s v="SMARTPHONE-3959"/>
    <x v="350"/>
    <s v="VTT_PMVT_QT06_14089_Smartphone_2.0"/>
    <s v="Done"/>
    <n v="0.06"/>
    <n v="0.69"/>
    <x v="1"/>
    <s v="Hệ thống Smartphone 2.0"/>
    <x v="5"/>
    <s v="Nhóm các sản phẩm hỗ trợ Khuyến mại (098, Data, Vtfree, Tư vấn bán hàng, Hệ thống hỗ trợ kiểm thử...), Seft Service"/>
    <n v="35500000"/>
    <n v="2130000"/>
    <x v="14"/>
  </r>
  <r>
    <s v="SMARTPHONE-3780"/>
    <x v="39"/>
    <s v="SMARTPHONE-3958"/>
    <x v="365"/>
    <s v="VTT_PMVT_QT06_14089_Smartphone_2.0"/>
    <s v="Done"/>
    <n v="0.1"/>
    <n v="0.69"/>
    <x v="1"/>
    <s v="Hệ thống Smartphone 2.0"/>
    <x v="5"/>
    <s v="Nhóm các sản phẩm hỗ trợ Khuyến mại (098, Data, Vtfree, Tư vấn bán hàng, Hệ thống hỗ trợ kiểm thử...), Seft Service"/>
    <n v="35500000"/>
    <n v="3550000"/>
    <x v="14"/>
  </r>
  <r>
    <s v="SMARTPHONE-3780"/>
    <x v="39"/>
    <s v="SMARTPHONE-3957"/>
    <x v="366"/>
    <s v="VTT_PMVT_QT06_14089_Smartphone_2.0"/>
    <s v="Done"/>
    <n v="0.1"/>
    <n v="0.69"/>
    <x v="1"/>
    <s v="Hệ thống Smartphone 2.0"/>
    <x v="5"/>
    <s v="Nhóm các sản phẩm hỗ trợ Khuyến mại (098, Data, Vtfree, Tư vấn bán hàng, Hệ thống hỗ trợ kiểm thử...), Seft Service"/>
    <n v="35500000"/>
    <n v="3550000"/>
    <x v="14"/>
  </r>
  <r>
    <s v="SMARTPHONE-3780"/>
    <x v="39"/>
    <s v="SMARTPHONE-3956"/>
    <x v="367"/>
    <s v="VTT_PMVT_QT06_14089_Smartphone_2.0"/>
    <s v="Done"/>
    <n v="0.13"/>
    <n v="0.69"/>
    <x v="1"/>
    <s v="Hệ thống Smartphone 2.0"/>
    <x v="5"/>
    <s v="Nhóm các sản phẩm hỗ trợ Khuyến mại (098, Data, Vtfree, Tư vấn bán hàng, Hệ thống hỗ trợ kiểm thử...), Seft Service"/>
    <n v="35500000"/>
    <n v="4615000"/>
    <x v="14"/>
  </r>
  <r>
    <s v="SMARTPHONE-3780"/>
    <x v="39"/>
    <s v="SMARTPHONE-3955"/>
    <x v="368"/>
    <s v="VTT_PMVT_QT06_14089_Smartphone_2.0"/>
    <s v="Done"/>
    <n v="0.13"/>
    <n v="0.69"/>
    <x v="1"/>
    <s v="Hệ thống Smartphone 2.0"/>
    <x v="5"/>
    <s v="Nhóm các sản phẩm hỗ trợ Khuyến mại (098, Data, Vtfree, Tư vấn bán hàng, Hệ thống hỗ trợ kiểm thử...), Seft Service"/>
    <n v="35500000"/>
    <n v="4615000"/>
    <x v="14"/>
  </r>
  <r>
    <s v="SMARTPHONE-3780"/>
    <x v="39"/>
    <s v="SMARTPHONE-3954"/>
    <x v="369"/>
    <s v="VTT_PMVT_QT06_14089_Smartphone_2.0"/>
    <s v="Done"/>
    <n v="0.05"/>
    <n v="0.69"/>
    <x v="1"/>
    <s v="Hệ thống Smartphone 2.0"/>
    <x v="5"/>
    <s v="Nhóm các sản phẩm hỗ trợ Khuyến mại (098, Data, Vtfree, Tư vấn bán hàng, Hệ thống hỗ trợ kiểm thử...), Seft Service"/>
    <n v="35500000"/>
    <n v="1775000"/>
    <x v="14"/>
  </r>
  <r>
    <s v="SMARTPHONE-3780"/>
    <x v="39"/>
    <s v="SMARTPHONE-3953"/>
    <x v="370"/>
    <s v="VTT_PMVT_QT06_14089_Smartphone_2.0"/>
    <s v="Done"/>
    <n v="0.05"/>
    <n v="0.69"/>
    <x v="1"/>
    <s v="Hệ thống Smartphone 2.0"/>
    <x v="5"/>
    <s v="Nhóm các sản phẩm hỗ trợ Khuyến mại (098, Data, Vtfree, Tư vấn bán hàng, Hệ thống hỗ trợ kiểm thử...), Seft Service"/>
    <n v="35500000"/>
    <n v="1775000"/>
    <x v="14"/>
  </r>
  <r>
    <s v="SMARTPHONE-3780"/>
    <x v="39"/>
    <s v="SMARTPHONE-3952"/>
    <x v="371"/>
    <s v="VTT_PMVT_QT06_14089_Smartphone_2.0"/>
    <s v="Done"/>
    <n v="0.05"/>
    <n v="0.69"/>
    <x v="1"/>
    <s v="Hệ thống Smartphone 2.0"/>
    <x v="5"/>
    <s v="Nhóm các sản phẩm hỗ trợ Khuyến mại (098, Data, Vtfree, Tư vấn bán hàng, Hệ thống hỗ trợ kiểm thử...), Seft Service"/>
    <n v="35500000"/>
    <n v="1775000"/>
    <x v="14"/>
  </r>
  <r>
    <s v="SMARTPHONE-3779"/>
    <x v="40"/>
    <s v="SMARTPHONE-3950"/>
    <x v="350"/>
    <s v="VTT_PMVT_QT06_14089_Smartphone_2.0"/>
    <s v="Done"/>
    <n v="0.02"/>
    <n v="0.17"/>
    <x v="1"/>
    <s v="Hệ thống Smartphone 2.0"/>
    <x v="5"/>
    <s v="Nhóm các sản phẩm hỗ trợ Khuyến mại (098, Data, Vtfree, Tư vấn bán hàng, Hệ thống hỗ trợ kiểm thử...), Seft Service"/>
    <n v="35500000"/>
    <n v="710000"/>
    <x v="14"/>
  </r>
  <r>
    <s v="SMARTPHONE-3779"/>
    <x v="40"/>
    <s v="SMARTPHONE-3949"/>
    <x v="372"/>
    <s v="VTT_PMVT_QT06_14089_Smartphone_2.0"/>
    <s v="Done"/>
    <n v="0.04"/>
    <n v="0.17"/>
    <x v="1"/>
    <s v="Hệ thống Smartphone 2.0"/>
    <x v="5"/>
    <s v="Nhóm các sản phẩm hỗ trợ Khuyến mại (098, Data, Vtfree, Tư vấn bán hàng, Hệ thống hỗ trợ kiểm thử...), Seft Service"/>
    <n v="35500000"/>
    <n v="1420000"/>
    <x v="14"/>
  </r>
  <r>
    <s v="SMARTPHONE-3779"/>
    <x v="40"/>
    <s v="SMARTPHONE-3948"/>
    <x v="373"/>
    <s v="VTT_PMVT_QT06_14089_Smartphone_2.0"/>
    <s v="Done"/>
    <n v="0.05"/>
    <n v="0.17"/>
    <x v="1"/>
    <s v="Hệ thống Smartphone 2.0"/>
    <x v="5"/>
    <s v="Nhóm các sản phẩm hỗ trợ Khuyến mại (098, Data, Vtfree, Tư vấn bán hàng, Hệ thống hỗ trợ kiểm thử...), Seft Service"/>
    <n v="35500000"/>
    <n v="1775000"/>
    <x v="14"/>
  </r>
  <r>
    <s v="SMARTPHONE-3779"/>
    <x v="40"/>
    <s v="SMARTPHONE-3947"/>
    <x v="374"/>
    <s v="VTT_PMVT_QT06_14089_Smartphone_2.0"/>
    <s v="Done"/>
    <n v="0.06"/>
    <n v="0.17"/>
    <x v="1"/>
    <s v="Hệ thống Smartphone 2.0"/>
    <x v="5"/>
    <s v="Nhóm các sản phẩm hỗ trợ Khuyến mại (098, Data, Vtfree, Tư vấn bán hàng, Hệ thống hỗ trợ kiểm thử...), Seft Service"/>
    <n v="35500000"/>
    <n v="2130000"/>
    <x v="14"/>
  </r>
  <r>
    <s v="SMARTPHONE-3817"/>
    <x v="33"/>
    <s v="SMARTPHONE-3822"/>
    <x v="375"/>
    <s v="VTT_PMVT_QT06_14089_Smartphone_2.0"/>
    <s v="Done"/>
    <n v="0.45"/>
    <n v="2.4500000000000002"/>
    <x v="1"/>
    <s v="Hệ thống Smartphone 2.0"/>
    <x v="1"/>
    <s v="Sản phẩm mobile app hỗ trợ hoạt động kênh bán, selfcare"/>
    <n v="35800000"/>
    <n v="16110000"/>
    <x v="13"/>
  </r>
  <r>
    <s v="SMARTPHONE-3670"/>
    <x v="34"/>
    <s v="SMARTPHONE-3821"/>
    <x v="376"/>
    <s v="VTT_PMVT_QT06_14089_Smartphone_2.0"/>
    <s v="Done"/>
    <n v="0.64"/>
    <n v="1.73"/>
    <x v="1"/>
    <s v="Hệ thống Smartphone 2.0"/>
    <x v="1"/>
    <s v="Sản phẩm mobile app hỗ trợ hoạt động kênh bán, selfcare"/>
    <n v="35800000"/>
    <n v="22912000"/>
    <x v="13"/>
  </r>
  <r>
    <s v="SMARTPHONE-3663"/>
    <x v="41"/>
    <s v="SMARTPHONE-3816"/>
    <x v="350"/>
    <s v="VTT_PMVT_QT06_14089_Smartphone_2.0"/>
    <s v="Done"/>
    <n v="0.13"/>
    <n v="1.95"/>
    <x v="0"/>
    <s v="Hệ thống Smartphone 2.0"/>
    <x v="1"/>
    <s v="Sản phẩm mobile app hỗ trợ hoạt động kênh bán, selfcare"/>
    <n v="35800000"/>
    <n v="4654000"/>
    <x v="13"/>
  </r>
  <r>
    <s v="SMARTPHONE-3663"/>
    <x v="41"/>
    <s v="SMARTPHONE-3815"/>
    <x v="377"/>
    <s v="VTT_PMVT_QT06_14089_Smartphone_2.0"/>
    <s v="Done"/>
    <n v="0.46"/>
    <n v="1.95"/>
    <x v="0"/>
    <s v="Hệ thống Smartphone 2.0"/>
    <x v="1"/>
    <s v="Sản phẩm mobile app hỗ trợ hoạt động kênh bán, selfcare"/>
    <n v="35800000"/>
    <n v="16468000"/>
    <x v="13"/>
  </r>
  <r>
    <s v="SMARTPHONE-3663"/>
    <x v="41"/>
    <s v="SMARTPHONE-3814"/>
    <x v="378"/>
    <s v="VTT_PMVT_QT06_14089_Smartphone_2.0"/>
    <s v="Done"/>
    <n v="0.46"/>
    <n v="1.95"/>
    <x v="0"/>
    <s v="Hệ thống Smartphone 2.0"/>
    <x v="1"/>
    <s v="Sản phẩm mobile app hỗ trợ hoạt động kênh bán, selfcare"/>
    <n v="35800000"/>
    <n v="16468000"/>
    <x v="13"/>
  </r>
  <r>
    <s v="SMARTPHONE-3663"/>
    <x v="41"/>
    <s v="SMARTPHONE-3813"/>
    <x v="379"/>
    <s v="VTT_PMVT_QT06_14089_Smartphone_2.0"/>
    <s v="Done"/>
    <n v="0.45"/>
    <n v="1.95"/>
    <x v="0"/>
    <s v="Hệ thống Smartphone 2.0"/>
    <x v="1"/>
    <s v="Sản phẩm mobile app hỗ trợ hoạt động kênh bán, selfcare"/>
    <n v="35800000"/>
    <n v="16110000"/>
    <x v="13"/>
  </r>
  <r>
    <s v="SMARTPHONE-3663"/>
    <x v="41"/>
    <s v="SMARTPHONE-3812"/>
    <x v="380"/>
    <s v="VTT_PMVT_QT06_14089_Smartphone_2.0"/>
    <s v="Done"/>
    <n v="0.45"/>
    <n v="1.95"/>
    <x v="0"/>
    <s v="Hệ thống Smartphone 2.0"/>
    <x v="1"/>
    <s v="Sản phẩm mobile app hỗ trợ hoạt động kênh bán, selfcare"/>
    <n v="35800000"/>
    <n v="16110000"/>
    <x v="13"/>
  </r>
  <r>
    <s v="SMARTPHONE-3738"/>
    <x v="42"/>
    <s v="SMARTPHONE-3810"/>
    <x v="381"/>
    <s v="VTT_PMVT_QT06_14089_Smartphone_2.0"/>
    <s v="Done"/>
    <n v="0.42"/>
    <n v="1.34"/>
    <x v="1"/>
    <s v="Hệ thống Smartphone 2.0"/>
    <x v="0"/>
    <s v="Phân hệ mobile hỗ trợ bán hàng"/>
    <n v="35500000"/>
    <n v="14910000"/>
    <x v="15"/>
  </r>
  <r>
    <s v="SMARTPHONE-3679"/>
    <x v="43"/>
    <s v="SMARTPHONE-3809"/>
    <x v="382"/>
    <s v="VTT_PMVT_QT06_14089_Smartphone_2.0"/>
    <s v="Done"/>
    <n v="0.37"/>
    <n v="1.71"/>
    <x v="1"/>
    <s v="Hệ thống Smartphone 2.0"/>
    <x v="0"/>
    <s v="Phân hệ mobile hỗ trợ bán hàng"/>
    <n v="35500000"/>
    <n v="13135000"/>
    <x v="15"/>
  </r>
  <r>
    <s v="SMARTPHONE-3738"/>
    <x v="42"/>
    <s v="SMARTPHONE-3808"/>
    <x v="383"/>
    <s v="VTT_PMVT_QT06_14089_Smartphone_2.0"/>
    <s v="Done"/>
    <n v="0.47"/>
    <n v="1.34"/>
    <x v="1"/>
    <s v="Hệ thống Smartphone 2.0"/>
    <x v="0"/>
    <s v="Phân hệ mobile hỗ trợ bán hàng"/>
    <n v="35500000"/>
    <n v="16684999.999999998"/>
    <x v="15"/>
  </r>
  <r>
    <s v="SMARTPHONE-3738"/>
    <x v="42"/>
    <s v="SMARTPHONE-3807"/>
    <x v="384"/>
    <s v="VTT_PMVT_QT06_14089_Smartphone_2.0"/>
    <s v="Done"/>
    <n v="0.45"/>
    <n v="1.34"/>
    <x v="1"/>
    <s v="Hệ thống Smartphone 2.0"/>
    <x v="0"/>
    <s v="Phân hệ mobile hỗ trợ bán hàng"/>
    <n v="35500000"/>
    <n v="15975000"/>
    <x v="15"/>
  </r>
  <r>
    <s v="SMARTPHONE-3679"/>
    <x v="43"/>
    <s v="SMARTPHONE-3806"/>
    <x v="385"/>
    <s v="VTT_PMVT_QT06_14089_Smartphone_2.0"/>
    <s v="Done"/>
    <n v="0.46"/>
    <n v="1.71"/>
    <x v="1"/>
    <s v="Hệ thống Smartphone 2.0"/>
    <x v="0"/>
    <s v="Phân hệ mobile hỗ trợ bán hàng"/>
    <n v="35500000"/>
    <n v="16330000"/>
    <x v="15"/>
  </r>
  <r>
    <s v="SMARTPHONE-3630"/>
    <x v="44"/>
    <s v="SMARTPHONE-3805"/>
    <x v="377"/>
    <s v="VTT_PMVT_QT06_14089_Smartphone_2.0"/>
    <s v="Done"/>
    <n v="0.45"/>
    <n v="0.74"/>
    <x v="0"/>
    <s v="Hệ thống Smartphone 2.0"/>
    <x v="1"/>
    <s v="Sản phẩm mobile app hỗ trợ hoạt động kênh bán, selfcare"/>
    <n v="35800000"/>
    <n v="16110000"/>
    <x v="13"/>
  </r>
  <r>
    <s v="SMARTPHONE-3630"/>
    <x v="44"/>
    <s v="SMARTPHONE-3804"/>
    <x v="386"/>
    <s v="VTT_PMVT_QT06_14089_Smartphone_2.0"/>
    <s v="Done"/>
    <n v="0.28999999999999998"/>
    <n v="0.74"/>
    <x v="0"/>
    <s v="Hệ thống Smartphone 2.0"/>
    <x v="1"/>
    <s v="Sản phẩm mobile app hỗ trợ hoạt động kênh bán, selfcare"/>
    <n v="35800000"/>
    <n v="10382000"/>
    <x v="13"/>
  </r>
  <r>
    <s v="SMARTPHONE-3633"/>
    <x v="45"/>
    <s v="SMARTPHONE-3803"/>
    <x v="387"/>
    <s v="VTT_PMVT_QT06_14089_Smartphone_2.0"/>
    <s v="Done"/>
    <n v="0.38"/>
    <n v="2.2000000000000002"/>
    <x v="0"/>
    <s v="Hệ thống Smartphone 2.0"/>
    <x v="1"/>
    <s v="Sản phẩm mobile app hỗ trợ hoạt động kênh bán, selfcare"/>
    <n v="35800000"/>
    <n v="13604000"/>
    <x v="13"/>
  </r>
  <r>
    <s v="SMARTPHONE-3679"/>
    <x v="43"/>
    <s v="SMARTPHONE-3802"/>
    <x v="388"/>
    <s v="VTT_PMVT_QT06_14089_Smartphone_2.0"/>
    <s v="Done"/>
    <n v="0.45"/>
    <n v="1.71"/>
    <x v="1"/>
    <s v="Hệ thống Smartphone 2.0"/>
    <x v="0"/>
    <s v="Phân hệ mobile hỗ trợ bán hàng"/>
    <n v="35500000"/>
    <n v="15975000"/>
    <x v="15"/>
  </r>
  <r>
    <s v="SMARTPHONE-3633"/>
    <x v="45"/>
    <s v="SMARTPHONE-3801"/>
    <x v="389"/>
    <s v="VTT_PMVT_QT06_14089_Smartphone_2.0"/>
    <s v="Done"/>
    <n v="0.46"/>
    <n v="2.2000000000000002"/>
    <x v="0"/>
    <s v="Hệ thống Smartphone 2.0"/>
    <x v="1"/>
    <s v="Sản phẩm mobile app hỗ trợ hoạt động kênh bán, selfcare"/>
    <n v="35800000"/>
    <n v="16468000"/>
    <x v="13"/>
  </r>
  <r>
    <s v="SMARTPHONE-3633"/>
    <x v="45"/>
    <s v="SMARTPHONE-3800"/>
    <x v="390"/>
    <s v="VTT_PMVT_QT06_14089_Smartphone_2.0"/>
    <s v="Done"/>
    <n v="0.46"/>
    <n v="2.2000000000000002"/>
    <x v="0"/>
    <s v="Hệ thống Smartphone 2.0"/>
    <x v="1"/>
    <s v="Sản phẩm mobile app hỗ trợ hoạt động kênh bán, selfcare"/>
    <n v="35800000"/>
    <n v="16468000"/>
    <x v="13"/>
  </r>
  <r>
    <s v="SMARTPHONE-3633"/>
    <x v="45"/>
    <s v="SMARTPHONE-3799"/>
    <x v="391"/>
    <s v="VTT_PMVT_QT06_14089_Smartphone_2.0"/>
    <s v="Done"/>
    <n v="0.45"/>
    <n v="2.2000000000000002"/>
    <x v="0"/>
    <s v="Hệ thống Smartphone 2.0"/>
    <x v="1"/>
    <s v="Sản phẩm mobile app hỗ trợ hoạt động kênh bán, selfcare"/>
    <n v="35800000"/>
    <n v="16110000"/>
    <x v="13"/>
  </r>
  <r>
    <s v="SMARTPHONE-3787"/>
    <x v="46"/>
    <s v="SMARTPHONE-3798"/>
    <x v="350"/>
    <s v="VTT_PMVT_QT06_14089_Smartphone_2.0"/>
    <s v="Done"/>
    <n v="0.21"/>
    <n v="1.43"/>
    <x v="1"/>
    <s v="Hệ thống Smartphone 2.0"/>
    <x v="1"/>
    <s v="Sản phẩm mobile app hỗ trợ hoạt động kênh bán, selfcare"/>
    <n v="35800000"/>
    <n v="7518000"/>
    <x v="13"/>
  </r>
  <r>
    <s v="SMARTPHONE-3793"/>
    <x v="47"/>
    <s v="SMARTPHONE-3797"/>
    <x v="392"/>
    <s v="VTT_PMVT_QT06_14089_Smartphone_2.0"/>
    <s v="Done"/>
    <n v="0.22"/>
    <n v="0.22"/>
    <x v="1"/>
    <s v="Hệ thống Smartphone 2.0"/>
    <x v="1"/>
    <s v="Sản phẩm mobile app hỗ trợ hoạt động kênh bán, selfcare"/>
    <n v="35800000"/>
    <n v="7876000"/>
    <x v="13"/>
  </r>
  <r>
    <s v="SMARTPHONE-3787"/>
    <x v="46"/>
    <s v="SMARTPHONE-3796"/>
    <x v="377"/>
    <s v="VTT_PMVT_QT06_14089_Smartphone_2.0"/>
    <s v="Done"/>
    <n v="0.46"/>
    <n v="1.43"/>
    <x v="1"/>
    <s v="Hệ thống Smartphone 2.0"/>
    <x v="1"/>
    <s v="Sản phẩm mobile app hỗ trợ hoạt động kênh bán, selfcare"/>
    <n v="35800000"/>
    <n v="16468000"/>
    <x v="13"/>
  </r>
  <r>
    <s v="SMARTPHONE-3787"/>
    <x v="46"/>
    <s v="SMARTPHONE-3795"/>
    <x v="393"/>
    <s v="VTT_PMVT_QT06_14089_Smartphone_2.0"/>
    <s v="Done"/>
    <n v="0.45"/>
    <n v="1.43"/>
    <x v="1"/>
    <s v="Hệ thống Smartphone 2.0"/>
    <x v="1"/>
    <s v="Sản phẩm mobile app hỗ trợ hoạt động kênh bán, selfcare"/>
    <n v="35800000"/>
    <n v="16110000"/>
    <x v="13"/>
  </r>
  <r>
    <s v="SMARTPHONE-3787"/>
    <x v="46"/>
    <s v="SMARTPHONE-3794"/>
    <x v="394"/>
    <s v="VTT_PMVT_QT06_14089_Smartphone_2.0"/>
    <s v="Done"/>
    <n v="0.31"/>
    <n v="1.43"/>
    <x v="1"/>
    <s v="Hệ thống Smartphone 2.0"/>
    <x v="1"/>
    <s v="Sản phẩm mobile app hỗ trợ hoạt động kênh bán, selfcare"/>
    <n v="35800000"/>
    <n v="11098000"/>
    <x v="13"/>
  </r>
  <r>
    <s v="SMARTPHONE-3700"/>
    <x v="48"/>
    <s v="SMARTPHONE-3792"/>
    <x v="395"/>
    <s v="VTT_PMVT_QT06_14089_Smartphone_2.0"/>
    <s v="Done"/>
    <n v="0.35"/>
    <n v="0.75"/>
    <x v="0"/>
    <s v="Hệ thống Smartphone 2.0"/>
    <x v="1"/>
    <s v="Sản phẩm mobile app hỗ trợ hoạt động kênh bán, selfcare"/>
    <n v="35800000"/>
    <n v="12530000"/>
    <x v="13"/>
  </r>
  <r>
    <s v="SMARTPHONE-3700"/>
    <x v="48"/>
    <s v="SMARTPHONE-3791"/>
    <x v="396"/>
    <s v="VTT_PMVT_QT06_14089_Smartphone_2.0"/>
    <s v="Done"/>
    <n v="0.4"/>
    <n v="0.75"/>
    <x v="0"/>
    <s v="Hệ thống Smartphone 2.0"/>
    <x v="1"/>
    <s v="Sản phẩm mobile app hỗ trợ hoạt động kênh bán, selfcare"/>
    <n v="35800000"/>
    <n v="14320000"/>
    <x v="13"/>
  </r>
  <r>
    <s v="SMARTPHONE-3633"/>
    <x v="45"/>
    <s v="SMARTPHONE-3790"/>
    <x v="397"/>
    <s v="VTT_PMVT_QT06_14089_Smartphone_2.0"/>
    <s v="Done"/>
    <n v="0.45"/>
    <n v="2.2000000000000002"/>
    <x v="0"/>
    <s v="Hệ thống Smartphone 2.0"/>
    <x v="1"/>
    <s v="Sản phẩm mobile app hỗ trợ hoạt động kênh bán, selfcare"/>
    <n v="35800000"/>
    <n v="16110000"/>
    <x v="13"/>
  </r>
  <r>
    <s v="SMARTPHONE-3679"/>
    <x v="43"/>
    <s v="SMARTPHONE-3786"/>
    <x v="397"/>
    <s v="VTT_PMVT_QT06_14089_Smartphone_2.0"/>
    <s v="Done"/>
    <n v="0.43"/>
    <n v="1.71"/>
    <x v="1"/>
    <s v="Hệ thống Smartphone 2.0"/>
    <x v="0"/>
    <s v="Phân hệ mobile hỗ trợ bán hàng"/>
    <n v="35500000"/>
    <n v="15265000"/>
    <x v="15"/>
  </r>
  <r>
    <s v="SMARTPHONE-3759"/>
    <x v="49"/>
    <s v="SMARTPHONE-3760"/>
    <x v="398"/>
    <s v="VTT_PMVT_QT06_14089_Smartphone_2.0"/>
    <s v="Done"/>
    <n v="0.18"/>
    <n v="0.18"/>
    <x v="1"/>
    <s v="Hệ thống Smartphone 2.0"/>
    <x v="1"/>
    <s v="Thực hiện kiểm thử dữ liệu"/>
    <n v="35800000"/>
    <n v="6444000"/>
    <x v="16"/>
  </r>
  <r>
    <s v="SMARTPHONE-3753"/>
    <x v="50"/>
    <s v="SMARTPHONE-3754"/>
    <x v="399"/>
    <s v="VTT_PMVT_QT06_14089_Smartphone_2.0"/>
    <s v="Done"/>
    <n v="0.14000000000000001"/>
    <n v="0.14000000000000001"/>
    <x v="1"/>
    <s v="Hệ thống Smartphone 2.0"/>
    <x v="1"/>
    <s v="Thực hiện kiểm thử dữ liệu"/>
    <n v="35800000"/>
    <n v="5012000.0000000009"/>
    <x v="16"/>
  </r>
  <r>
    <s v="SMARTPHONE-3748"/>
    <x v="51"/>
    <s v="SMARTPHONE-3750"/>
    <x v="400"/>
    <s v="VTT_PMVT_QT06_14089_Smartphone_2.0"/>
    <s v="Done"/>
    <n v="0.48"/>
    <n v="0.48"/>
    <x v="0"/>
    <s v="Hệ thống Smartphone 2.0"/>
    <x v="1"/>
    <s v="Thực hiện kiểm thử dữ liệu"/>
    <n v="35800000"/>
    <n v="17184000"/>
    <x v="16"/>
  </r>
  <r>
    <s v="SMARTPHONE-3724"/>
    <x v="52"/>
    <s v="SMARTPHONE-3725"/>
    <x v="401"/>
    <s v="VTT_PMVT_QT06_14089_Smartphone_2.0"/>
    <s v="Done"/>
    <n v="0.18"/>
    <n v="0.18"/>
    <x v="0"/>
    <s v="Hệ thống Smartphone 2.0"/>
    <x v="6"/>
    <s v="Nhóm việc thuê ngoài tối ưu công cụ kiểm thử, kịch bản kiểm thử, khai báo, kiểm soát dữ liệu"/>
    <n v="35000000"/>
    <n v="6300000"/>
    <x v="17"/>
  </r>
  <r>
    <s v="SMARTPHONE-3704"/>
    <x v="53"/>
    <s v="SMARTPHONE-3705"/>
    <x v="402"/>
    <s v="VTT_PMVT_QT06_14089_Smartphone_2.0"/>
    <s v="Done"/>
    <n v="0.17"/>
    <n v="0.17"/>
    <x v="1"/>
    <s v="Hệ thống Smartphone 2.0"/>
    <x v="1"/>
    <s v="Thực hiện kiểm thử dữ liệu"/>
    <n v="35800000"/>
    <n v="6086000"/>
    <x v="16"/>
  </r>
  <r>
    <s v="SMARTPHONE-3702"/>
    <x v="54"/>
    <s v="SMARTPHONE-3703"/>
    <x v="403"/>
    <s v="VTT_PMVT_QT06_14089_Smartphone_2.0"/>
    <s v="Done"/>
    <n v="0.17"/>
    <n v="0.17"/>
    <x v="1"/>
    <s v="Hệ thống Smartphone 2.0"/>
    <x v="1"/>
    <s v="Thực hiện kiểm thử dữ liệu"/>
    <n v="35800000"/>
    <n v="6086000"/>
    <x v="16"/>
  </r>
  <r>
    <s v="SMARTPHONE-3696"/>
    <x v="55"/>
    <s v="SMARTPHONE-3697"/>
    <x v="404"/>
    <s v="VTT_PMVT_QT06_14089_Smartphone_2.0"/>
    <s v="Done"/>
    <n v="0.17"/>
    <n v="0.17"/>
    <x v="1"/>
    <s v="Hệ thống Smartphone 2.0"/>
    <x v="1"/>
    <s v="Thực hiện kiểm thử dữ liệu"/>
    <n v="35800000"/>
    <n v="6086000"/>
    <x v="16"/>
  </r>
  <r>
    <s v="SMARTPHONE-3675"/>
    <x v="56"/>
    <s v="SMARTPHONE-3676"/>
    <x v="405"/>
    <s v="VTT_PMVT_QT06_14089_Smartphone_2.0"/>
    <s v="Done"/>
    <n v="0.18"/>
    <n v="0.18"/>
    <x v="0"/>
    <s v="Hệ thống Smartphone 2.0"/>
    <x v="6"/>
    <s v="Nhóm việc thuê ngoài tối ưu công cụ kiểm thử, kịch bản kiểm thử, khai báo, kiểm soát dữ liệu"/>
    <n v="35000000"/>
    <n v="6300000"/>
    <x v="17"/>
  </r>
  <r>
    <s v="SELFCARE-326"/>
    <x v="57"/>
    <s v="SELFCARE-335"/>
    <x v="406"/>
    <s v="VTT_PMVT_QT06_18004_Selfcare"/>
    <s v="Done"/>
    <n v="0.91"/>
    <n v="1.82"/>
    <x v="1"/>
    <s v="Hệ thống Selfcare"/>
    <x v="0"/>
    <s v="Nhóm sản phẩm kinh doanh"/>
    <n v="35500000"/>
    <n v="32305000"/>
    <x v="18"/>
  </r>
  <r>
    <s v="SELFCARE-326"/>
    <x v="57"/>
    <s v="SELFCARE-334"/>
    <x v="407"/>
    <s v="VTT_PMVT_QT06_18004_Selfcare"/>
    <s v="Done"/>
    <n v="0.91"/>
    <n v="1.82"/>
    <x v="1"/>
    <s v="Hệ thống Selfcare"/>
    <x v="0"/>
    <s v="Nhóm sản phẩm kinh doanh"/>
    <n v="35500000"/>
    <n v="32305000"/>
    <x v="18"/>
  </r>
  <r>
    <s v="SCONTRACT-1063"/>
    <x v="58"/>
    <s v="SCONTRACT-1085"/>
    <x v="408"/>
    <s v="VTT_PMVT_QT06_20011_Scontract"/>
    <s v="Done"/>
    <n v="0.46"/>
    <n v="1.46"/>
    <x v="0"/>
    <s v="Hệ thống Scontract"/>
    <x v="0"/>
    <s v="Nhóm sản phẩm Hóa đơn điện tử, Hợp đồng điện tử, Tổng đài di động"/>
    <n v="35500000"/>
    <n v="16330000"/>
    <x v="19"/>
  </r>
  <r>
    <s v="SCONTRACT-1063"/>
    <x v="58"/>
    <s v="SCONTRACT-1084"/>
    <x v="409"/>
    <s v="VTT_PMVT_QT06_20011_Scontract"/>
    <s v="Done"/>
    <n v="0.5"/>
    <n v="1.46"/>
    <x v="0"/>
    <s v="Hệ thống Scontract"/>
    <x v="0"/>
    <s v="Nhóm sản phẩm Hóa đơn điện tử, Hợp đồng điện tử, Tổng đài di động"/>
    <n v="35500000"/>
    <n v="17750000"/>
    <x v="19"/>
  </r>
  <r>
    <s v="SCONTRACT-1063"/>
    <x v="58"/>
    <s v="SCONTRACT-1083"/>
    <x v="410"/>
    <s v="VTT_PMVT_QT06_20011_Scontract"/>
    <s v="Done"/>
    <n v="0.5"/>
    <n v="1.46"/>
    <x v="0"/>
    <s v="Hệ thống Scontract"/>
    <x v="0"/>
    <s v="Nhóm sản phẩm Hóa đơn điện tử, Hợp đồng điện tử, Tổng đài di động"/>
    <n v="35500000"/>
    <n v="17750000"/>
    <x v="19"/>
  </r>
  <r>
    <s v="SCONTRACT-1062"/>
    <x v="59"/>
    <s v="SCONTRACT-1082"/>
    <x v="411"/>
    <s v="VTT_PMVT_QT06_20011_Scontract"/>
    <s v="Done"/>
    <n v="0.45"/>
    <n v="1.42"/>
    <x v="1"/>
    <s v="Hệ thống Scontract"/>
    <x v="0"/>
    <s v="Phân hệ mobile hỗ trợ bán hàng"/>
    <n v="35500000"/>
    <n v="15975000"/>
    <x v="20"/>
  </r>
  <r>
    <s v="SCONTRACT-1062"/>
    <x v="59"/>
    <s v="SCONTRACT-1081"/>
    <x v="412"/>
    <s v="VTT_PMVT_QT06_20011_Scontract"/>
    <s v="Done"/>
    <n v="0.47"/>
    <n v="1.42"/>
    <x v="1"/>
    <s v="Hệ thống Scontract"/>
    <x v="0"/>
    <s v="Phân hệ mobile hỗ trợ bán hàng"/>
    <n v="35500000"/>
    <n v="16684999.999999998"/>
    <x v="20"/>
  </r>
  <r>
    <s v="SCONTRACT-1062"/>
    <x v="59"/>
    <s v="SCONTRACT-1080"/>
    <x v="413"/>
    <s v="VTT_PMVT_QT06_20011_Scontract"/>
    <s v="Done"/>
    <n v="0.5"/>
    <n v="1.42"/>
    <x v="1"/>
    <s v="Hệ thống Scontract"/>
    <x v="0"/>
    <s v="Phân hệ mobile hỗ trợ bán hàng"/>
    <n v="35500000"/>
    <n v="17750000"/>
    <x v="20"/>
  </r>
  <r>
    <s v="SCONTRACT-1061"/>
    <x v="60"/>
    <s v="SCONTRACT-1079"/>
    <x v="414"/>
    <s v="VTT_PMVT_QT06_20011_Scontract"/>
    <s v="Done"/>
    <n v="0.39"/>
    <n v="1.3"/>
    <x v="1"/>
    <s v="Hệ thống Scontract"/>
    <x v="0"/>
    <s v="Phân hệ mobile hỗ trợ bán hàng"/>
    <n v="35500000"/>
    <n v="13845000"/>
    <x v="20"/>
  </r>
  <r>
    <s v="SCONTRACT-1061"/>
    <x v="60"/>
    <s v="SCONTRACT-1078"/>
    <x v="415"/>
    <s v="VTT_PMVT_QT06_20011_Scontract"/>
    <s v="Done"/>
    <n v="0.46"/>
    <n v="1.3"/>
    <x v="1"/>
    <s v="Hệ thống Scontract"/>
    <x v="0"/>
    <s v="Phân hệ mobile hỗ trợ bán hàng"/>
    <n v="35500000"/>
    <n v="16330000"/>
    <x v="20"/>
  </r>
  <r>
    <s v="SCONTRACT-1061"/>
    <x v="60"/>
    <s v="SCONTRACT-1077"/>
    <x v="416"/>
    <s v="VTT_PMVT_QT06_20011_Scontract"/>
    <s v="Done"/>
    <n v="0.45"/>
    <n v="1.3"/>
    <x v="1"/>
    <s v="Hệ thống Scontract"/>
    <x v="0"/>
    <s v="Phân hệ mobile hỗ trợ bán hàng"/>
    <n v="35500000"/>
    <n v="15975000"/>
    <x v="20"/>
  </r>
  <r>
    <s v="SCONTRACT-1060"/>
    <x v="61"/>
    <s v="SCONTRACT-1076"/>
    <x v="417"/>
    <s v="VTT_PMVT_QT06_20011_Scontract"/>
    <s v="Done"/>
    <n v="0.2"/>
    <n v="0.65"/>
    <x v="0"/>
    <s v="Hệ thống Scontract"/>
    <x v="0"/>
    <s v="Nhóm sản phẩm kinh doanh"/>
    <n v="35500000"/>
    <n v="7100000"/>
    <x v="21"/>
  </r>
  <r>
    <s v="SCONTRACT-1060"/>
    <x v="61"/>
    <s v="SCONTRACT-1075"/>
    <x v="418"/>
    <s v="VTT_PMVT_QT06_20011_Scontract"/>
    <s v="Done"/>
    <n v="0.45"/>
    <n v="0.65"/>
    <x v="0"/>
    <s v="Hệ thống Scontract"/>
    <x v="0"/>
    <s v="Nhóm sản phẩm kinh doanh"/>
    <n v="35500000"/>
    <n v="15975000"/>
    <x v="21"/>
  </r>
  <r>
    <s v="SCONTRACT-1059"/>
    <x v="62"/>
    <s v="SCONTRACT-1074"/>
    <x v="419"/>
    <s v="VTT_PMVT_QT06_20011_Scontract"/>
    <s v="Done"/>
    <n v="0.38"/>
    <n v="0.84"/>
    <x v="1"/>
    <s v="Hệ thống Scontract"/>
    <x v="0"/>
    <s v="Phân hệ mobile hỗ trợ bán hàng"/>
    <n v="35500000"/>
    <n v="13490000"/>
    <x v="20"/>
  </r>
  <r>
    <s v="SCONTRACT-1059"/>
    <x v="62"/>
    <s v="SCONTRACT-1073"/>
    <x v="420"/>
    <s v="VTT_PMVT_QT06_20011_Scontract"/>
    <s v="Done"/>
    <n v="0.46"/>
    <n v="0.84"/>
    <x v="1"/>
    <s v="Hệ thống Scontract"/>
    <x v="0"/>
    <s v="Phân hệ mobile hỗ trợ bán hàng"/>
    <n v="35500000"/>
    <n v="16330000"/>
    <x v="20"/>
  </r>
  <r>
    <s v="SCONTRACT-1058"/>
    <x v="63"/>
    <s v="SCONTRACT-1072"/>
    <x v="421"/>
    <s v="VTT_PMVT_QT06_20011_Scontract"/>
    <s v="Done"/>
    <n v="0.41"/>
    <n v="0.86"/>
    <x v="0"/>
    <s v="Hệ thống Scontract"/>
    <x v="0"/>
    <s v="Nhóm sản phẩm kinh doanh"/>
    <n v="35500000"/>
    <n v="14555000"/>
    <x v="21"/>
  </r>
  <r>
    <s v="SCONTRACT-1058"/>
    <x v="63"/>
    <s v="SCONTRACT-1071"/>
    <x v="422"/>
    <s v="VTT_PMVT_QT06_20011_Scontract"/>
    <s v="Done"/>
    <n v="0.45"/>
    <n v="0.86"/>
    <x v="0"/>
    <s v="Hệ thống Scontract"/>
    <x v="0"/>
    <s v="Nhóm sản phẩm kinh doanh"/>
    <n v="35500000"/>
    <n v="15975000"/>
    <x v="21"/>
  </r>
  <r>
    <s v="SCONTRACT-1057"/>
    <x v="64"/>
    <s v="SCONTRACT-1070"/>
    <x v="423"/>
    <s v="VTT_PMVT_QT06_20011_Scontract"/>
    <s v="Done"/>
    <n v="0.35"/>
    <n v="0.8"/>
    <x v="1"/>
    <s v="Hệ thống Scontract"/>
    <x v="0"/>
    <s v="Phân hệ mobile hỗ trợ bán hàng"/>
    <n v="35500000"/>
    <n v="12425000"/>
    <x v="20"/>
  </r>
  <r>
    <s v="SCONTRACT-1057"/>
    <x v="64"/>
    <s v="SCONTRACT-1069"/>
    <x v="424"/>
    <s v="VTT_PMVT_QT06_20011_Scontract"/>
    <s v="Done"/>
    <n v="0.45"/>
    <n v="0.8"/>
    <x v="1"/>
    <s v="Hệ thống Scontract"/>
    <x v="0"/>
    <s v="Phân hệ mobile hỗ trợ bán hàng"/>
    <n v="35500000"/>
    <n v="15975000"/>
    <x v="20"/>
  </r>
  <r>
    <s v="SCONTRACT-1056"/>
    <x v="65"/>
    <s v="SCONTRACT-1068"/>
    <x v="425"/>
    <s v="VTT_PMVT_QT06_20011_Scontract"/>
    <s v="Done"/>
    <n v="0.3"/>
    <n v="0.75"/>
    <x v="0"/>
    <s v="Hệ thống Scontract"/>
    <x v="0"/>
    <s v="Nhóm sản phẩm kinh doanh"/>
    <n v="35500000"/>
    <n v="10650000"/>
    <x v="21"/>
  </r>
  <r>
    <s v="SCONTRACT-1056"/>
    <x v="65"/>
    <s v="SCONTRACT-1067"/>
    <x v="426"/>
    <s v="VTT_PMVT_QT06_20011_Scontract"/>
    <s v="Done"/>
    <n v="0.45"/>
    <n v="0.75"/>
    <x v="0"/>
    <s v="Hệ thống Scontract"/>
    <x v="0"/>
    <s v="Nhóm sản phẩm kinh doanh"/>
    <n v="35500000"/>
    <n v="15975000"/>
    <x v="21"/>
  </r>
  <r>
    <s v="SCONTRACT-1021"/>
    <x v="66"/>
    <s v="SCONTRACT-1066"/>
    <x v="427"/>
    <s v="VTT_PMVT_QT06_20011_Scontract"/>
    <s v="Done"/>
    <n v="0.28999999999999998"/>
    <n v="1.19"/>
    <x v="1"/>
    <s v="Hệ thống Scontract"/>
    <x v="0"/>
    <s v="Phân hệ mobile hỗ trợ bán hàng"/>
    <n v="35500000"/>
    <n v="10295000"/>
    <x v="20"/>
  </r>
  <r>
    <s v="SCONTRACT-1021"/>
    <x v="66"/>
    <s v="SCONTRACT-1065"/>
    <x v="428"/>
    <s v="VTT_PMVT_QT06_20011_Scontract"/>
    <s v="Done"/>
    <n v="0.45"/>
    <n v="1.19"/>
    <x v="1"/>
    <s v="Hệ thống Scontract"/>
    <x v="0"/>
    <s v="Phân hệ mobile hỗ trợ bán hàng"/>
    <n v="35500000"/>
    <n v="15975000"/>
    <x v="20"/>
  </r>
  <r>
    <s v="SCONTRACT-1021"/>
    <x v="66"/>
    <s v="SCONTRACT-1064"/>
    <x v="429"/>
    <s v="VTT_PMVT_QT06_20011_Scontract"/>
    <s v="Done"/>
    <n v="0.45"/>
    <n v="1.19"/>
    <x v="1"/>
    <s v="Hệ thống Scontract"/>
    <x v="0"/>
    <s v="Phân hệ mobile hỗ trợ bán hàng"/>
    <n v="35500000"/>
    <n v="15975000"/>
    <x v="20"/>
  </r>
  <r>
    <s v="SCONTRACT-1012"/>
    <x v="67"/>
    <s v="SCONTRACT-1043"/>
    <x v="430"/>
    <s v="VTT_PMVT_QT06_20011_Scontract"/>
    <s v="Done"/>
    <n v="0.09"/>
    <n v="0.54"/>
    <x v="1"/>
    <s v="Hệ thống Scontract"/>
    <x v="0"/>
    <s v="Phân hệ mobile hỗ trợ bán hàng"/>
    <n v="35500000"/>
    <n v="3195000"/>
    <x v="20"/>
  </r>
  <r>
    <s v="SCONTRACT-1012"/>
    <x v="67"/>
    <s v="SCONTRACT-1042"/>
    <x v="431"/>
    <s v="VTT_PMVT_QT06_20011_Scontract"/>
    <s v="Done"/>
    <n v="0.45"/>
    <n v="0.54"/>
    <x v="1"/>
    <s v="Hệ thống Scontract"/>
    <x v="0"/>
    <s v="Phân hệ mobile hỗ trợ bán hàng"/>
    <n v="35500000"/>
    <n v="15975000"/>
    <x v="20"/>
  </r>
  <r>
    <s v="SCONTRACT-1037"/>
    <x v="68"/>
    <s v="SCONTRACT-1041"/>
    <x v="432"/>
    <s v="VTT_PMVT_QT06_20011_Scontract"/>
    <s v="Done"/>
    <n v="0.37"/>
    <n v="1.74"/>
    <x v="0"/>
    <s v="Hệ thống Scontract"/>
    <x v="0"/>
    <s v="Nhóm sản phẩm kinh doanh"/>
    <n v="35500000"/>
    <n v="13135000"/>
    <x v="21"/>
  </r>
  <r>
    <s v="SCONTRACT-1037"/>
    <x v="68"/>
    <s v="SCONTRACT-1040"/>
    <x v="433"/>
    <s v="VTT_PMVT_QT06_20011_Scontract"/>
    <s v="Done"/>
    <n v="0.46"/>
    <n v="1.74"/>
    <x v="0"/>
    <s v="Hệ thống Scontract"/>
    <x v="0"/>
    <s v="Nhóm sản phẩm kinh doanh"/>
    <n v="35500000"/>
    <n v="16330000"/>
    <x v="21"/>
  </r>
  <r>
    <s v="SCONTRACT-1037"/>
    <x v="68"/>
    <s v="SCONTRACT-1039"/>
    <x v="434"/>
    <s v="VTT_PMVT_QT06_20011_Scontract"/>
    <s v="Done"/>
    <n v="0.46"/>
    <n v="1.74"/>
    <x v="0"/>
    <s v="Hệ thống Scontract"/>
    <x v="0"/>
    <s v="Nhóm sản phẩm kinh doanh"/>
    <n v="35500000"/>
    <n v="16330000"/>
    <x v="21"/>
  </r>
  <r>
    <s v="SCONTRACT-1037"/>
    <x v="68"/>
    <s v="SCONTRACT-1038"/>
    <x v="435"/>
    <s v="VTT_PMVT_QT06_20011_Scontract"/>
    <s v="Done"/>
    <n v="0.45"/>
    <n v="1.74"/>
    <x v="0"/>
    <s v="Hệ thống Scontract"/>
    <x v="0"/>
    <s v="Nhóm sản phẩm kinh doanh"/>
    <n v="35500000"/>
    <n v="15975000"/>
    <x v="21"/>
  </r>
  <r>
    <s v="SCONTRACT-840"/>
    <x v="69"/>
    <s v="SCONTRACT-911"/>
    <x v="436"/>
    <s v="VTT_PMVT_QT06_20011_Scontract"/>
    <s v="Done"/>
    <n v="0.5"/>
    <n v="1.94"/>
    <x v="0"/>
    <s v="Hệ thống Scontract"/>
    <x v="4"/>
    <s v="Nhóm sản phẩm hoá đơn, hợp đồng điện tử"/>
    <n v="35500000"/>
    <n v="17750000"/>
    <x v="22"/>
  </r>
  <r>
    <s v="SCONTRACT-820"/>
    <x v="70"/>
    <s v="SCONTRACT-910"/>
    <x v="437"/>
    <s v="VTT_PMVT_QT06_20011_Scontract"/>
    <s v="Done"/>
    <n v="0.38"/>
    <n v="1.38"/>
    <x v="1"/>
    <s v="Hệ thống Scontract"/>
    <x v="4"/>
    <s v="Nhóm sản phẩm hoá đơn, hợp đồng điện tử"/>
    <n v="35500000"/>
    <n v="13490000"/>
    <x v="22"/>
  </r>
  <r>
    <s v="SCONTRACT-820"/>
    <x v="70"/>
    <s v="SCONTRACT-909"/>
    <x v="438"/>
    <s v="VTT_PMVT_QT06_20011_Scontract"/>
    <s v="Done"/>
    <n v="0.5"/>
    <n v="1.38"/>
    <x v="1"/>
    <s v="Hệ thống Scontract"/>
    <x v="4"/>
    <s v="Nhóm sản phẩm hoá đơn, hợp đồng điện tử"/>
    <n v="35500000"/>
    <n v="17750000"/>
    <x v="22"/>
  </r>
  <r>
    <s v="SCONTRACT-820"/>
    <x v="70"/>
    <s v="SCONTRACT-908"/>
    <x v="439"/>
    <s v="VTT_PMVT_QT06_20011_Scontract"/>
    <s v="Done"/>
    <n v="0.5"/>
    <n v="1.38"/>
    <x v="1"/>
    <s v="Hệ thống Scontract"/>
    <x v="4"/>
    <s v="Nhóm sản phẩm hoá đơn, hợp đồng điện tử"/>
    <n v="35500000"/>
    <n v="17750000"/>
    <x v="22"/>
  </r>
  <r>
    <s v="SCONTRACT-840"/>
    <x v="69"/>
    <s v="SCONTRACT-907"/>
    <x v="440"/>
    <s v="VTT_PMVT_QT06_20011_Scontract"/>
    <s v="Done"/>
    <n v="0.44"/>
    <n v="1.94"/>
    <x v="0"/>
    <s v="Hệ thống Scontract"/>
    <x v="4"/>
    <s v="Nhóm sản phẩm hoá đơn, hợp đồng điện tử"/>
    <n v="35500000"/>
    <n v="15620000"/>
    <x v="22"/>
  </r>
  <r>
    <s v="SCONTRACT-840"/>
    <x v="69"/>
    <s v="SCONTRACT-906"/>
    <x v="441"/>
    <s v="VTT_PMVT_QT06_20011_Scontract"/>
    <s v="Done"/>
    <n v="0.5"/>
    <n v="1.94"/>
    <x v="0"/>
    <s v="Hệ thống Scontract"/>
    <x v="4"/>
    <s v="Nhóm sản phẩm hoá đơn, hợp đồng điện tử"/>
    <n v="35500000"/>
    <n v="17750000"/>
    <x v="22"/>
  </r>
  <r>
    <s v="SCONTRACT-840"/>
    <x v="69"/>
    <s v="SCONTRACT-905"/>
    <x v="442"/>
    <s v="VTT_PMVT_QT06_20011_Scontract"/>
    <s v="Done"/>
    <n v="0.5"/>
    <n v="1.94"/>
    <x v="0"/>
    <s v="Hệ thống Scontract"/>
    <x v="4"/>
    <s v="Nhóm sản phẩm hoá đơn, hợp đồng điện tử"/>
    <n v="35500000"/>
    <n v="17750000"/>
    <x v="22"/>
  </r>
  <r>
    <s v="SCONTRACT-819"/>
    <x v="71"/>
    <s v="SCONTRACT-904"/>
    <x v="443"/>
    <s v="VTT_PMVT_QT06_20011_Scontract"/>
    <s v="Done"/>
    <n v="0.34"/>
    <n v="0.34"/>
    <x v="0"/>
    <s v="Hệ thống Scontract"/>
    <x v="4"/>
    <s v="Nhóm sản phẩm hoá đơn, hợp đồng điện tử"/>
    <n v="35500000"/>
    <n v="12070000"/>
    <x v="22"/>
  </r>
  <r>
    <s v="SCONTRACT-826"/>
    <x v="72"/>
    <s v="SCONTRACT-897"/>
    <x v="444"/>
    <s v="VTT_PMVT_QT06_20011_Scontract"/>
    <s v="Done"/>
    <n v="0.16"/>
    <n v="0.16"/>
    <x v="1"/>
    <s v="Hệ thống Scontract"/>
    <x v="0"/>
    <s v="Phân hệ mobile hỗ trợ bán hàng"/>
    <n v="35500000"/>
    <n v="5680000"/>
    <x v="20"/>
  </r>
  <r>
    <s v="PROCATALOG-1255"/>
    <x v="73"/>
    <s v="PROCATALOG-1347"/>
    <x v="445"/>
    <s v="VTT_PMVT_QT06_17016_Product_Catalog"/>
    <s v="Done"/>
    <n v="0.37"/>
    <n v="3.37"/>
    <x v="0"/>
    <s v="Hệ thống Product-Catalog"/>
    <x v="7"/>
    <s v="Sản phẩm Chăm sóc khách hàng: Nghiệp vụ chăm sóc khách hàng Viettel ++"/>
    <n v="35500000"/>
    <n v="13135000"/>
    <x v="23"/>
  </r>
  <r>
    <s v="PROCATALOG-1255"/>
    <x v="73"/>
    <s v="PROCATALOG-1346"/>
    <x v="446"/>
    <s v="VTT_PMVT_QT06_17016_Product_Catalog"/>
    <s v="Done"/>
    <n v="0.5"/>
    <n v="3.37"/>
    <x v="0"/>
    <s v="Hệ thống Product-Catalog"/>
    <x v="7"/>
    <s v="Sản phẩm Chăm sóc khách hàng: Nghiệp vụ chăm sóc khách hàng Viettel ++"/>
    <n v="35500000"/>
    <n v="17750000"/>
    <x v="23"/>
  </r>
  <r>
    <s v="PROCATALOG-1255"/>
    <x v="73"/>
    <s v="PROCATALOG-1345"/>
    <x v="447"/>
    <s v="VTT_PMVT_QT06_17016_Product_Catalog"/>
    <s v="Done"/>
    <n v="0.5"/>
    <n v="3.37"/>
    <x v="0"/>
    <s v="Hệ thống Product-Catalog"/>
    <x v="7"/>
    <s v="Sản phẩm Chăm sóc khách hàng: Nghiệp vụ chăm sóc khách hàng Viettel ++"/>
    <n v="35500000"/>
    <n v="17750000"/>
    <x v="23"/>
  </r>
  <r>
    <s v="PROCATALOG-1255"/>
    <x v="73"/>
    <s v="PROCATALOG-1344"/>
    <x v="448"/>
    <s v="VTT_PMVT_QT06_17016_Product_Catalog"/>
    <s v="Done"/>
    <n v="0.5"/>
    <n v="3.37"/>
    <x v="0"/>
    <s v="Hệ thống Product-Catalog"/>
    <x v="7"/>
    <s v="Sản phẩm Chăm sóc khách hàng: Nghiệp vụ chăm sóc khách hàng Viettel ++"/>
    <n v="35500000"/>
    <n v="17750000"/>
    <x v="23"/>
  </r>
  <r>
    <s v="PROCATALOG-1255"/>
    <x v="73"/>
    <s v="PROCATALOG-1343"/>
    <x v="449"/>
    <s v="VTT_PMVT_QT06_17016_Product_Catalog"/>
    <s v="Done"/>
    <n v="0.5"/>
    <n v="3.37"/>
    <x v="0"/>
    <s v="Hệ thống Product-Catalog"/>
    <x v="7"/>
    <s v="Sản phẩm Chăm sóc khách hàng: Nghiệp vụ chăm sóc khách hàng Viettel ++"/>
    <n v="35500000"/>
    <n v="17750000"/>
    <x v="23"/>
  </r>
  <r>
    <s v="PROCATALOG-1255"/>
    <x v="73"/>
    <s v="PROCATALOG-1342"/>
    <x v="450"/>
    <s v="VTT_PMVT_QT06_17016_Product_Catalog"/>
    <s v="Done"/>
    <n v="0.5"/>
    <n v="3.37"/>
    <x v="0"/>
    <s v="Hệ thống Product-Catalog"/>
    <x v="7"/>
    <s v="Sản phẩm Chăm sóc khách hàng: Nghiệp vụ chăm sóc khách hàng Viettel ++"/>
    <n v="35500000"/>
    <n v="17750000"/>
    <x v="23"/>
  </r>
  <r>
    <s v="PROCATALOG-1255"/>
    <x v="73"/>
    <s v="PROCATALOG-1341"/>
    <x v="451"/>
    <s v="VTT_PMVT_QT06_17016_Product_Catalog"/>
    <s v="Done"/>
    <n v="0.5"/>
    <n v="3.37"/>
    <x v="0"/>
    <s v="Hệ thống Product-Catalog"/>
    <x v="7"/>
    <s v="Sản phẩm Chăm sóc khách hàng: Nghiệp vụ chăm sóc khách hàng Viettel ++"/>
    <n v="35500000"/>
    <n v="17750000"/>
    <x v="23"/>
  </r>
  <r>
    <s v="PROCATALOG-1256"/>
    <x v="74"/>
    <s v="PROCATALOG-1340"/>
    <x v="452"/>
    <s v="VTT_PMVT_QT06_17016_Product_Catalog"/>
    <s v="Done"/>
    <n v="0.14000000000000001"/>
    <n v="3.64"/>
    <x v="0"/>
    <s v="Hệ thống Product-Catalog"/>
    <x v="0"/>
    <s v="Sản phẩm báo cáo tập trung"/>
    <n v="35500000"/>
    <n v="4970000.0000000009"/>
    <x v="24"/>
  </r>
  <r>
    <s v="PROCATALOG-1256"/>
    <x v="74"/>
    <s v="PROCATALOG-1339"/>
    <x v="453"/>
    <s v="VTT_PMVT_QT06_17016_Product_Catalog"/>
    <s v="Done"/>
    <n v="0.5"/>
    <n v="3.64"/>
    <x v="0"/>
    <s v="Hệ thống Product-Catalog"/>
    <x v="0"/>
    <s v="Sản phẩm báo cáo tập trung"/>
    <n v="35500000"/>
    <n v="17750000"/>
    <x v="24"/>
  </r>
  <r>
    <s v="PROCATALOG-1256"/>
    <x v="74"/>
    <s v="PROCATALOG-1338"/>
    <x v="454"/>
    <s v="VTT_PMVT_QT06_17016_Product_Catalog"/>
    <s v="Done"/>
    <n v="0.5"/>
    <n v="3.64"/>
    <x v="0"/>
    <s v="Hệ thống Product-Catalog"/>
    <x v="0"/>
    <s v="Sản phẩm báo cáo tập trung"/>
    <n v="35500000"/>
    <n v="17750000"/>
    <x v="24"/>
  </r>
  <r>
    <s v="PROCATALOG-1256"/>
    <x v="74"/>
    <s v="PROCATALOG-1337"/>
    <x v="455"/>
    <s v="VTT_PMVT_QT06_17016_Product_Catalog"/>
    <s v="Done"/>
    <n v="0.5"/>
    <n v="3.64"/>
    <x v="0"/>
    <s v="Hệ thống Product-Catalog"/>
    <x v="0"/>
    <s v="Sản phẩm báo cáo tập trung"/>
    <n v="35500000"/>
    <n v="17750000"/>
    <x v="24"/>
  </r>
  <r>
    <s v="PROCATALOG-1256"/>
    <x v="74"/>
    <s v="PROCATALOG-1336"/>
    <x v="456"/>
    <s v="VTT_PMVT_QT06_17016_Product_Catalog"/>
    <s v="Done"/>
    <n v="0.5"/>
    <n v="3.64"/>
    <x v="0"/>
    <s v="Hệ thống Product-Catalog"/>
    <x v="0"/>
    <s v="Sản phẩm báo cáo tập trung"/>
    <n v="35500000"/>
    <n v="17750000"/>
    <x v="24"/>
  </r>
  <r>
    <s v="PROCATALOG-1256"/>
    <x v="74"/>
    <s v="PROCATALOG-1335"/>
    <x v="457"/>
    <s v="VTT_PMVT_QT06_17016_Product_Catalog"/>
    <s v="Done"/>
    <n v="0.5"/>
    <n v="3.64"/>
    <x v="0"/>
    <s v="Hệ thống Product-Catalog"/>
    <x v="0"/>
    <s v="Sản phẩm báo cáo tập trung"/>
    <n v="35500000"/>
    <n v="17750000"/>
    <x v="24"/>
  </r>
  <r>
    <s v="PROCATALOG-1256"/>
    <x v="74"/>
    <s v="PROCATALOG-1334"/>
    <x v="458"/>
    <s v="VTT_PMVT_QT06_17016_Product_Catalog"/>
    <s v="Done"/>
    <n v="0.5"/>
    <n v="3.64"/>
    <x v="0"/>
    <s v="Hệ thống Product-Catalog"/>
    <x v="0"/>
    <s v="Sản phẩm báo cáo tập trung"/>
    <n v="35500000"/>
    <n v="17750000"/>
    <x v="24"/>
  </r>
  <r>
    <s v="PROCATALOG-1256"/>
    <x v="74"/>
    <s v="PROCATALOG-1333"/>
    <x v="459"/>
    <s v="VTT_PMVT_QT06_17016_Product_Catalog"/>
    <s v="Done"/>
    <n v="0.5"/>
    <n v="3.64"/>
    <x v="0"/>
    <s v="Hệ thống Product-Catalog"/>
    <x v="0"/>
    <s v="Sản phẩm báo cáo tập trung"/>
    <n v="35500000"/>
    <n v="17750000"/>
    <x v="24"/>
  </r>
  <r>
    <s v="PROCATALOG-1257"/>
    <x v="75"/>
    <s v="PROCATALOG-1332"/>
    <x v="460"/>
    <s v="VTT_PMVT_QT06_17016_Product_Catalog"/>
    <s v="Done"/>
    <n v="0.08"/>
    <n v="0.57999999999999996"/>
    <x v="0"/>
    <s v="Hệ thống Product-Catalog"/>
    <x v="0"/>
    <s v="Sản phẩm báo cáo tập trung"/>
    <n v="35500000"/>
    <n v="2840000"/>
    <x v="24"/>
  </r>
  <r>
    <s v="PROCATALOG-1257"/>
    <x v="75"/>
    <s v="PROCATALOG-1331"/>
    <x v="461"/>
    <s v="VTT_PMVT_QT06_17016_Product_Catalog"/>
    <s v="Done"/>
    <n v="0.5"/>
    <n v="0.57999999999999996"/>
    <x v="0"/>
    <s v="Hệ thống Product-Catalog"/>
    <x v="0"/>
    <s v="Sản phẩm báo cáo tập trung"/>
    <n v="35500000"/>
    <n v="17750000"/>
    <x v="24"/>
  </r>
  <r>
    <s v="PROCATALOG-1300"/>
    <x v="76"/>
    <s v="PROCATALOG-1330"/>
    <x v="462"/>
    <s v="VTT_PMVT_QT06_17016_Product_Catalog"/>
    <s v="Done"/>
    <n v="0.01"/>
    <n v="1.01"/>
    <x v="0"/>
    <s v="Hệ thống Product-Catalog"/>
    <x v="0"/>
    <s v="Sản phẩm báo cáo tập trung"/>
    <n v="35500000"/>
    <n v="355000"/>
    <x v="24"/>
  </r>
  <r>
    <s v="PROCATALOG-1300"/>
    <x v="76"/>
    <s v="PROCATALOG-1329"/>
    <x v="463"/>
    <s v="VTT_PMVT_QT06_17016_Product_Catalog"/>
    <s v="Done"/>
    <n v="0.5"/>
    <n v="1.01"/>
    <x v="0"/>
    <s v="Hệ thống Product-Catalog"/>
    <x v="0"/>
    <s v="Sản phẩm báo cáo tập trung"/>
    <n v="35500000"/>
    <n v="17750000"/>
    <x v="24"/>
  </r>
  <r>
    <s v="PROCATALOG-1300"/>
    <x v="76"/>
    <s v="PROCATALOG-1328"/>
    <x v="464"/>
    <s v="VTT_PMVT_QT06_17016_Product_Catalog"/>
    <s v="Done"/>
    <n v="0.5"/>
    <n v="1.01"/>
    <x v="0"/>
    <s v="Hệ thống Product-Catalog"/>
    <x v="0"/>
    <s v="Sản phẩm báo cáo tập trung"/>
    <n v="35500000"/>
    <n v="17750000"/>
    <x v="24"/>
  </r>
  <r>
    <s v="PROCATALOG-1294"/>
    <x v="77"/>
    <s v="PROCATALOG-1327"/>
    <x v="465"/>
    <s v="VTT_PMVT_QT06_17016_Product_Catalog"/>
    <s v="Done"/>
    <n v="0.41"/>
    <n v="0.91"/>
    <x v="0"/>
    <s v="Hệ thống Product-Catalog"/>
    <x v="6"/>
    <s v="Nhóm sản phẩm Quản lý danh mục sản phẩm, khai báo tính năng sản phẩm"/>
    <n v="35000000"/>
    <n v="14350000"/>
    <x v="25"/>
  </r>
  <r>
    <s v="PROCATALOG-1294"/>
    <x v="77"/>
    <s v="PROCATALOG-1326"/>
    <x v="466"/>
    <s v="VTT_PMVT_QT06_17016_Product_Catalog"/>
    <s v="Done"/>
    <n v="0.5"/>
    <n v="0.91"/>
    <x v="0"/>
    <s v="Hệ thống Product-Catalog"/>
    <x v="6"/>
    <s v="Nhóm sản phẩm Quản lý danh mục sản phẩm, khai báo tính năng sản phẩm"/>
    <n v="35000000"/>
    <n v="17500000"/>
    <x v="25"/>
  </r>
  <r>
    <s v="PROCATALOG-1295"/>
    <x v="78"/>
    <s v="PROCATALOG-1325"/>
    <x v="467"/>
    <s v="VTT_PMVT_QT06_17016_Product_Catalog"/>
    <s v="Done"/>
    <n v="0.42"/>
    <n v="1.92"/>
    <x v="0"/>
    <s v="Hệ thống Product-Catalog"/>
    <x v="6"/>
    <s v="Nhóm sản phẩm Quản lý danh mục sản phẩm, khai báo tính năng sản phẩm"/>
    <n v="35000000"/>
    <n v="14700000"/>
    <x v="25"/>
  </r>
  <r>
    <s v="PROCATALOG-1295"/>
    <x v="78"/>
    <s v="PROCATALOG-1324"/>
    <x v="468"/>
    <s v="VTT_PMVT_QT06_17016_Product_Catalog"/>
    <s v="Done"/>
    <n v="0.5"/>
    <n v="1.92"/>
    <x v="0"/>
    <s v="Hệ thống Product-Catalog"/>
    <x v="6"/>
    <s v="Nhóm sản phẩm Quản lý danh mục sản phẩm, khai báo tính năng sản phẩm"/>
    <n v="35000000"/>
    <n v="17500000"/>
    <x v="25"/>
  </r>
  <r>
    <s v="PROCATALOG-1295"/>
    <x v="78"/>
    <s v="PROCATALOG-1323"/>
    <x v="469"/>
    <s v="VTT_PMVT_QT06_17016_Product_Catalog"/>
    <s v="Done"/>
    <n v="0.5"/>
    <n v="1.92"/>
    <x v="0"/>
    <s v="Hệ thống Product-Catalog"/>
    <x v="6"/>
    <s v="Nhóm sản phẩm Quản lý danh mục sản phẩm, khai báo tính năng sản phẩm"/>
    <n v="35000000"/>
    <n v="17500000"/>
    <x v="25"/>
  </r>
  <r>
    <s v="PROCATALOG-1295"/>
    <x v="78"/>
    <s v="PROCATALOG-1322"/>
    <x v="470"/>
    <s v="VTT_PMVT_QT06_17016_Product_Catalog"/>
    <s v="Done"/>
    <n v="0.5"/>
    <n v="1.92"/>
    <x v="0"/>
    <s v="Hệ thống Product-Catalog"/>
    <x v="6"/>
    <s v="Nhóm sản phẩm Quản lý danh mục sản phẩm, khai báo tính năng sản phẩm"/>
    <n v="35000000"/>
    <n v="17500000"/>
    <x v="25"/>
  </r>
  <r>
    <s v="PROCATALOG-1296"/>
    <x v="79"/>
    <s v="PROCATALOG-1321"/>
    <x v="471"/>
    <s v="VTT_PMVT_QT06_17016_Product_Catalog"/>
    <s v="Done"/>
    <n v="0.31"/>
    <n v="3.31"/>
    <x v="0"/>
    <s v="Hệ thống Product-Catalog"/>
    <x v="6"/>
    <s v="Nhóm sản phẩm Quản lý danh mục sản phẩm, khai báo tính năng sản phẩm"/>
    <n v="35000000"/>
    <n v="10850000"/>
    <x v="25"/>
  </r>
  <r>
    <s v="PROCATALOG-1296"/>
    <x v="79"/>
    <s v="PROCATALOG-1320"/>
    <x v="472"/>
    <s v="VTT_PMVT_QT06_17016_Product_Catalog"/>
    <s v="Done"/>
    <n v="0.5"/>
    <n v="3.31"/>
    <x v="0"/>
    <s v="Hệ thống Product-Catalog"/>
    <x v="6"/>
    <s v="Nhóm sản phẩm Quản lý danh mục sản phẩm, khai báo tính năng sản phẩm"/>
    <n v="35000000"/>
    <n v="17500000"/>
    <x v="25"/>
  </r>
  <r>
    <s v="PROCATALOG-1296"/>
    <x v="79"/>
    <s v="PROCATALOG-1319"/>
    <x v="473"/>
    <s v="VTT_PMVT_QT06_17016_Product_Catalog"/>
    <s v="Done"/>
    <n v="0.5"/>
    <n v="3.31"/>
    <x v="0"/>
    <s v="Hệ thống Product-Catalog"/>
    <x v="6"/>
    <s v="Nhóm sản phẩm Quản lý danh mục sản phẩm, khai báo tính năng sản phẩm"/>
    <n v="35000000"/>
    <n v="17500000"/>
    <x v="25"/>
  </r>
  <r>
    <s v="PROCATALOG-1296"/>
    <x v="79"/>
    <s v="PROCATALOG-1318"/>
    <x v="474"/>
    <s v="VTT_PMVT_QT06_17016_Product_Catalog"/>
    <s v="Done"/>
    <n v="0.5"/>
    <n v="3.31"/>
    <x v="0"/>
    <s v="Hệ thống Product-Catalog"/>
    <x v="6"/>
    <s v="Nhóm sản phẩm Quản lý danh mục sản phẩm, khai báo tính năng sản phẩm"/>
    <n v="35000000"/>
    <n v="17500000"/>
    <x v="25"/>
  </r>
  <r>
    <s v="PROCATALOG-1296"/>
    <x v="79"/>
    <s v="PROCATALOG-1317"/>
    <x v="475"/>
    <s v="VTT_PMVT_QT06_17016_Product_Catalog"/>
    <s v="Done"/>
    <n v="0.5"/>
    <n v="3.31"/>
    <x v="0"/>
    <s v="Hệ thống Product-Catalog"/>
    <x v="6"/>
    <s v="Nhóm sản phẩm Quản lý danh mục sản phẩm, khai báo tính năng sản phẩm"/>
    <n v="35000000"/>
    <n v="17500000"/>
    <x v="25"/>
  </r>
  <r>
    <s v="PROCATALOG-1296"/>
    <x v="79"/>
    <s v="PROCATALOG-1316"/>
    <x v="476"/>
    <s v="VTT_PMVT_QT06_17016_Product_Catalog"/>
    <s v="Done"/>
    <n v="0.5"/>
    <n v="3.31"/>
    <x v="0"/>
    <s v="Hệ thống Product-Catalog"/>
    <x v="6"/>
    <s v="Nhóm sản phẩm Quản lý danh mục sản phẩm, khai báo tính năng sản phẩm"/>
    <n v="35000000"/>
    <n v="17500000"/>
    <x v="25"/>
  </r>
  <r>
    <s v="PROCATALOG-1296"/>
    <x v="79"/>
    <s v="PROCATALOG-1315"/>
    <x v="477"/>
    <s v="VTT_PMVT_QT06_17016_Product_Catalog"/>
    <s v="Done"/>
    <n v="0.5"/>
    <n v="3.31"/>
    <x v="0"/>
    <s v="Hệ thống Product-Catalog"/>
    <x v="6"/>
    <s v="Nhóm sản phẩm Quản lý danh mục sản phẩm, khai báo tính năng sản phẩm"/>
    <n v="35000000"/>
    <n v="17500000"/>
    <x v="25"/>
  </r>
  <r>
    <s v="PROCATALOG-1291"/>
    <x v="80"/>
    <s v="PROCATALOG-1308"/>
    <x v="478"/>
    <s v="VTT_PMVT_QT06_17016_Product_Catalog"/>
    <s v="Done"/>
    <n v="7.0000000000000007E-2"/>
    <n v="0.56999999999999995"/>
    <x v="0"/>
    <s v="Hệ thống Product-Catalog"/>
    <x v="7"/>
    <s v="Sản phẩm quản lý danh mục sản phẩm"/>
    <n v="35500000"/>
    <n v="2485000.0000000005"/>
    <x v="26"/>
  </r>
  <r>
    <s v="PROCATALOG-1291"/>
    <x v="80"/>
    <s v="PROCATALOG-1307"/>
    <x v="479"/>
    <s v="VTT_PMVT_QT06_17016_Product_Catalog"/>
    <s v="Done"/>
    <n v="0.5"/>
    <n v="0.56999999999999995"/>
    <x v="0"/>
    <s v="Hệ thống Product-Catalog"/>
    <x v="7"/>
    <s v="Sản phẩm quản lý danh mục sản phẩm"/>
    <n v="35500000"/>
    <n v="17750000"/>
    <x v="26"/>
  </r>
  <r>
    <s v="PROCATALOG-1293"/>
    <x v="81"/>
    <s v="PROCATALOG-1306"/>
    <x v="480"/>
    <s v="VTT_PMVT_QT06_17016_Product_Catalog"/>
    <s v="Done"/>
    <n v="0.16"/>
    <n v="1.1599999999999999"/>
    <x v="1"/>
    <s v="Hệ thống Product-Catalog"/>
    <x v="6"/>
    <s v="Nhóm sản phẩm Quản lý danh mục sản phẩm, khai báo tính năng sản phẩm"/>
    <n v="35000000"/>
    <n v="5600000"/>
    <x v="25"/>
  </r>
  <r>
    <s v="PROCATALOG-1293"/>
    <x v="81"/>
    <s v="PROCATALOG-1303"/>
    <x v="481"/>
    <s v="VTT_PMVT_QT06_17016_Product_Catalog"/>
    <s v="Done"/>
    <n v="0.5"/>
    <n v="1.1599999999999999"/>
    <x v="1"/>
    <s v="Hệ thống Product-Catalog"/>
    <x v="6"/>
    <s v="Nhóm sản phẩm Quản lý danh mục sản phẩm, khai báo tính năng sản phẩm"/>
    <n v="35000000"/>
    <n v="17500000"/>
    <x v="25"/>
  </r>
  <r>
    <s v="PROCATALOG-1293"/>
    <x v="81"/>
    <s v="PROCATALOG-1302"/>
    <x v="482"/>
    <s v="VTT_PMVT_QT06_17016_Product_Catalog"/>
    <s v="Done"/>
    <n v="0.5"/>
    <n v="1.1599999999999999"/>
    <x v="1"/>
    <s v="Hệ thống Product-Catalog"/>
    <x v="6"/>
    <s v="Nhóm sản phẩm Quản lý danh mục sản phẩm, khai báo tính năng sản phẩm"/>
    <n v="35000000"/>
    <n v="17500000"/>
    <x v="25"/>
  </r>
  <r>
    <s v="PROCATALOG-1214"/>
    <x v="82"/>
    <s v="PROCATALOG-1301"/>
    <x v="483"/>
    <s v="VTT_PMVT_QT06_17016_Product_Catalog"/>
    <s v="Done"/>
    <n v="0.45"/>
    <n v="2.52"/>
    <x v="1"/>
    <s v="Hệ thống Product-Catalog"/>
    <x v="7"/>
    <s v="Sản phẩm quản lý danh mục sản phẩm"/>
    <n v="35500000"/>
    <n v="15975000"/>
    <x v="26"/>
  </r>
  <r>
    <s v="PROCATALOG-1081"/>
    <x v="83"/>
    <s v="PROCATALOG-1281"/>
    <x v="484"/>
    <s v="VTT_PMVT_QT06_17016_Product_Catalog"/>
    <s v="Done"/>
    <n v="0.22"/>
    <n v="1.58"/>
    <x v="1"/>
    <s v="Hệ thống Product-Catalog"/>
    <x v="6"/>
    <s v="Nhóm sản phẩm Quản lý danh mục sản phẩm, khai báo tính năng sản phẩm"/>
    <n v="35000000"/>
    <n v="7700000"/>
    <x v="25"/>
  </r>
  <r>
    <s v="PROCATALOG-1081"/>
    <x v="83"/>
    <s v="PROCATALOG-1280"/>
    <x v="485"/>
    <s v="VTT_PMVT_QT06_17016_Product_Catalog"/>
    <s v="Done"/>
    <n v="0.46"/>
    <n v="1.58"/>
    <x v="1"/>
    <s v="Hệ thống Product-Catalog"/>
    <x v="6"/>
    <s v="Nhóm sản phẩm Quản lý danh mục sản phẩm, khai báo tính năng sản phẩm"/>
    <n v="35000000"/>
    <n v="16100000"/>
    <x v="25"/>
  </r>
  <r>
    <s v="PROCATALOG-1081"/>
    <x v="83"/>
    <s v="PROCATALOG-1279"/>
    <x v="486"/>
    <s v="VTT_PMVT_QT06_17016_Product_Catalog"/>
    <s v="Done"/>
    <n v="0.45"/>
    <n v="1.58"/>
    <x v="1"/>
    <s v="Hệ thống Product-Catalog"/>
    <x v="6"/>
    <s v="Nhóm sản phẩm Quản lý danh mục sản phẩm, khai báo tính năng sản phẩm"/>
    <n v="35000000"/>
    <n v="15750000"/>
    <x v="25"/>
  </r>
  <r>
    <s v="PROCATALOG-1081"/>
    <x v="83"/>
    <s v="PROCATALOG-1278"/>
    <x v="487"/>
    <s v="VTT_PMVT_QT06_17016_Product_Catalog"/>
    <s v="Done"/>
    <n v="0.45"/>
    <n v="1.58"/>
    <x v="1"/>
    <s v="Hệ thống Product-Catalog"/>
    <x v="6"/>
    <s v="Nhóm sản phẩm Quản lý danh mục sản phẩm, khai báo tính năng sản phẩm"/>
    <n v="35000000"/>
    <n v="15750000"/>
    <x v="25"/>
  </r>
  <r>
    <s v="PROCATALOG-1236"/>
    <x v="84"/>
    <s v="PROCATALOG-1239"/>
    <x v="488"/>
    <s v="VTT_PMVT_QT06_17016_Product_Catalog"/>
    <s v="Done"/>
    <n v="0.46"/>
    <n v="0.46"/>
    <x v="0"/>
    <s v="Hệ thống Product-Catalog"/>
    <x v="0"/>
    <s v="Sản phẩm báo cáo tập trung"/>
    <n v="35500000"/>
    <n v="16330000"/>
    <x v="24"/>
  </r>
  <r>
    <s v="PROCATALOG-1179"/>
    <x v="85"/>
    <s v="PROCATALOG-1226"/>
    <x v="489"/>
    <s v="VTT_PMVT_QT06_17016_Product_Catalog"/>
    <s v="Done"/>
    <n v="0.42"/>
    <n v="0.83"/>
    <x v="0"/>
    <s v="Hệ thống Product-Catalog"/>
    <x v="7"/>
    <s v="Sản phẩm quản lý danh mục sản phẩm"/>
    <n v="35500000"/>
    <n v="14910000"/>
    <x v="26"/>
  </r>
  <r>
    <s v="PROCATALOG-1179"/>
    <x v="85"/>
    <s v="PROCATALOG-1225"/>
    <x v="490"/>
    <s v="VTT_PMVT_QT06_17016_Product_Catalog"/>
    <s v="Done"/>
    <n v="0.41"/>
    <n v="0.83"/>
    <x v="0"/>
    <s v="Hệ thống Product-Catalog"/>
    <x v="7"/>
    <s v="Sản phẩm quản lý danh mục sản phẩm"/>
    <n v="35500000"/>
    <n v="14555000"/>
    <x v="26"/>
  </r>
  <r>
    <s v="PROCATALOG-1214"/>
    <x v="82"/>
    <s v="PROCATALOG-1219"/>
    <x v="491"/>
    <s v="VTT_PMVT_QT06_17016_Product_Catalog"/>
    <s v="Done"/>
    <n v="0.25"/>
    <n v="2.52"/>
    <x v="1"/>
    <s v="Hệ thống Product-Catalog"/>
    <x v="7"/>
    <s v="Sản phẩm quản lý danh mục sản phẩm"/>
    <n v="35500000"/>
    <n v="8875000"/>
    <x v="26"/>
  </r>
  <r>
    <s v="PROCATALOG-1214"/>
    <x v="82"/>
    <s v="PROCATALOG-1218"/>
    <x v="492"/>
    <s v="VTT_PMVT_QT06_17016_Product_Catalog"/>
    <s v="Done"/>
    <n v="0.46"/>
    <n v="2.52"/>
    <x v="1"/>
    <s v="Hệ thống Product-Catalog"/>
    <x v="7"/>
    <s v="Sản phẩm quản lý danh mục sản phẩm"/>
    <n v="35500000"/>
    <n v="16330000"/>
    <x v="26"/>
  </r>
  <r>
    <s v="PROCATALOG-1214"/>
    <x v="82"/>
    <s v="PROCATALOG-1217"/>
    <x v="493"/>
    <s v="VTT_PMVT_QT06_17016_Product_Catalog"/>
    <s v="Done"/>
    <n v="0.46"/>
    <n v="2.52"/>
    <x v="1"/>
    <s v="Hệ thống Product-Catalog"/>
    <x v="7"/>
    <s v="Sản phẩm quản lý danh mục sản phẩm"/>
    <n v="35500000"/>
    <n v="16330000"/>
    <x v="26"/>
  </r>
  <r>
    <s v="PROCATALOG-1214"/>
    <x v="82"/>
    <s v="PROCATALOG-1216"/>
    <x v="494"/>
    <s v="VTT_PMVT_QT06_17016_Product_Catalog"/>
    <s v="Done"/>
    <n v="0.45"/>
    <n v="2.52"/>
    <x v="1"/>
    <s v="Hệ thống Product-Catalog"/>
    <x v="7"/>
    <s v="Sản phẩm quản lý danh mục sản phẩm"/>
    <n v="35500000"/>
    <n v="15975000"/>
    <x v="26"/>
  </r>
  <r>
    <s v="PROCATALOG-1214"/>
    <x v="82"/>
    <s v="PROCATALOG-1215"/>
    <x v="495"/>
    <s v="VTT_PMVT_QT06_17016_Product_Catalog"/>
    <s v="Done"/>
    <n v="0.45"/>
    <n v="2.52"/>
    <x v="1"/>
    <s v="Hệ thống Product-Catalog"/>
    <x v="7"/>
    <s v="Sản phẩm quản lý danh mục sản phẩm"/>
    <n v="35500000"/>
    <n v="15975000"/>
    <x v="26"/>
  </r>
  <r>
    <s v="PROCATALOG-1083"/>
    <x v="86"/>
    <s v="PROCATALOG-1195"/>
    <x v="496"/>
    <s v="VTT_PMVT_QT06_17016_Product_Catalog"/>
    <s v="Done"/>
    <n v="0.45"/>
    <n v="3.86"/>
    <x v="1"/>
    <s v="Hệ thống Product-Catalog"/>
    <x v="0"/>
    <s v="Sản phẩm báo cáo tập trung"/>
    <n v="35500000"/>
    <n v="15975000"/>
    <x v="24"/>
  </r>
  <r>
    <s v="PROCATALOG-1083"/>
    <x v="86"/>
    <s v="PROCATALOG-1194"/>
    <x v="497"/>
    <s v="VTT_PMVT_QT06_17016_Product_Catalog"/>
    <s v="Done"/>
    <n v="0.41"/>
    <n v="3.86"/>
    <x v="1"/>
    <s v="Hệ thống Product-Catalog"/>
    <x v="0"/>
    <s v="Sản phẩm báo cáo tập trung"/>
    <n v="35500000"/>
    <n v="14555000"/>
    <x v="24"/>
  </r>
  <r>
    <s v="PROCATALOG-1083"/>
    <x v="86"/>
    <s v="PROCATALOG-1193"/>
    <x v="498"/>
    <s v="VTT_PMVT_QT06_17016_Product_Catalog"/>
    <s v="Done"/>
    <n v="0.5"/>
    <n v="3.86"/>
    <x v="1"/>
    <s v="Hệ thống Product-Catalog"/>
    <x v="0"/>
    <s v="Sản phẩm báo cáo tập trung"/>
    <n v="35500000"/>
    <n v="17750000"/>
    <x v="24"/>
  </r>
  <r>
    <s v="PROCATALOG-1083"/>
    <x v="86"/>
    <s v="PROCATALOG-1192"/>
    <x v="499"/>
    <s v="VTT_PMVT_QT06_17016_Product_Catalog"/>
    <s v="Done"/>
    <n v="0.5"/>
    <n v="3.86"/>
    <x v="1"/>
    <s v="Hệ thống Product-Catalog"/>
    <x v="0"/>
    <s v="Sản phẩm báo cáo tập trung"/>
    <n v="35500000"/>
    <n v="17750000"/>
    <x v="24"/>
  </r>
  <r>
    <s v="PROCATALOG-1083"/>
    <x v="86"/>
    <s v="PROCATALOG-1191"/>
    <x v="500"/>
    <s v="VTT_PMVT_QT06_17016_Product_Catalog"/>
    <s v="Done"/>
    <n v="0.5"/>
    <n v="3.86"/>
    <x v="1"/>
    <s v="Hệ thống Product-Catalog"/>
    <x v="0"/>
    <s v="Sản phẩm báo cáo tập trung"/>
    <n v="35500000"/>
    <n v="17750000"/>
    <x v="24"/>
  </r>
  <r>
    <s v="PROCATALOG-1083"/>
    <x v="86"/>
    <s v="PROCATALOG-1190"/>
    <x v="501"/>
    <s v="VTT_PMVT_QT06_17016_Product_Catalog"/>
    <s v="Done"/>
    <n v="0.5"/>
    <n v="3.86"/>
    <x v="1"/>
    <s v="Hệ thống Product-Catalog"/>
    <x v="0"/>
    <s v="Sản phẩm báo cáo tập trung"/>
    <n v="35500000"/>
    <n v="17750000"/>
    <x v="24"/>
  </r>
  <r>
    <s v="PROCATALOG-1083"/>
    <x v="86"/>
    <s v="PROCATALOG-1189"/>
    <x v="502"/>
    <s v="VTT_PMVT_QT06_17016_Product_Catalog"/>
    <s v="Done"/>
    <n v="0.5"/>
    <n v="3.86"/>
    <x v="1"/>
    <s v="Hệ thống Product-Catalog"/>
    <x v="0"/>
    <s v="Sản phẩm báo cáo tập trung"/>
    <n v="35500000"/>
    <n v="17750000"/>
    <x v="24"/>
  </r>
  <r>
    <s v="PROCATALOG-1083"/>
    <x v="86"/>
    <s v="PROCATALOG-1188"/>
    <x v="503"/>
    <s v="VTT_PMVT_QT06_17016_Product_Catalog"/>
    <s v="Done"/>
    <n v="0.5"/>
    <n v="3.86"/>
    <x v="1"/>
    <s v="Hệ thống Product-Catalog"/>
    <x v="0"/>
    <s v="Sản phẩm báo cáo tập trung"/>
    <n v="35500000"/>
    <n v="17750000"/>
    <x v="24"/>
  </r>
  <r>
    <s v="PROCATALOG-1162"/>
    <x v="87"/>
    <s v="PROCATALOG-1183"/>
    <x v="504"/>
    <s v="VTT_PMVT_QT06_17016_Product_Catalog"/>
    <s v="Done"/>
    <n v="0.48"/>
    <n v="1.93"/>
    <x v="1"/>
    <s v="Hệ thống Product-Catalog"/>
    <x v="0"/>
    <s v="Sản phẩm báo cáo tập trung"/>
    <n v="35500000"/>
    <n v="17040000"/>
    <x v="24"/>
  </r>
  <r>
    <s v="PROCATALOG-1162"/>
    <x v="87"/>
    <s v="PROCATALOG-1182"/>
    <x v="505"/>
    <s v="VTT_PMVT_QT06_17016_Product_Catalog"/>
    <s v="Done"/>
    <n v="0.45"/>
    <n v="1.93"/>
    <x v="1"/>
    <s v="Hệ thống Product-Catalog"/>
    <x v="0"/>
    <s v="Sản phẩm báo cáo tập trung"/>
    <n v="35500000"/>
    <n v="15975000"/>
    <x v="24"/>
  </r>
  <r>
    <s v="PROCATALOG-1162"/>
    <x v="87"/>
    <s v="PROCATALOG-1181"/>
    <x v="506"/>
    <s v="VTT_PMVT_QT06_17016_Product_Catalog"/>
    <s v="Done"/>
    <n v="0.5"/>
    <n v="1.93"/>
    <x v="1"/>
    <s v="Hệ thống Product-Catalog"/>
    <x v="0"/>
    <s v="Sản phẩm báo cáo tập trung"/>
    <n v="35500000"/>
    <n v="17750000"/>
    <x v="24"/>
  </r>
  <r>
    <s v="PROCATALOG-1162"/>
    <x v="87"/>
    <s v="PROCATALOG-1180"/>
    <x v="507"/>
    <s v="VTT_PMVT_QT06_17016_Product_Catalog"/>
    <s v="Done"/>
    <n v="0.5"/>
    <n v="1.93"/>
    <x v="1"/>
    <s v="Hệ thống Product-Catalog"/>
    <x v="0"/>
    <s v="Sản phẩm báo cáo tập trung"/>
    <n v="35500000"/>
    <n v="17750000"/>
    <x v="24"/>
  </r>
  <r>
    <s v="PROCATALOG-1155"/>
    <x v="88"/>
    <s v="PROCATALOG-1170"/>
    <x v="508"/>
    <s v="VTT_PMVT_QT06_17016_Product_Catalog"/>
    <s v="Done"/>
    <n v="0.39"/>
    <n v="1.89"/>
    <x v="1"/>
    <s v="Hệ thống Product-Catalog"/>
    <x v="0"/>
    <s v="Sản phẩm báo cáo tập trung"/>
    <n v="35500000"/>
    <n v="13845000"/>
    <x v="24"/>
  </r>
  <r>
    <s v="PROCATALOG-1155"/>
    <x v="88"/>
    <s v="PROCATALOG-1169"/>
    <x v="509"/>
    <s v="VTT_PMVT_QT06_17016_Product_Catalog"/>
    <s v="Done"/>
    <n v="0.5"/>
    <n v="1.89"/>
    <x v="1"/>
    <s v="Hệ thống Product-Catalog"/>
    <x v="0"/>
    <s v="Sản phẩm báo cáo tập trung"/>
    <n v="35500000"/>
    <n v="17750000"/>
    <x v="24"/>
  </r>
  <r>
    <s v="PROCATALOG-1155"/>
    <x v="88"/>
    <s v="PROCATALOG-1168"/>
    <x v="510"/>
    <s v="VTT_PMVT_QT06_17016_Product_Catalog"/>
    <s v="Done"/>
    <n v="0.5"/>
    <n v="1.89"/>
    <x v="1"/>
    <s v="Hệ thống Product-Catalog"/>
    <x v="0"/>
    <s v="Sản phẩm báo cáo tập trung"/>
    <n v="35500000"/>
    <n v="17750000"/>
    <x v="24"/>
  </r>
  <r>
    <s v="PROCATALOG-1155"/>
    <x v="88"/>
    <s v="PROCATALOG-1167"/>
    <x v="511"/>
    <s v="VTT_PMVT_QT06_17016_Product_Catalog"/>
    <s v="Done"/>
    <n v="0.5"/>
    <n v="1.89"/>
    <x v="1"/>
    <s v="Hệ thống Product-Catalog"/>
    <x v="0"/>
    <s v="Sản phẩm báo cáo tập trung"/>
    <n v="35500000"/>
    <n v="17750000"/>
    <x v="24"/>
  </r>
  <r>
    <s v="PROCATALOG-1154"/>
    <x v="89"/>
    <s v="PROCATALOG-1166"/>
    <x v="512"/>
    <s v="VTT_PMVT_QT06_17016_Product_Catalog"/>
    <s v="Done"/>
    <n v="0.38"/>
    <n v="1.88"/>
    <x v="1"/>
    <s v="Hệ thống Product-Catalog"/>
    <x v="0"/>
    <s v="Sản phẩm báo cáo tập trung"/>
    <n v="35500000"/>
    <n v="13490000"/>
    <x v="24"/>
  </r>
  <r>
    <s v="PROCATALOG-1154"/>
    <x v="89"/>
    <s v="PROCATALOG-1165"/>
    <x v="513"/>
    <s v="VTT_PMVT_QT06_17016_Product_Catalog"/>
    <s v="Done"/>
    <n v="0.5"/>
    <n v="1.88"/>
    <x v="1"/>
    <s v="Hệ thống Product-Catalog"/>
    <x v="0"/>
    <s v="Sản phẩm báo cáo tập trung"/>
    <n v="35500000"/>
    <n v="17750000"/>
    <x v="24"/>
  </r>
  <r>
    <s v="PROCATALOG-1154"/>
    <x v="89"/>
    <s v="PROCATALOG-1164"/>
    <x v="514"/>
    <s v="VTT_PMVT_QT06_17016_Product_Catalog"/>
    <s v="Done"/>
    <n v="0.5"/>
    <n v="1.88"/>
    <x v="1"/>
    <s v="Hệ thống Product-Catalog"/>
    <x v="0"/>
    <s v="Sản phẩm báo cáo tập trung"/>
    <n v="35500000"/>
    <n v="17750000"/>
    <x v="24"/>
  </r>
  <r>
    <s v="PROCATALOG-1154"/>
    <x v="89"/>
    <s v="PROCATALOG-1163"/>
    <x v="515"/>
    <s v="VTT_PMVT_QT06_17016_Product_Catalog"/>
    <s v="Done"/>
    <n v="0.5"/>
    <n v="1.88"/>
    <x v="1"/>
    <s v="Hệ thống Product-Catalog"/>
    <x v="0"/>
    <s v="Sản phẩm báo cáo tập trung"/>
    <n v="35500000"/>
    <n v="17750000"/>
    <x v="24"/>
  </r>
  <r>
    <s v="PROCATALOG-1153"/>
    <x v="90"/>
    <s v="PROCATALOG-1161"/>
    <x v="516"/>
    <s v="VTT_PMVT_QT06_17016_Product_Catalog"/>
    <s v="Done"/>
    <n v="0.39"/>
    <n v="1.75"/>
    <x v="1"/>
    <s v="Hệ thống Product-Catalog"/>
    <x v="0"/>
    <s v="Sản phẩm báo cáo tập trung"/>
    <n v="35500000"/>
    <n v="13845000"/>
    <x v="24"/>
  </r>
  <r>
    <s v="PROCATALOG-1153"/>
    <x v="90"/>
    <s v="PROCATALOG-1160"/>
    <x v="517"/>
    <s v="VTT_PMVT_QT06_17016_Product_Catalog"/>
    <s v="Done"/>
    <n v="0.46"/>
    <n v="1.75"/>
    <x v="1"/>
    <s v="Hệ thống Product-Catalog"/>
    <x v="0"/>
    <s v="Sản phẩm báo cáo tập trung"/>
    <n v="35500000"/>
    <n v="16330000"/>
    <x v="24"/>
  </r>
  <r>
    <s v="PROCATALOG-1153"/>
    <x v="90"/>
    <s v="PROCATALOG-1159"/>
    <x v="518"/>
    <s v="VTT_PMVT_QT06_17016_Product_Catalog"/>
    <s v="Done"/>
    <n v="0.45"/>
    <n v="1.75"/>
    <x v="1"/>
    <s v="Hệ thống Product-Catalog"/>
    <x v="0"/>
    <s v="Sản phẩm báo cáo tập trung"/>
    <n v="35500000"/>
    <n v="15975000"/>
    <x v="24"/>
  </r>
  <r>
    <s v="PROCATALOG-1153"/>
    <x v="90"/>
    <s v="PROCATALOG-1158"/>
    <x v="517"/>
    <s v="VTT_PMVT_QT06_17016_Product_Catalog"/>
    <s v="Done"/>
    <n v="0.45"/>
    <n v="1.75"/>
    <x v="1"/>
    <s v="Hệ thống Product-Catalog"/>
    <x v="0"/>
    <s v="Sản phẩm báo cáo tập trung"/>
    <n v="35500000"/>
    <n v="15975000"/>
    <x v="24"/>
  </r>
  <r>
    <s v="PAYBI-2188"/>
    <x v="91"/>
    <s v="PAYBI-2215"/>
    <x v="519"/>
    <s v="VTT_PMVT_QT05_13059_GPVT_Pay_BI"/>
    <s v="Done"/>
    <n v="0.16"/>
    <n v="1.1599999999999999"/>
    <x v="0"/>
    <s v="Hệ thống tính cước Pay-BI"/>
    <x v="4"/>
    <s v="Sản phẩm hỗ trợ quản lý khách hàng lõi BCCS"/>
    <n v="35500000"/>
    <n v="5680000"/>
    <x v="27"/>
  </r>
  <r>
    <s v="PAYBI-2188"/>
    <x v="91"/>
    <s v="PAYBI-2214"/>
    <x v="520"/>
    <s v="VTT_PMVT_QT05_13059_GPVT_Pay_BI"/>
    <s v="Done"/>
    <n v="0.5"/>
    <n v="1.1599999999999999"/>
    <x v="0"/>
    <s v="Hệ thống tính cước Pay-BI"/>
    <x v="4"/>
    <s v="Sản phẩm hỗ trợ quản lý khách hàng lõi BCCS"/>
    <n v="35500000"/>
    <n v="17750000"/>
    <x v="27"/>
  </r>
  <r>
    <s v="PAYBI-2188"/>
    <x v="91"/>
    <s v="PAYBI-2213"/>
    <x v="521"/>
    <s v="VTT_PMVT_QT05_13059_GPVT_Pay_BI"/>
    <s v="Done"/>
    <n v="0.5"/>
    <n v="1.1599999999999999"/>
    <x v="0"/>
    <s v="Hệ thống tính cước Pay-BI"/>
    <x v="4"/>
    <s v="Sản phẩm hỗ trợ quản lý khách hàng lõi BCCS"/>
    <n v="35500000"/>
    <n v="17750000"/>
    <x v="27"/>
  </r>
  <r>
    <s v="PAYBI-2187"/>
    <x v="92"/>
    <s v="PAYBI-2211"/>
    <x v="519"/>
    <s v="VTT_PMVT_QT05_13059_GPVT_Pay_BI"/>
    <s v="Done"/>
    <n v="0.5"/>
    <n v="1.51"/>
    <x v="0"/>
    <s v="Hệ thống tính cước Pay-BI"/>
    <x v="8"/>
    <s v="Module thanh toán, tính cước và hoá đơn trả sau"/>
    <n v="35500000"/>
    <n v="17750000"/>
    <x v="28"/>
  </r>
  <r>
    <s v="PAYBI-2187"/>
    <x v="92"/>
    <s v="PAYBI-2210"/>
    <x v="520"/>
    <s v="VTT_PMVT_QT05_13059_GPVT_Pay_BI"/>
    <s v="Done"/>
    <n v="0.5"/>
    <n v="1.51"/>
    <x v="0"/>
    <s v="Hệ thống tính cước Pay-BI"/>
    <x v="8"/>
    <s v="Module thanh toán, tính cước và hoá đơn trả sau"/>
    <n v="35500000"/>
    <n v="17750000"/>
    <x v="28"/>
  </r>
  <r>
    <s v="PAYBI-2187"/>
    <x v="92"/>
    <s v="PAYBI-2209"/>
    <x v="521"/>
    <s v="VTT_PMVT_QT05_13059_GPVT_Pay_BI"/>
    <s v="Done"/>
    <n v="0.51"/>
    <n v="1.51"/>
    <x v="0"/>
    <s v="Hệ thống tính cước Pay-BI"/>
    <x v="8"/>
    <s v="Module thanh toán, tính cước và hoá đơn trả sau"/>
    <n v="35500000"/>
    <n v="18105000"/>
    <x v="28"/>
  </r>
  <r>
    <s v="PAYBI-2185"/>
    <x v="93"/>
    <s v="PAYBI-2208"/>
    <x v="522"/>
    <s v="VTT_PMVT_QT05_13059_GPVT_Pay_BI"/>
    <s v="Done"/>
    <n v="0.21"/>
    <n v="1.71"/>
    <x v="0"/>
    <s v="Hệ thống tính cước Pay-BI"/>
    <x v="8"/>
    <s v="Module thanh toán, tính cước và hoá đơn trả sau"/>
    <n v="35500000"/>
    <n v="7455000"/>
    <x v="28"/>
  </r>
  <r>
    <s v="PAYBI-2185"/>
    <x v="93"/>
    <s v="PAYBI-2207"/>
    <x v="523"/>
    <s v="VTT_PMVT_QT05_13059_GPVT_Pay_BI"/>
    <s v="Done"/>
    <n v="0.5"/>
    <n v="1.71"/>
    <x v="0"/>
    <s v="Hệ thống tính cước Pay-BI"/>
    <x v="8"/>
    <s v="Module thanh toán, tính cước và hoá đơn trả sau"/>
    <n v="35500000"/>
    <n v="17750000"/>
    <x v="28"/>
  </r>
  <r>
    <s v="PAYBI-2185"/>
    <x v="93"/>
    <s v="PAYBI-2206"/>
    <x v="524"/>
    <s v="VTT_PMVT_QT05_13059_GPVT_Pay_BI"/>
    <s v="Done"/>
    <n v="0.5"/>
    <n v="1.71"/>
    <x v="0"/>
    <s v="Hệ thống tính cước Pay-BI"/>
    <x v="8"/>
    <s v="Module thanh toán, tính cước và hoá đơn trả sau"/>
    <n v="35500000"/>
    <n v="17750000"/>
    <x v="28"/>
  </r>
  <r>
    <s v="PAYBI-2185"/>
    <x v="93"/>
    <s v="PAYBI-2205"/>
    <x v="525"/>
    <s v="VTT_PMVT_QT05_13059_GPVT_Pay_BI"/>
    <s v="Done"/>
    <n v="0.5"/>
    <n v="1.71"/>
    <x v="0"/>
    <s v="Hệ thống tính cước Pay-BI"/>
    <x v="8"/>
    <s v="Module thanh toán, tính cước và hoá đơn trả sau"/>
    <n v="35500000"/>
    <n v="17750000"/>
    <x v="28"/>
  </r>
  <r>
    <s v="PAYBI-2184"/>
    <x v="94"/>
    <s v="PAYBI-2200"/>
    <x v="526"/>
    <s v="VTT_PMVT_QT05_13059_GPVT_Pay_BI"/>
    <s v="Done"/>
    <n v="0.56000000000000005"/>
    <n v="1.06"/>
    <x v="0"/>
    <s v="Hệ thống tính cước Pay-BI"/>
    <x v="4"/>
    <s v="Sản phẩm hỗ trợ quản lý khách hàng lõi BCCS"/>
    <n v="35500000"/>
    <n v="19880000.000000004"/>
    <x v="27"/>
  </r>
  <r>
    <s v="PAYBI-2184"/>
    <x v="94"/>
    <s v="PAYBI-2198"/>
    <x v="527"/>
    <s v="VTT_PMVT_QT05_13059_GPVT_Pay_BI"/>
    <s v="Done"/>
    <n v="0.5"/>
    <n v="1.06"/>
    <x v="0"/>
    <s v="Hệ thống tính cước Pay-BI"/>
    <x v="4"/>
    <s v="Sản phẩm hỗ trợ quản lý khách hàng lõi BCCS"/>
    <n v="35500000"/>
    <n v="17750000"/>
    <x v="27"/>
  </r>
  <r>
    <s v="PAYBI-2183"/>
    <x v="95"/>
    <s v="PAYBI-2197"/>
    <x v="526"/>
    <s v="VTT_PMVT_QT05_13059_GPVT_Pay_BI"/>
    <s v="Done"/>
    <n v="0.51"/>
    <n v="1.01"/>
    <x v="0"/>
    <s v="Hệ thống tính cước Pay-BI"/>
    <x v="8"/>
    <s v="Module thanh toán, tính cước và hoá đơn trả sau"/>
    <n v="35500000"/>
    <n v="18105000"/>
    <x v="28"/>
  </r>
  <r>
    <s v="PAYBI-2183"/>
    <x v="95"/>
    <s v="PAYBI-2196"/>
    <x v="527"/>
    <s v="VTT_PMVT_QT05_13059_GPVT_Pay_BI"/>
    <s v="Done"/>
    <n v="0.5"/>
    <n v="1.01"/>
    <x v="0"/>
    <s v="Hệ thống tính cước Pay-BI"/>
    <x v="8"/>
    <s v="Module thanh toán, tính cước và hoá đơn trả sau"/>
    <n v="35500000"/>
    <n v="17750000"/>
    <x v="28"/>
  </r>
  <r>
    <s v="PAYBI-2182"/>
    <x v="96"/>
    <s v="PAYBI-2195"/>
    <x v="528"/>
    <s v="VTT_PMVT_QT05_13059_GPVT_Pay_BI"/>
    <s v="Done"/>
    <n v="0.17"/>
    <n v="1.17"/>
    <x v="0"/>
    <s v="Hệ thống tính cước Pay-BI"/>
    <x v="4"/>
    <s v="Sản phẩm hỗ trợ quản lý khách hàng lõi BCCS"/>
    <n v="35500000"/>
    <n v="6035000"/>
    <x v="27"/>
  </r>
  <r>
    <s v="PAYBI-2182"/>
    <x v="96"/>
    <s v="PAYBI-2194"/>
    <x v="529"/>
    <s v="VTT_PMVT_QT05_13059_GPVT_Pay_BI"/>
    <s v="Done"/>
    <n v="0.5"/>
    <n v="1.17"/>
    <x v="0"/>
    <s v="Hệ thống tính cước Pay-BI"/>
    <x v="4"/>
    <s v="Sản phẩm hỗ trợ quản lý khách hàng lõi BCCS"/>
    <n v="35500000"/>
    <n v="17750000"/>
    <x v="27"/>
  </r>
  <r>
    <s v="PAYBI-2182"/>
    <x v="96"/>
    <s v="PAYBI-2193"/>
    <x v="530"/>
    <s v="VTT_PMVT_QT05_13059_GPVT_Pay_BI"/>
    <s v="Done"/>
    <n v="0.5"/>
    <n v="1.17"/>
    <x v="0"/>
    <s v="Hệ thống tính cước Pay-BI"/>
    <x v="4"/>
    <s v="Sản phẩm hỗ trợ quản lý khách hàng lõi BCCS"/>
    <n v="35500000"/>
    <n v="17750000"/>
    <x v="27"/>
  </r>
  <r>
    <s v="PAYBI-1826"/>
    <x v="97"/>
    <s v="PAYBI-2192"/>
    <x v="531"/>
    <s v="VTT_PMVT_QT05_13059_GPVT_Pay_BI"/>
    <s v="Done"/>
    <n v="0.18"/>
    <n v="1.68"/>
    <x v="0"/>
    <s v="Hệ thống tính cước Pay-BI"/>
    <x v="4"/>
    <s v="Sản phẩm hỗ trợ quản lý khách hàng lõi BCCS"/>
    <n v="35500000"/>
    <n v="6390000"/>
    <x v="27"/>
  </r>
  <r>
    <s v="PAYBI-1826"/>
    <x v="97"/>
    <s v="PAYBI-2191"/>
    <x v="528"/>
    <s v="VTT_PMVT_QT05_13059_GPVT_Pay_BI"/>
    <s v="Done"/>
    <n v="0.5"/>
    <n v="1.68"/>
    <x v="0"/>
    <s v="Hệ thống tính cước Pay-BI"/>
    <x v="4"/>
    <s v="Sản phẩm hỗ trợ quản lý khách hàng lõi BCCS"/>
    <n v="35500000"/>
    <n v="17750000"/>
    <x v="27"/>
  </r>
  <r>
    <s v="PAYBI-1826"/>
    <x v="97"/>
    <s v="PAYBI-2190"/>
    <x v="529"/>
    <s v="VTT_PMVT_QT05_13059_GPVT_Pay_BI"/>
    <s v="Done"/>
    <n v="0.5"/>
    <n v="1.68"/>
    <x v="0"/>
    <s v="Hệ thống tính cước Pay-BI"/>
    <x v="4"/>
    <s v="Sản phẩm hỗ trợ quản lý khách hàng lõi BCCS"/>
    <n v="35500000"/>
    <n v="17750000"/>
    <x v="27"/>
  </r>
  <r>
    <s v="PAYBI-1826"/>
    <x v="97"/>
    <s v="PAYBI-2189"/>
    <x v="530"/>
    <s v="VTT_PMVT_QT05_13059_GPVT_Pay_BI"/>
    <s v="Done"/>
    <n v="0.5"/>
    <n v="1.68"/>
    <x v="0"/>
    <s v="Hệ thống tính cước Pay-BI"/>
    <x v="4"/>
    <s v="Sản phẩm hỗ trợ quản lý khách hàng lõi BCCS"/>
    <n v="35500000"/>
    <n v="17750000"/>
    <x v="27"/>
  </r>
  <r>
    <s v="PAYBI-2067"/>
    <x v="98"/>
    <s v="PAYBI-2173"/>
    <x v="532"/>
    <s v="VTT_PMVT_QT05_13059_GPVT_Pay_BI"/>
    <s v="Done"/>
    <n v="0.39"/>
    <n v="0.89"/>
    <x v="0"/>
    <s v="Hệ thống tính cước Pay-BI"/>
    <x v="5"/>
    <s v="Nhóm các sản phẩm hỗ trợ Khuyến mại (098, Data, Vtfree, Tư vấn bán hàng, Hệ thống hỗ trợ kiểm thử...), Seft Service"/>
    <n v="35500000"/>
    <n v="13845000"/>
    <x v="29"/>
  </r>
  <r>
    <s v="PAYBI-2067"/>
    <x v="98"/>
    <s v="PAYBI-2171"/>
    <x v="533"/>
    <s v="VTT_PMVT_QT05_13059_GPVT_Pay_BI"/>
    <s v="Done"/>
    <n v="0.5"/>
    <n v="0.89"/>
    <x v="0"/>
    <s v="Hệ thống tính cước Pay-BI"/>
    <x v="5"/>
    <s v="Nhóm các sản phẩm hỗ trợ Khuyến mại (098, Data, Vtfree, Tư vấn bán hàng, Hệ thống hỗ trợ kiểm thử...), Seft Service"/>
    <n v="35500000"/>
    <n v="17750000"/>
    <x v="29"/>
  </r>
  <r>
    <s v="PAYBI-2060"/>
    <x v="99"/>
    <s v="PAYBI-2170"/>
    <x v="534"/>
    <s v="VTT_PMVT_QT05_13059_GPVT_Pay_BI"/>
    <s v="Done"/>
    <n v="0.28000000000000003"/>
    <n v="0.28000000000000003"/>
    <x v="0"/>
    <s v="Hệ thống tính cước Pay-BI"/>
    <x v="8"/>
    <s v="Module thanh toán, tính cước và hoá đơn trả sau"/>
    <n v="35500000"/>
    <n v="9940000.0000000019"/>
    <x v="28"/>
  </r>
  <r>
    <s v="PAYBI-2164"/>
    <x v="100"/>
    <s v="PAYBI-2165"/>
    <x v="535"/>
    <s v="VTT_PMVT_QT05_13059_GPVT_Pay_BI"/>
    <s v="Done"/>
    <n v="0.13"/>
    <n v="0.13"/>
    <x v="0"/>
    <s v="Hệ thống tính cước Pay-BI"/>
    <x v="8"/>
    <s v="Module thanh toán, tính cước và hoá đơn trả sau"/>
    <n v="35500000"/>
    <n v="4615000"/>
    <x v="28"/>
  </r>
  <r>
    <s v="PAYBI-2144"/>
    <x v="101"/>
    <s v="PAYBI-2146"/>
    <x v="536"/>
    <s v="VTT_PMVT_QT05_13059_GPVT_Pay_BI"/>
    <s v="Done"/>
    <n v="0.28999999999999998"/>
    <n v="0.28999999999999998"/>
    <x v="0"/>
    <s v="Hệ thống tính cước Pay-BI"/>
    <x v="8"/>
    <s v="Module thanh toán, tính cước và hoá đơn trả sau"/>
    <n v="35500000"/>
    <n v="10295000"/>
    <x v="28"/>
  </r>
  <r>
    <s v="PAYBI-2129"/>
    <x v="102"/>
    <s v="PAYBI-2130"/>
    <x v="537"/>
    <s v="VTT_PMVT_QT05_13059_GPVT_Pay_BI"/>
    <s v="Done"/>
    <n v="0.27"/>
    <n v="0.27"/>
    <x v="0"/>
    <s v="Hệ thống tính cước Pay-BI"/>
    <x v="8"/>
    <s v="Module thanh toán, tính cước và hoá đơn trả sau"/>
    <n v="35500000"/>
    <n v="9585000"/>
    <x v="28"/>
  </r>
  <r>
    <s v="PAYBI-1827"/>
    <x v="103"/>
    <s v="PAYBI-1938"/>
    <x v="538"/>
    <s v="VTT_PMVT_QT05_13059_GPVT_Pay_BI"/>
    <s v="Done"/>
    <n v="0.14000000000000001"/>
    <n v="0.57999999999999996"/>
    <x v="0"/>
    <s v="Hệ thống tính cước Pay-BI"/>
    <x v="3"/>
    <s v="Công cụ hỗ trợ khách hàng"/>
    <n v="35500000"/>
    <n v="4970000.0000000009"/>
    <x v="30"/>
  </r>
  <r>
    <s v="PAYBI-1827"/>
    <x v="103"/>
    <s v="PAYBI-1937"/>
    <x v="539"/>
    <s v="VTT_PMVT_QT05_13059_GPVT_Pay_BI"/>
    <s v="Done"/>
    <n v="0.44"/>
    <n v="0.57999999999999996"/>
    <x v="0"/>
    <s v="Hệ thống tính cước Pay-BI"/>
    <x v="3"/>
    <s v="Công cụ hỗ trợ khách hàng"/>
    <n v="35500000"/>
    <n v="15620000"/>
    <x v="30"/>
  </r>
  <r>
    <s v="PAYBI-1583"/>
    <x v="104"/>
    <s v="PAYBI-1936"/>
    <x v="540"/>
    <s v="VTT_PMVT_QT05_13059_GPVT_Pay_BI"/>
    <s v="Done"/>
    <n v="0.38"/>
    <n v="1.1100000000000001"/>
    <x v="0"/>
    <s v="Hệ thống tính cước Pay-BI"/>
    <x v="3"/>
    <s v="Công cụ hỗ trợ khách hàng"/>
    <n v="35500000"/>
    <n v="13490000"/>
    <x v="30"/>
  </r>
  <r>
    <s v="PAYBI-1583"/>
    <x v="104"/>
    <s v="PAYBI-1935"/>
    <x v="541"/>
    <s v="VTT_PMVT_QT05_13059_GPVT_Pay_BI"/>
    <s v="Done"/>
    <n v="0.37"/>
    <n v="1.1100000000000001"/>
    <x v="0"/>
    <s v="Hệ thống tính cước Pay-BI"/>
    <x v="3"/>
    <s v="Công cụ hỗ trợ khách hàng"/>
    <n v="35500000"/>
    <n v="13135000"/>
    <x v="30"/>
  </r>
  <r>
    <s v="PAYBI-1583"/>
    <x v="104"/>
    <s v="PAYBI-1934"/>
    <x v="542"/>
    <s v="VTT_PMVT_QT05_13059_GPVT_Pay_BI"/>
    <s v="Done"/>
    <n v="0.36"/>
    <n v="1.1100000000000001"/>
    <x v="0"/>
    <s v="Hệ thống tính cước Pay-BI"/>
    <x v="3"/>
    <s v="Công cụ hỗ trợ khách hàng"/>
    <n v="35500000"/>
    <n v="12780000"/>
    <x v="30"/>
  </r>
  <r>
    <s v="PAYBI-1825"/>
    <x v="105"/>
    <s v="PAYBI-1933"/>
    <x v="543"/>
    <s v="VTT_PMVT_QT05_13059_GPVT_Pay_BI"/>
    <s v="Done"/>
    <n v="0.17"/>
    <n v="0.17"/>
    <x v="0"/>
    <s v="Hệ thống tính cước Pay-BI"/>
    <x v="3"/>
    <s v="Công cụ hỗ trợ khách hàng"/>
    <n v="35500000"/>
    <n v="6035000"/>
    <x v="30"/>
  </r>
  <r>
    <s v="PAYBI-1824"/>
    <x v="106"/>
    <s v="PAYBI-1932"/>
    <x v="544"/>
    <s v="VTT_PMVT_QT05_13059_GPVT_Pay_BI"/>
    <s v="Done"/>
    <n v="0.4"/>
    <n v="0.81"/>
    <x v="0"/>
    <s v="Hệ thống tính cước Pay-BI"/>
    <x v="3"/>
    <s v="Công cụ hỗ trợ khách hàng"/>
    <n v="35500000"/>
    <n v="14200000"/>
    <x v="30"/>
  </r>
  <r>
    <s v="PAYBI-1824"/>
    <x v="106"/>
    <s v="PAYBI-1931"/>
    <x v="545"/>
    <s v="VTT_PMVT_QT05_13059_GPVT_Pay_BI"/>
    <s v="Done"/>
    <n v="0.41"/>
    <n v="0.81"/>
    <x v="0"/>
    <s v="Hệ thống tính cước Pay-BI"/>
    <x v="3"/>
    <s v="Công cụ hỗ trợ khách hàng"/>
    <n v="35500000"/>
    <n v="14555000"/>
    <x v="30"/>
  </r>
  <r>
    <s v="PAYBI-1823"/>
    <x v="107"/>
    <s v="PAYBI-1930"/>
    <x v="546"/>
    <s v="VTT_PMVT_QT05_13059_GPVT_Pay_BI"/>
    <s v="Done"/>
    <n v="0.19"/>
    <n v="0.69"/>
    <x v="0"/>
    <s v="Hệ thống tính cước Pay-BI"/>
    <x v="3"/>
    <s v="Công cụ hỗ trợ khách hàng"/>
    <n v="35500000"/>
    <n v="6745000"/>
    <x v="30"/>
  </r>
  <r>
    <s v="PAYBI-1823"/>
    <x v="107"/>
    <s v="PAYBI-1929"/>
    <x v="547"/>
    <s v="VTT_PMVT_QT05_13059_GPVT_Pay_BI"/>
    <s v="Done"/>
    <n v="0.5"/>
    <n v="0.69"/>
    <x v="0"/>
    <s v="Hệ thống tính cước Pay-BI"/>
    <x v="3"/>
    <s v="Công cụ hỗ trợ khách hàng"/>
    <n v="35500000"/>
    <n v="17750000"/>
    <x v="30"/>
  </r>
  <r>
    <s v="PAYBI-1821"/>
    <x v="108"/>
    <s v="PAYBI-1928"/>
    <x v="548"/>
    <s v="VTT_PMVT_QT05_13059_GPVT_Pay_BI"/>
    <s v="Done"/>
    <n v="0.36"/>
    <n v="0.73"/>
    <x v="0"/>
    <s v="Hệ thống tính cước Pay-BI"/>
    <x v="3"/>
    <s v="Công cụ hỗ trợ khách hàng"/>
    <n v="35500000"/>
    <n v="12780000"/>
    <x v="30"/>
  </r>
  <r>
    <s v="PAYBI-1821"/>
    <x v="108"/>
    <s v="PAYBI-1927"/>
    <x v="549"/>
    <s v="VTT_PMVT_QT05_13059_GPVT_Pay_BI"/>
    <s v="Done"/>
    <n v="0.37"/>
    <n v="0.73"/>
    <x v="0"/>
    <s v="Hệ thống tính cước Pay-BI"/>
    <x v="3"/>
    <s v="Công cụ hỗ trợ khách hàng"/>
    <n v="35500000"/>
    <n v="13135000"/>
    <x v="30"/>
  </r>
  <r>
    <s v="PAYBI-1820"/>
    <x v="109"/>
    <s v="PAYBI-1924"/>
    <x v="546"/>
    <s v="VTT_PMVT_QT05_13059_GPVT_Pay_BI"/>
    <s v="Done"/>
    <n v="0.2"/>
    <n v="0.7"/>
    <x v="0"/>
    <s v="Hệ thống tính cước Pay-BI"/>
    <x v="3"/>
    <s v="Công cụ hỗ trợ khách hàng"/>
    <n v="35500000"/>
    <n v="7100000"/>
    <x v="30"/>
  </r>
  <r>
    <s v="PAYBI-1820"/>
    <x v="109"/>
    <s v="PAYBI-1923"/>
    <x v="550"/>
    <s v="VTT_PMVT_QT05_13059_GPVT_Pay_BI"/>
    <s v="Done"/>
    <n v="0.5"/>
    <n v="0.7"/>
    <x v="0"/>
    <s v="Hệ thống tính cước Pay-BI"/>
    <x v="3"/>
    <s v="Công cụ hỗ trợ khách hàng"/>
    <n v="35500000"/>
    <n v="17750000"/>
    <x v="30"/>
  </r>
  <r>
    <s v="PAYBI-1578"/>
    <x v="110"/>
    <s v="PAYBI-1922"/>
    <x v="551"/>
    <s v="VTT_PMVT_QT05_13059_GPVT_Pay_BI"/>
    <s v="Done"/>
    <n v="0.39"/>
    <n v="0.39"/>
    <x v="0"/>
    <s v="Hệ thống tính cước Pay-BI"/>
    <x v="3"/>
    <s v="Công cụ hỗ trợ khách hàng"/>
    <n v="35500000"/>
    <n v="13845000"/>
    <x v="30"/>
  </r>
  <r>
    <s v="PAYBI-1589"/>
    <x v="111"/>
    <s v="PAYBI-1857"/>
    <x v="552"/>
    <s v="VTT_PMVT_QT05_13059_GPVT_Pay_BI"/>
    <s v="Done"/>
    <n v="0.11"/>
    <n v="0.11"/>
    <x v="0"/>
    <s v="Hệ thống tính cước Pay-BI"/>
    <x v="3"/>
    <s v="Công cụ hỗ trợ khách hàng"/>
    <n v="35500000"/>
    <n v="3905000"/>
    <x v="30"/>
  </r>
  <r>
    <s v="PAYBI-1588"/>
    <x v="112"/>
    <s v="PAYBI-1856"/>
    <x v="553"/>
    <s v="VTT_PMVT_QT05_13059_GPVT_Pay_BI"/>
    <s v="Done"/>
    <n v="0.28999999999999998"/>
    <n v="0.57999999999999996"/>
    <x v="0"/>
    <s v="Hệ thống tính cước Pay-BI"/>
    <x v="3"/>
    <s v="Công cụ hỗ trợ khách hàng"/>
    <n v="35500000"/>
    <n v="10295000"/>
    <x v="30"/>
  </r>
  <r>
    <s v="PAYBI-1588"/>
    <x v="112"/>
    <s v="PAYBI-1855"/>
    <x v="554"/>
    <s v="VTT_PMVT_QT05_13059_GPVT_Pay_BI"/>
    <s v="Done"/>
    <n v="0.28999999999999998"/>
    <n v="0.57999999999999996"/>
    <x v="0"/>
    <s v="Hệ thống tính cước Pay-BI"/>
    <x v="3"/>
    <s v="Công cụ hỗ trợ khách hàng"/>
    <n v="35500000"/>
    <n v="10295000"/>
    <x v="30"/>
  </r>
  <r>
    <s v="PAYBI-1729"/>
    <x v="113"/>
    <s v="PAYBI-1735"/>
    <x v="555"/>
    <s v="VTT_PMVT_QT05_13059_GPVT_Pay_BI"/>
    <s v="Done"/>
    <n v="0.35"/>
    <n v="1.53"/>
    <x v="0"/>
    <s v="Hệ thống tính cước Pay-BI"/>
    <x v="3"/>
    <s v="Công cụ hỗ trợ khách hàng"/>
    <n v="35500000"/>
    <n v="12425000"/>
    <x v="30"/>
  </r>
  <r>
    <s v="PAYBI-1729"/>
    <x v="113"/>
    <s v="PAYBI-1734"/>
    <x v="556"/>
    <s v="VTT_PMVT_QT05_13059_GPVT_Pay_BI"/>
    <s v="Done"/>
    <n v="0.18"/>
    <n v="1.53"/>
    <x v="0"/>
    <s v="Hệ thống tính cước Pay-BI"/>
    <x v="3"/>
    <s v="Công cụ hỗ trợ khách hàng"/>
    <n v="35500000"/>
    <n v="6390000"/>
    <x v="30"/>
  </r>
  <r>
    <s v="PAYBI-1729"/>
    <x v="113"/>
    <s v="PAYBI-1733"/>
    <x v="557"/>
    <s v="VTT_PMVT_QT05_13059_GPVT_Pay_BI"/>
    <s v="Done"/>
    <n v="0.5"/>
    <n v="1.53"/>
    <x v="0"/>
    <s v="Hệ thống tính cước Pay-BI"/>
    <x v="3"/>
    <s v="Công cụ hỗ trợ khách hàng"/>
    <n v="35500000"/>
    <n v="17750000"/>
    <x v="30"/>
  </r>
  <r>
    <s v="PAYBI-1729"/>
    <x v="113"/>
    <s v="PAYBI-1732"/>
    <x v="558"/>
    <s v="VTT_PMVT_QT05_13059_GPVT_Pay_BI"/>
    <s v="Done"/>
    <n v="0.5"/>
    <n v="1.53"/>
    <x v="0"/>
    <s v="Hệ thống tính cước Pay-BI"/>
    <x v="3"/>
    <s v="Công cụ hỗ trợ khách hàng"/>
    <n v="35500000"/>
    <n v="17750000"/>
    <x v="30"/>
  </r>
  <r>
    <s v="PAYBI-1582"/>
    <x v="114"/>
    <s v="PAYBI-1731"/>
    <x v="559"/>
    <s v="VTT_PMVT_QT05_13059_GPVT_Pay_BI"/>
    <s v="Done"/>
    <n v="0.37"/>
    <n v="0.73"/>
    <x v="0"/>
    <s v="Hệ thống tính cước Pay-BI"/>
    <x v="3"/>
    <s v="Công cụ hỗ trợ khách hàng"/>
    <n v="35500000"/>
    <n v="13135000"/>
    <x v="30"/>
  </r>
  <r>
    <s v="PAYBI-1582"/>
    <x v="114"/>
    <s v="PAYBI-1730"/>
    <x v="560"/>
    <s v="VTT_PMVT_QT05_13059_GPVT_Pay_BI"/>
    <s v="Done"/>
    <n v="0.36"/>
    <n v="0.73"/>
    <x v="0"/>
    <s v="Hệ thống tính cước Pay-BI"/>
    <x v="3"/>
    <s v="Công cụ hỗ trợ khách hàng"/>
    <n v="35500000"/>
    <n v="12780000"/>
    <x v="30"/>
  </r>
  <r>
    <s v="PAYBI-1590"/>
    <x v="115"/>
    <s v="PAYBI-1728"/>
    <x v="561"/>
    <s v="VTT_PMVT_QT05_13059_GPVT_Pay_BI"/>
    <s v="Done"/>
    <n v="0.5"/>
    <n v="0.5"/>
    <x v="0"/>
    <s v="Hệ thống tính cước Pay-BI"/>
    <x v="3"/>
    <s v="Công cụ hỗ trợ khách hàng"/>
    <n v="35500000"/>
    <n v="17750000"/>
    <x v="30"/>
  </r>
  <r>
    <s v="PAYBI-1581"/>
    <x v="116"/>
    <s v="PAYBI-1727"/>
    <x v="562"/>
    <s v="VTT_PMVT_QT05_13059_GPVT_Pay_BI"/>
    <s v="Done"/>
    <n v="0.44"/>
    <n v="0.44"/>
    <x v="0"/>
    <s v="Hệ thống tính cước Pay-BI"/>
    <x v="3"/>
    <s v="Công cụ hỗ trợ khách hàng"/>
    <n v="35500000"/>
    <n v="15620000"/>
    <x v="30"/>
  </r>
  <r>
    <s v="PAYBI-1573"/>
    <x v="117"/>
    <s v="PAYBI-1726"/>
    <x v="563"/>
    <s v="VTT_PMVT_QT05_13059_GPVT_Pay_BI"/>
    <s v="Done"/>
    <n v="0.32"/>
    <n v="0.32"/>
    <x v="0"/>
    <s v="Hệ thống tính cước Pay-BI"/>
    <x v="3"/>
    <s v="Công cụ hỗ trợ khách hàng"/>
    <n v="35500000"/>
    <n v="11360000"/>
    <x v="30"/>
  </r>
  <r>
    <s v="PAYBI-1572"/>
    <x v="118"/>
    <s v="PAYBI-1725"/>
    <x v="564"/>
    <s v="VTT_PMVT_QT05_13059_GPVT_Pay_BI"/>
    <s v="Done"/>
    <n v="0.34"/>
    <n v="0.61"/>
    <x v="0"/>
    <s v="Hệ thống tính cước Pay-BI"/>
    <x v="3"/>
    <s v="Công cụ hỗ trợ khách hàng"/>
    <n v="35500000"/>
    <n v="12070000"/>
    <x v="30"/>
  </r>
  <r>
    <s v="PAYBI-1572"/>
    <x v="118"/>
    <s v="PAYBI-1724"/>
    <x v="565"/>
    <s v="VTT_PMVT_QT05_13059_GPVT_Pay_BI"/>
    <s v="Done"/>
    <n v="0.27"/>
    <n v="0.61"/>
    <x v="0"/>
    <s v="Hệ thống tính cước Pay-BI"/>
    <x v="3"/>
    <s v="Công cụ hỗ trợ khách hàng"/>
    <n v="35500000"/>
    <n v="9585000"/>
    <x v="30"/>
  </r>
  <r>
    <s v="PAYBI-1371"/>
    <x v="119"/>
    <s v="PAYBI-1465"/>
    <x v="566"/>
    <s v="VTT_PMVT_QT05_13059_GPVT_Pay_BI"/>
    <s v="Done"/>
    <n v="0.33"/>
    <n v="1.05"/>
    <x v="0"/>
    <s v="Hệ thống tính cước Pay-BI"/>
    <x v="3"/>
    <s v="Công cụ hỗ trợ khách hàng"/>
    <n v="35500000"/>
    <n v="11715000"/>
    <x v="30"/>
  </r>
  <r>
    <s v="PAYBI-1371"/>
    <x v="119"/>
    <s v="PAYBI-1463"/>
    <x v="567"/>
    <s v="VTT_PMVT_QT05_13059_GPVT_Pay_BI"/>
    <s v="Done"/>
    <n v="0.36"/>
    <n v="1.05"/>
    <x v="0"/>
    <s v="Hệ thống tính cước Pay-BI"/>
    <x v="3"/>
    <s v="Công cụ hỗ trợ khách hàng"/>
    <n v="35500000"/>
    <n v="12780000"/>
    <x v="30"/>
  </r>
  <r>
    <s v="PAYBI-1371"/>
    <x v="119"/>
    <s v="PAYBI-1462"/>
    <x v="568"/>
    <s v="VTT_PMVT_QT05_13059_GPVT_Pay_BI"/>
    <s v="Done"/>
    <n v="0.36"/>
    <n v="1.05"/>
    <x v="0"/>
    <s v="Hệ thống tính cước Pay-BI"/>
    <x v="3"/>
    <s v="Công cụ hỗ trợ khách hàng"/>
    <n v="35500000"/>
    <n v="12780000"/>
    <x v="30"/>
  </r>
  <r>
    <s v="PAYBI-1391"/>
    <x v="120"/>
    <s v="PAYBI-1452"/>
    <x v="569"/>
    <s v="VTT_PMVT_QT05_13059_GPVT_Pay_BI"/>
    <s v="Done"/>
    <n v="0.32"/>
    <n v="0.32"/>
    <x v="0"/>
    <s v="Hệ thống tính cước Pay-BI"/>
    <x v="3"/>
    <s v="Công cụ hỗ trợ khách hàng"/>
    <n v="35500000"/>
    <n v="11360000"/>
    <x v="30"/>
  </r>
  <r>
    <s v="PAYBI-1325"/>
    <x v="121"/>
    <s v="PAYBI-1424"/>
    <x v="546"/>
    <s v="VTT_PMVT_QT05_13059_GPVT_Pay_BI"/>
    <s v="Done"/>
    <n v="0.04"/>
    <n v="0.54"/>
    <x v="0"/>
    <s v="Hệ thống tính cước Pay-BI"/>
    <x v="3"/>
    <s v="Công cụ hỗ trợ khách hàng"/>
    <n v="35500000"/>
    <n v="1420000"/>
    <x v="30"/>
  </r>
  <r>
    <s v="PAYBI-1325"/>
    <x v="121"/>
    <s v="PAYBI-1423"/>
    <x v="570"/>
    <s v="VTT_PMVT_QT05_13059_GPVT_Pay_BI"/>
    <s v="Done"/>
    <n v="0.5"/>
    <n v="0.54"/>
    <x v="0"/>
    <s v="Hệ thống tính cước Pay-BI"/>
    <x v="3"/>
    <s v="Công cụ hỗ trợ khách hàng"/>
    <n v="35500000"/>
    <n v="17750000"/>
    <x v="30"/>
  </r>
  <r>
    <s v="PAYBI-1326"/>
    <x v="122"/>
    <s v="PAYBI-1420"/>
    <x v="571"/>
    <s v="VTT_PMVT_QT05_13059_GPVT_Pay_BI"/>
    <s v="Done"/>
    <n v="0.4"/>
    <n v="0.4"/>
    <x v="0"/>
    <s v="Hệ thống tính cước Pay-BI"/>
    <x v="3"/>
    <s v="Công cụ hỗ trợ khách hàng"/>
    <n v="35500000"/>
    <n v="14200000"/>
    <x v="30"/>
  </r>
  <r>
    <s v="PAYBI-1332"/>
    <x v="123"/>
    <s v="PAYBI-1380"/>
    <x v="572"/>
    <s v="VTT_PMVT_QT05_13059_GPVT_Pay_BI"/>
    <s v="Done"/>
    <n v="0.2"/>
    <n v="0.66"/>
    <x v="0"/>
    <s v="Hệ thống tính cước Pay-BI"/>
    <x v="3"/>
    <s v="Công cụ hỗ trợ khách hàng"/>
    <n v="35500000"/>
    <n v="7100000"/>
    <x v="30"/>
  </r>
  <r>
    <s v="PAYBI-1332"/>
    <x v="123"/>
    <s v="PAYBI-1379"/>
    <x v="573"/>
    <s v="VTT_PMVT_QT05_13059_GPVT_Pay_BI"/>
    <s v="Done"/>
    <n v="0.46"/>
    <n v="0.66"/>
    <x v="0"/>
    <s v="Hệ thống tính cước Pay-BI"/>
    <x v="3"/>
    <s v="Công cụ hỗ trợ khách hàng"/>
    <n v="35500000"/>
    <n v="16330000"/>
    <x v="30"/>
  </r>
  <r>
    <s v="PAYBI-821"/>
    <x v="124"/>
    <s v="PAYBI-1215"/>
    <x v="546"/>
    <s v="VTT_PMVT_QT05_13059_GPVT_Pay_BI"/>
    <s v="Done"/>
    <n v="0.06"/>
    <n v="0.52"/>
    <x v="0"/>
    <s v="Hệ thống tính cước Pay-BI"/>
    <x v="3"/>
    <s v="Công cụ hỗ trợ khách hàng"/>
    <n v="35500000"/>
    <n v="2130000"/>
    <x v="30"/>
  </r>
  <r>
    <s v="PAYBI-821"/>
    <x v="124"/>
    <s v="PAYBI-1214"/>
    <x v="574"/>
    <s v="VTT_PMVT_QT05_13059_GPVT_Pay_BI"/>
    <s v="Done"/>
    <n v="0.46"/>
    <n v="0.52"/>
    <x v="0"/>
    <s v="Hệ thống tính cước Pay-BI"/>
    <x v="3"/>
    <s v="Công cụ hỗ trợ khách hàng"/>
    <n v="35500000"/>
    <n v="16330000"/>
    <x v="30"/>
  </r>
  <r>
    <s v="PAYBI-1007"/>
    <x v="125"/>
    <s v="PAYBI-1195"/>
    <x v="575"/>
    <s v="VTT_PMVT_QT05_13059_GPVT_Pay_BI"/>
    <s v="Done"/>
    <n v="0.24"/>
    <n v="0.24"/>
    <x v="1"/>
    <s v="Hệ thống tính cước Pay-BI"/>
    <x v="3"/>
    <s v="Công cụ hỗ trợ khách hàng"/>
    <n v="35500000"/>
    <n v="8520000"/>
    <x v="30"/>
  </r>
  <r>
    <s v="MYVIETTEL-2659"/>
    <x v="126"/>
    <s v="MYVIETTEL-2884"/>
    <x v="576"/>
    <s v="VTT_PMVT_QT06_17003_MyViettel"/>
    <s v="Done"/>
    <n v="0.7"/>
    <n v="2.06"/>
    <x v="1"/>
    <s v="Hệ thống MyViettel"/>
    <x v="5"/>
    <s v="Xây dựng và triển khai các hệ thống back-end Selfcare (Viettel Portal, Viettel Shop)"/>
    <n v="35500000"/>
    <n v="24850000"/>
    <x v="31"/>
  </r>
  <r>
    <s v="MYVIETTEL-2659"/>
    <x v="126"/>
    <s v="MYVIETTEL-2883"/>
    <x v="577"/>
    <s v="VTT_PMVT_QT06_17003_MyViettel"/>
    <s v="Done"/>
    <n v="0.68"/>
    <n v="2.06"/>
    <x v="1"/>
    <s v="Hệ thống MyViettel"/>
    <x v="5"/>
    <s v="Xây dựng và triển khai các hệ thống back-end Selfcare (Viettel Portal, Viettel Shop)"/>
    <n v="35500000"/>
    <n v="24140000"/>
    <x v="31"/>
  </r>
  <r>
    <s v="MYVIETTEL-2659"/>
    <x v="126"/>
    <s v="MYVIETTEL-2882"/>
    <x v="578"/>
    <s v="VTT_PMVT_QT06_17003_MyViettel"/>
    <s v="Done"/>
    <n v="0.68"/>
    <n v="2.06"/>
    <x v="1"/>
    <s v="Hệ thống MyViettel"/>
    <x v="5"/>
    <s v="Xây dựng và triển khai các hệ thống back-end Selfcare (Viettel Portal, Viettel Shop)"/>
    <n v="35500000"/>
    <n v="24140000"/>
    <x v="31"/>
  </r>
  <r>
    <s v="MYVIETTEL-2749"/>
    <x v="127"/>
    <s v="MYVIETTEL-2880"/>
    <x v="579"/>
    <s v="VTT_PMVT_QT06_17003_MyViettel"/>
    <s v="Done"/>
    <n v="0.23"/>
    <n v="0.23"/>
    <x v="1"/>
    <s v="Hệ thống MyViettel"/>
    <x v="5"/>
    <s v="Xây dựng và triển khai các hệ thống back-end Selfcare (Viettel Portal, Viettel Shop)"/>
    <n v="35500000"/>
    <n v="8165000"/>
    <x v="31"/>
  </r>
  <r>
    <s v="MYVIETTEL-2827"/>
    <x v="128"/>
    <s v="MYVIETTEL-2879"/>
    <x v="580"/>
    <s v="VTT_PMVT_QT06_17003_MyViettel"/>
    <s v="Done"/>
    <n v="0.01"/>
    <n v="1.37"/>
    <x v="1"/>
    <s v="Hệ thống MyViettel"/>
    <x v="4"/>
    <s v="Sản phẩm hỗ trợ khách hàng Selfcare, Webportal"/>
    <n v="35500000"/>
    <n v="355000"/>
    <x v="32"/>
  </r>
  <r>
    <s v="MYVIETTEL-2827"/>
    <x v="128"/>
    <s v="MYVIETTEL-2878"/>
    <x v="581"/>
    <s v="VTT_PMVT_QT06_17003_MyViettel"/>
    <s v="Done"/>
    <n v="0.46"/>
    <n v="1.37"/>
    <x v="1"/>
    <s v="Hệ thống MyViettel"/>
    <x v="4"/>
    <s v="Sản phẩm hỗ trợ khách hàng Selfcare, Webportal"/>
    <n v="35500000"/>
    <n v="16330000"/>
    <x v="32"/>
  </r>
  <r>
    <s v="MYVIETTEL-2827"/>
    <x v="128"/>
    <s v="MYVIETTEL-2877"/>
    <x v="582"/>
    <s v="VTT_PMVT_QT06_17003_MyViettel"/>
    <s v="Done"/>
    <n v="0.45"/>
    <n v="1.37"/>
    <x v="1"/>
    <s v="Hệ thống MyViettel"/>
    <x v="4"/>
    <s v="Sản phẩm hỗ trợ khách hàng Selfcare, Webportal"/>
    <n v="35500000"/>
    <n v="15975000"/>
    <x v="32"/>
  </r>
  <r>
    <s v="MYVIETTEL-2827"/>
    <x v="128"/>
    <s v="MYVIETTEL-2876"/>
    <x v="583"/>
    <s v="VTT_PMVT_QT06_17003_MyViettel"/>
    <s v="Done"/>
    <n v="0.45"/>
    <n v="1.37"/>
    <x v="1"/>
    <s v="Hệ thống MyViettel"/>
    <x v="4"/>
    <s v="Sản phẩm hỗ trợ khách hàng Selfcare, Webportal"/>
    <n v="35500000"/>
    <n v="15975000"/>
    <x v="32"/>
  </r>
  <r>
    <s v="MYVIETTEL-2624"/>
    <x v="129"/>
    <s v="MYVIETTEL-2875"/>
    <x v="584"/>
    <s v="VTT_PMVT_QT06_17003_MyViettel"/>
    <s v="Done"/>
    <n v="0.44"/>
    <n v="1.35"/>
    <x v="0"/>
    <s v="Hệ thống MyViettel"/>
    <x v="4"/>
    <s v="Sản phẩm hỗ trợ khách hàng Selfcare, Webportal"/>
    <n v="35500000"/>
    <n v="15620000"/>
    <x v="32"/>
  </r>
  <r>
    <s v="MYVIETTEL-2624"/>
    <x v="129"/>
    <s v="MYVIETTEL-2874"/>
    <x v="585"/>
    <s v="VTT_PMVT_QT06_17003_MyViettel"/>
    <s v="Done"/>
    <n v="0.46"/>
    <n v="1.35"/>
    <x v="0"/>
    <s v="Hệ thống MyViettel"/>
    <x v="4"/>
    <s v="Sản phẩm hỗ trợ khách hàng Selfcare, Webportal"/>
    <n v="35500000"/>
    <n v="16330000"/>
    <x v="32"/>
  </r>
  <r>
    <s v="MYVIETTEL-2624"/>
    <x v="129"/>
    <s v="MYVIETTEL-2873"/>
    <x v="586"/>
    <s v="VTT_PMVT_QT06_17003_MyViettel"/>
    <s v="Done"/>
    <n v="0.45"/>
    <n v="1.35"/>
    <x v="0"/>
    <s v="Hệ thống MyViettel"/>
    <x v="4"/>
    <s v="Sản phẩm hỗ trợ khách hàng Selfcare, Webportal"/>
    <n v="35500000"/>
    <n v="15975000"/>
    <x v="32"/>
  </r>
  <r>
    <s v="MYVIETTEL-2621"/>
    <x v="130"/>
    <s v="MYVIETTEL-2872"/>
    <x v="587"/>
    <s v="VTT_PMVT_QT06_17003_MyViettel"/>
    <s v="Done"/>
    <n v="0.26"/>
    <n v="0.72"/>
    <x v="0"/>
    <s v="Hệ thống MyViettel"/>
    <x v="4"/>
    <s v="Sản phẩm hỗ trợ khách hàng Selfcare, Webportal"/>
    <n v="35500000"/>
    <n v="9230000"/>
    <x v="32"/>
  </r>
  <r>
    <s v="MYVIETTEL-2621"/>
    <x v="130"/>
    <s v="MYVIETTEL-2871"/>
    <x v="588"/>
    <s v="VTT_PMVT_QT06_17003_MyViettel"/>
    <s v="Done"/>
    <n v="0.46"/>
    <n v="0.72"/>
    <x v="0"/>
    <s v="Hệ thống MyViettel"/>
    <x v="4"/>
    <s v="Sản phẩm hỗ trợ khách hàng Selfcare, Webportal"/>
    <n v="35500000"/>
    <n v="16330000"/>
    <x v="32"/>
  </r>
  <r>
    <s v="MYVIETTEL-2655"/>
    <x v="131"/>
    <s v="MYVIETTEL-2870"/>
    <x v="589"/>
    <s v="VTT_PMVT_QT06_17003_MyViettel"/>
    <s v="Done"/>
    <n v="0.32"/>
    <n v="0.78"/>
    <x v="1"/>
    <s v="Hệ thống MyViettel"/>
    <x v="0"/>
    <s v="Sản phẩm hỗ trợ khách hàng Selfcare, Webportal"/>
    <n v="35500000"/>
    <n v="11360000"/>
    <x v="32"/>
  </r>
  <r>
    <s v="MYVIETTEL-2655"/>
    <x v="131"/>
    <s v="MYVIETTEL-2869"/>
    <x v="590"/>
    <s v="VTT_PMVT_QT06_17003_MyViettel"/>
    <s v="Done"/>
    <n v="0.46"/>
    <n v="0.78"/>
    <x v="1"/>
    <s v="Hệ thống MyViettel"/>
    <x v="0"/>
    <s v="Sản phẩm hỗ trợ khách hàng Selfcare, Webportal"/>
    <n v="35500000"/>
    <n v="16330000"/>
    <x v="32"/>
  </r>
  <r>
    <s v="MYVIETTEL-2377"/>
    <x v="132"/>
    <s v="MYVIETTEL-2868"/>
    <x v="591"/>
    <s v="VTT_PMVT_QT06_17003_MyViettel"/>
    <s v="Done"/>
    <n v="0.12"/>
    <n v="1.49"/>
    <x v="1"/>
    <s v="Hệ thống MyViettel"/>
    <x v="0"/>
    <s v="Sản phẩm hỗ trợ khách hàng Selfcare, Webportal"/>
    <n v="35500000"/>
    <n v="4260000"/>
    <x v="32"/>
  </r>
  <r>
    <s v="MYVIETTEL-2377"/>
    <x v="132"/>
    <s v="MYVIETTEL-2867"/>
    <x v="592"/>
    <s v="VTT_PMVT_QT06_17003_MyViettel"/>
    <s v="Done"/>
    <n v="0.46"/>
    <n v="1.49"/>
    <x v="1"/>
    <s v="Hệ thống MyViettel"/>
    <x v="0"/>
    <s v="Sản phẩm hỗ trợ khách hàng Selfcare, Webportal"/>
    <n v="35500000"/>
    <n v="16330000"/>
    <x v="32"/>
  </r>
  <r>
    <s v="MYVIETTEL-2377"/>
    <x v="132"/>
    <s v="MYVIETTEL-2866"/>
    <x v="593"/>
    <s v="VTT_PMVT_QT06_17003_MyViettel"/>
    <s v="Done"/>
    <n v="0.46"/>
    <n v="1.49"/>
    <x v="1"/>
    <s v="Hệ thống MyViettel"/>
    <x v="0"/>
    <s v="Sản phẩm hỗ trợ khách hàng Selfcare, Webportal"/>
    <n v="35500000"/>
    <n v="16330000"/>
    <x v="32"/>
  </r>
  <r>
    <s v="MYVIETTEL-2377"/>
    <x v="132"/>
    <s v="MYVIETTEL-2865"/>
    <x v="594"/>
    <s v="VTT_PMVT_QT06_17003_MyViettel"/>
    <s v="Done"/>
    <n v="0.45"/>
    <n v="1.49"/>
    <x v="1"/>
    <s v="Hệ thống MyViettel"/>
    <x v="0"/>
    <s v="Sản phẩm hỗ trợ khách hàng Selfcare, Webportal"/>
    <n v="35500000"/>
    <n v="15975000"/>
    <x v="32"/>
  </r>
  <r>
    <s v="MYVIETTEL-2442"/>
    <x v="133"/>
    <s v="MYVIETTEL-2864"/>
    <x v="595"/>
    <s v="VTT_PMVT_QT06_17003_MyViettel"/>
    <s v="Done"/>
    <n v="0.43"/>
    <n v="1.8"/>
    <x v="1"/>
    <s v="Hệ thống MyViettel"/>
    <x v="0"/>
    <s v="Sản phẩm hỗ trợ khách hàng Selfcare, Webportal"/>
    <n v="35500000"/>
    <n v="15265000"/>
    <x v="32"/>
  </r>
  <r>
    <s v="MYVIETTEL-2442"/>
    <x v="133"/>
    <s v="MYVIETTEL-2863"/>
    <x v="596"/>
    <s v="VTT_PMVT_QT06_17003_MyViettel"/>
    <s v="Done"/>
    <n v="0.46"/>
    <n v="1.8"/>
    <x v="1"/>
    <s v="Hệ thống MyViettel"/>
    <x v="0"/>
    <s v="Sản phẩm hỗ trợ khách hàng Selfcare, Webportal"/>
    <n v="35500000"/>
    <n v="16330000"/>
    <x v="32"/>
  </r>
  <r>
    <s v="MYVIETTEL-2442"/>
    <x v="133"/>
    <s v="MYVIETTEL-2862"/>
    <x v="597"/>
    <s v="VTT_PMVT_QT06_17003_MyViettel"/>
    <s v="Done"/>
    <n v="0.46"/>
    <n v="1.8"/>
    <x v="1"/>
    <s v="Hệ thống MyViettel"/>
    <x v="0"/>
    <s v="Sản phẩm hỗ trợ khách hàng Selfcare, Webportal"/>
    <n v="35500000"/>
    <n v="16330000"/>
    <x v="32"/>
  </r>
  <r>
    <s v="MYVIETTEL-2442"/>
    <x v="133"/>
    <s v="MYVIETTEL-2861"/>
    <x v="598"/>
    <s v="VTT_PMVT_QT06_17003_MyViettel"/>
    <s v="Done"/>
    <n v="0.45"/>
    <n v="1.8"/>
    <x v="1"/>
    <s v="Hệ thống MyViettel"/>
    <x v="0"/>
    <s v="Sản phẩm hỗ trợ khách hàng Selfcare, Webportal"/>
    <n v="35500000"/>
    <n v="15975000"/>
    <x v="32"/>
  </r>
  <r>
    <s v="MYVIETTEL-2375"/>
    <x v="134"/>
    <s v="MYVIETTEL-2860"/>
    <x v="599"/>
    <s v="VTT_PMVT_QT06_17003_MyViettel"/>
    <s v="Done"/>
    <n v="0.41"/>
    <n v="1.32"/>
    <x v="0"/>
    <s v="Hệ thống MyViettel"/>
    <x v="1"/>
    <s v="Sản phẩm mobile app hỗ trợ hoạt động kênh bán, selfcare"/>
    <n v="35800000"/>
    <n v="14678000"/>
    <x v="33"/>
  </r>
  <r>
    <s v="MYVIETTEL-2375"/>
    <x v="134"/>
    <s v="MYVIETTEL-2859"/>
    <x v="600"/>
    <s v="VTT_PMVT_QT06_17003_MyViettel"/>
    <s v="Done"/>
    <n v="0.46"/>
    <n v="1.32"/>
    <x v="0"/>
    <s v="Hệ thống MyViettel"/>
    <x v="1"/>
    <s v="Sản phẩm mobile app hỗ trợ hoạt động kênh bán, selfcare"/>
    <n v="35800000"/>
    <n v="16468000"/>
    <x v="33"/>
  </r>
  <r>
    <s v="MYVIETTEL-2375"/>
    <x v="134"/>
    <s v="MYVIETTEL-2858"/>
    <x v="601"/>
    <s v="VTT_PMVT_QT06_17003_MyViettel"/>
    <s v="Done"/>
    <n v="0.45"/>
    <n v="1.32"/>
    <x v="0"/>
    <s v="Hệ thống MyViettel"/>
    <x v="1"/>
    <s v="Sản phẩm mobile app hỗ trợ hoạt động kênh bán, selfcare"/>
    <n v="35800000"/>
    <n v="16110000"/>
    <x v="33"/>
  </r>
  <r>
    <s v="MYVIETTEL-2846"/>
    <x v="135"/>
    <s v="MYVIETTEL-2857"/>
    <x v="602"/>
    <s v="VTT_PMVT_QT06_17003_MyViettel"/>
    <s v="Done"/>
    <n v="0.31"/>
    <n v="1.22"/>
    <x v="0"/>
    <s v="Hệ thống MyViettel"/>
    <x v="1"/>
    <s v="Sản phẩm mobile app hỗ trợ hoạt động kênh bán, selfcare"/>
    <n v="35800000"/>
    <n v="11098000"/>
    <x v="33"/>
  </r>
  <r>
    <s v="MYVIETTEL-2846"/>
    <x v="135"/>
    <s v="MYVIETTEL-2856"/>
    <x v="603"/>
    <s v="VTT_PMVT_QT06_17003_MyViettel"/>
    <s v="Done"/>
    <n v="0.46"/>
    <n v="1.22"/>
    <x v="0"/>
    <s v="Hệ thống MyViettel"/>
    <x v="1"/>
    <s v="Sản phẩm mobile app hỗ trợ hoạt động kênh bán, selfcare"/>
    <n v="35800000"/>
    <n v="16468000"/>
    <x v="33"/>
  </r>
  <r>
    <s v="MYVIETTEL-2846"/>
    <x v="135"/>
    <s v="MYVIETTEL-2855"/>
    <x v="604"/>
    <s v="VTT_PMVT_QT06_17003_MyViettel"/>
    <s v="Done"/>
    <n v="0.45"/>
    <n v="1.22"/>
    <x v="0"/>
    <s v="Hệ thống MyViettel"/>
    <x v="1"/>
    <s v="Sản phẩm mobile app hỗ trợ hoạt động kênh bán, selfcare"/>
    <n v="35800000"/>
    <n v="16110000"/>
    <x v="33"/>
  </r>
  <r>
    <s v="MYVIETTEL-2623"/>
    <x v="136"/>
    <s v="MYVIETTEL-2850"/>
    <x v="605"/>
    <s v="VTT_PMVT_QT06_17003_MyViettel"/>
    <s v="Done"/>
    <n v="0.24"/>
    <n v="1.6"/>
    <x v="0"/>
    <s v="Hệ thống MyViettel"/>
    <x v="4"/>
    <s v="Sản phẩm hỗ trợ khách hàng Selfcare, Webportal"/>
    <n v="35500000"/>
    <n v="8520000"/>
    <x v="32"/>
  </r>
  <r>
    <s v="MYVIETTEL-2623"/>
    <x v="136"/>
    <s v="MYVIETTEL-2849"/>
    <x v="606"/>
    <s v="VTT_PMVT_QT06_17003_MyViettel"/>
    <s v="Done"/>
    <n v="0.46"/>
    <n v="1.6"/>
    <x v="0"/>
    <s v="Hệ thống MyViettel"/>
    <x v="4"/>
    <s v="Sản phẩm hỗ trợ khách hàng Selfcare, Webportal"/>
    <n v="35500000"/>
    <n v="16330000"/>
    <x v="32"/>
  </r>
  <r>
    <s v="MYVIETTEL-2623"/>
    <x v="136"/>
    <s v="MYVIETTEL-2848"/>
    <x v="607"/>
    <s v="VTT_PMVT_QT06_17003_MyViettel"/>
    <s v="Done"/>
    <n v="0.45"/>
    <n v="1.6"/>
    <x v="0"/>
    <s v="Hệ thống MyViettel"/>
    <x v="4"/>
    <s v="Sản phẩm hỗ trợ khách hàng Selfcare, Webportal"/>
    <n v="35500000"/>
    <n v="15975000"/>
    <x v="32"/>
  </r>
  <r>
    <s v="MYVIETTEL-2623"/>
    <x v="136"/>
    <s v="MYVIETTEL-2847"/>
    <x v="608"/>
    <s v="VTT_PMVT_QT06_17003_MyViettel"/>
    <s v="Done"/>
    <n v="0.45"/>
    <n v="1.6"/>
    <x v="0"/>
    <s v="Hệ thống MyViettel"/>
    <x v="4"/>
    <s v="Sản phẩm hỗ trợ khách hàng Selfcare, Webportal"/>
    <n v="35500000"/>
    <n v="15975000"/>
    <x v="32"/>
  </r>
  <r>
    <s v="MYVIETTEL-2678"/>
    <x v="137"/>
    <s v="MYVIETTEL-2831"/>
    <x v="609"/>
    <s v="VTT_PMVT_QT06_17003_MyViettel"/>
    <s v="Done"/>
    <n v="0.11"/>
    <n v="1.47"/>
    <x v="1"/>
    <s v="Hệ thống MyViettel"/>
    <x v="5"/>
    <s v="Xây dựng và triển khai các hệ thống back-end Selfcare (Viettel Portal, Viettel Shop)"/>
    <n v="35500000"/>
    <n v="3905000"/>
    <x v="31"/>
  </r>
  <r>
    <s v="MYVIETTEL-2678"/>
    <x v="137"/>
    <s v="MYVIETTEL-2830"/>
    <x v="610"/>
    <s v="VTT_PMVT_QT06_17003_MyViettel"/>
    <s v="Done"/>
    <n v="0.46"/>
    <n v="1.47"/>
    <x v="1"/>
    <s v="Hệ thống MyViettel"/>
    <x v="5"/>
    <s v="Xây dựng và triển khai các hệ thống back-end Selfcare (Viettel Portal, Viettel Shop)"/>
    <n v="35500000"/>
    <n v="16330000"/>
    <x v="31"/>
  </r>
  <r>
    <s v="MYVIETTEL-2678"/>
    <x v="137"/>
    <s v="MYVIETTEL-2829"/>
    <x v="611"/>
    <s v="VTT_PMVT_QT06_17003_MyViettel"/>
    <s v="Done"/>
    <n v="0.45"/>
    <n v="1.47"/>
    <x v="1"/>
    <s v="Hệ thống MyViettel"/>
    <x v="5"/>
    <s v="Xây dựng và triển khai các hệ thống back-end Selfcare (Viettel Portal, Viettel Shop)"/>
    <n v="35500000"/>
    <n v="15975000"/>
    <x v="31"/>
  </r>
  <r>
    <s v="MYVIETTEL-2678"/>
    <x v="137"/>
    <s v="MYVIETTEL-2828"/>
    <x v="612"/>
    <s v="VTT_PMVT_QT06_17003_MyViettel"/>
    <s v="Done"/>
    <n v="0.45"/>
    <n v="1.47"/>
    <x v="1"/>
    <s v="Hệ thống MyViettel"/>
    <x v="5"/>
    <s v="Xây dựng và triển khai các hệ thống back-end Selfcare (Viettel Portal, Viettel Shop)"/>
    <n v="35500000"/>
    <n v="15975000"/>
    <x v="31"/>
  </r>
  <r>
    <s v="MYVIETTEL-2672"/>
    <x v="138"/>
    <s v="MYVIETTEL-2826"/>
    <x v="613"/>
    <s v="VTT_PMVT_QT06_17003_MyViettel"/>
    <s v="Done"/>
    <n v="0.08"/>
    <n v="0.99"/>
    <x v="1"/>
    <s v="Hệ thống MyViettel"/>
    <x v="5"/>
    <s v="Xây dựng và triển khai các hệ thống back-end Selfcare (Viettel Portal, Viettel Shop)"/>
    <n v="35500000"/>
    <n v="2840000"/>
    <x v="31"/>
  </r>
  <r>
    <s v="MYVIETTEL-2672"/>
    <x v="138"/>
    <s v="MYVIETTEL-2825"/>
    <x v="614"/>
    <s v="VTT_PMVT_QT06_17003_MyViettel"/>
    <s v="Done"/>
    <n v="0.46"/>
    <n v="0.99"/>
    <x v="1"/>
    <s v="Hệ thống MyViettel"/>
    <x v="5"/>
    <s v="Xây dựng và triển khai các hệ thống back-end Selfcare (Viettel Portal, Viettel Shop)"/>
    <n v="35500000"/>
    <n v="16330000"/>
    <x v="31"/>
  </r>
  <r>
    <s v="MYVIETTEL-2672"/>
    <x v="138"/>
    <s v="MYVIETTEL-2824"/>
    <x v="615"/>
    <s v="VTT_PMVT_QT06_17003_MyViettel"/>
    <s v="Done"/>
    <n v="0.45"/>
    <n v="0.99"/>
    <x v="1"/>
    <s v="Hệ thống MyViettel"/>
    <x v="5"/>
    <s v="Xây dựng và triển khai các hệ thống back-end Selfcare (Viettel Portal, Viettel Shop)"/>
    <n v="35500000"/>
    <n v="15975000"/>
    <x v="31"/>
  </r>
  <r>
    <s v="MYVIETTEL-2666"/>
    <x v="139"/>
    <s v="MYVIETTEL-2823"/>
    <x v="616"/>
    <s v="VTT_PMVT_QT06_17003_MyViettel"/>
    <s v="Done"/>
    <n v="0.1"/>
    <n v="1.47"/>
    <x v="1"/>
    <s v="Hệ thống MyViettel"/>
    <x v="5"/>
    <s v="Xây dựng và triển khai các hệ thống back-end Selfcare (Viettel Portal, Viettel Shop)"/>
    <n v="35500000"/>
    <n v="3550000"/>
    <x v="31"/>
  </r>
  <r>
    <s v="MYVIETTEL-2666"/>
    <x v="139"/>
    <s v="MYVIETTEL-2822"/>
    <x v="617"/>
    <s v="VTT_PMVT_QT06_17003_MyViettel"/>
    <s v="Done"/>
    <n v="0.46"/>
    <n v="1.47"/>
    <x v="1"/>
    <s v="Hệ thống MyViettel"/>
    <x v="5"/>
    <s v="Xây dựng và triển khai các hệ thống back-end Selfcare (Viettel Portal, Viettel Shop)"/>
    <n v="35500000"/>
    <n v="16330000"/>
    <x v="31"/>
  </r>
  <r>
    <s v="MYVIETTEL-2666"/>
    <x v="139"/>
    <s v="MYVIETTEL-2821"/>
    <x v="618"/>
    <s v="VTT_PMVT_QT06_17003_MyViettel"/>
    <s v="Done"/>
    <n v="0.46"/>
    <n v="1.47"/>
    <x v="1"/>
    <s v="Hệ thống MyViettel"/>
    <x v="5"/>
    <s v="Xây dựng và triển khai các hệ thống back-end Selfcare (Viettel Portal, Viettel Shop)"/>
    <n v="35500000"/>
    <n v="16330000"/>
    <x v="31"/>
  </r>
  <r>
    <s v="MYVIETTEL-2666"/>
    <x v="139"/>
    <s v="MYVIETTEL-2820"/>
    <x v="619"/>
    <s v="VTT_PMVT_QT06_17003_MyViettel"/>
    <s v="Done"/>
    <n v="0.45"/>
    <n v="1.47"/>
    <x v="1"/>
    <s v="Hệ thống MyViettel"/>
    <x v="5"/>
    <s v="Xây dựng và triển khai các hệ thống back-end Selfcare (Viettel Portal, Viettel Shop)"/>
    <n v="35500000"/>
    <n v="15975000"/>
    <x v="31"/>
  </r>
  <r>
    <s v="MYVIETTEL-2383"/>
    <x v="140"/>
    <s v="MYVIETTEL-2819"/>
    <x v="620"/>
    <s v="VTT_PMVT_QT06_17003_MyViettel"/>
    <s v="Done"/>
    <n v="0.57999999999999996"/>
    <n v="1.03"/>
    <x v="1"/>
    <s v="Hệ thống MyViettel"/>
    <x v="0"/>
    <s v="Sản phẩm hỗ trợ khách hàng Selfcare, Webportal"/>
    <n v="35500000"/>
    <n v="20590000"/>
    <x v="32"/>
  </r>
  <r>
    <s v="MYVIETTEL-2383"/>
    <x v="140"/>
    <s v="MYVIETTEL-2817"/>
    <x v="621"/>
    <s v="VTT_PMVT_QT06_17003_MyViettel"/>
    <s v="Done"/>
    <n v="0.45"/>
    <n v="1.03"/>
    <x v="1"/>
    <s v="Hệ thống MyViettel"/>
    <x v="0"/>
    <s v="Sản phẩm hỗ trợ khách hàng Selfcare, Webportal"/>
    <n v="35500000"/>
    <n v="15975000"/>
    <x v="32"/>
  </r>
  <r>
    <s v="MYVIETTEL-2530"/>
    <x v="141"/>
    <s v="MYVIETTEL-2816"/>
    <x v="622"/>
    <s v="VTT_PMVT_QT06_17003_MyViettel"/>
    <s v="Done"/>
    <n v="0.6"/>
    <n v="1.05"/>
    <x v="0"/>
    <s v="Hệ thống MyViettel"/>
    <x v="4"/>
    <s v="Sản phẩm hỗ trợ khách hàng Selfcare, Webportal"/>
    <n v="35500000"/>
    <n v="21300000"/>
    <x v="32"/>
  </r>
  <r>
    <s v="MYVIETTEL-2530"/>
    <x v="141"/>
    <s v="MYVIETTEL-2815"/>
    <x v="623"/>
    <s v="VTT_PMVT_QT06_17003_MyViettel"/>
    <s v="Done"/>
    <n v="0.45"/>
    <n v="1.05"/>
    <x v="0"/>
    <s v="Hệ thống MyViettel"/>
    <x v="4"/>
    <s v="Sản phẩm hỗ trợ khách hàng Selfcare, Webportal"/>
    <n v="35500000"/>
    <n v="15975000"/>
    <x v="32"/>
  </r>
  <r>
    <s v="MYVIETTEL-2805"/>
    <x v="142"/>
    <s v="MYVIETTEL-2806"/>
    <x v="624"/>
    <s v="VTT_PMVT_QT06_17003_MyViettel"/>
    <s v="Done"/>
    <n v="7.0000000000000007E-2"/>
    <n v="7.0000000000000007E-2"/>
    <x v="0"/>
    <s v="Hệ thống MyViettel"/>
    <x v="1"/>
    <s v="Thực hiện kiểm thử dữ liệu"/>
    <n v="35800000"/>
    <n v="2506000.0000000005"/>
    <x v="34"/>
  </r>
  <r>
    <s v="MYVIETTEL-2803"/>
    <x v="143"/>
    <s v="MYVIETTEL-2804"/>
    <x v="625"/>
    <s v="VTT_PMVT_QT06_17003_MyViettel"/>
    <s v="Done"/>
    <n v="0.32"/>
    <n v="0.32"/>
    <x v="0"/>
    <s v="Hệ thống MyViettel"/>
    <x v="1"/>
    <s v="Thực hiện kiểm thử dữ liệu"/>
    <n v="35800000"/>
    <n v="11456000"/>
    <x v="34"/>
  </r>
  <r>
    <s v="MYVIETTEL-2801"/>
    <x v="144"/>
    <s v="MYVIETTEL-2802"/>
    <x v="626"/>
    <s v="VTT_PMVT_QT06_17003_MyViettel"/>
    <s v="Done"/>
    <n v="0.02"/>
    <n v="0.02"/>
    <x v="0"/>
    <s v="Hệ thống MyViettel"/>
    <x v="1"/>
    <s v="Thực hiện kiểm thử dữ liệu"/>
    <n v="35800000"/>
    <n v="716000"/>
    <x v="34"/>
  </r>
  <r>
    <s v="MYVIETTEL-2799"/>
    <x v="145"/>
    <s v="MYVIETTEL-2800"/>
    <x v="627"/>
    <s v="VTT_PMVT_QT06_17003_MyViettel"/>
    <s v="Done"/>
    <n v="0.09"/>
    <n v="0.09"/>
    <x v="0"/>
    <s v="Hệ thống MyViettel"/>
    <x v="1"/>
    <s v="Thực hiện kiểm thử dữ liệu"/>
    <n v="35800000"/>
    <n v="3222000"/>
    <x v="34"/>
  </r>
  <r>
    <s v="MYVIETTEL-2796"/>
    <x v="146"/>
    <s v="MYVIETTEL-2797"/>
    <x v="628"/>
    <s v="VTT_PMVT_QT06_17003_MyViettel"/>
    <s v="Done"/>
    <n v="0.13"/>
    <n v="0.13"/>
    <x v="0"/>
    <s v="Hệ thống MyViettel"/>
    <x v="9"/>
    <s v="Nhóm việc kiểm thử và kiểm thử tự động cho công cụ quản lý khách hàng và kênh bán"/>
    <n v="35000000"/>
    <n v="4550000"/>
    <x v="35"/>
  </r>
  <r>
    <s v="MYVIETTEL-2788"/>
    <x v="147"/>
    <s v="MYVIETTEL-2790"/>
    <x v="629"/>
    <s v="VTT_PMVT_QT06_17003_MyViettel"/>
    <s v="Done"/>
    <n v="0.13"/>
    <n v="0.13"/>
    <x v="0"/>
    <s v="Hệ thống MyViettel"/>
    <x v="9"/>
    <s v="Nhóm việc kiểm thử và kiểm thử tự động cho công cụ quản lý khách hàng và kênh bán"/>
    <n v="35000000"/>
    <n v="4550000"/>
    <x v="35"/>
  </r>
  <r>
    <s v="MYVIETTEL-2783"/>
    <x v="148"/>
    <s v="MYVIETTEL-2784"/>
    <x v="630"/>
    <s v="VTT_PMVT_QT06_17003_MyViettel"/>
    <s v="Done"/>
    <n v="7.0000000000000007E-2"/>
    <n v="7.0000000000000007E-2"/>
    <x v="0"/>
    <s v="Hệ thống MyViettel"/>
    <x v="9"/>
    <s v="Nhóm việc kiểm thử và kiểm thử tự động cho công cụ quản lý khách hàng và kênh bán"/>
    <n v="35000000"/>
    <n v="2450000.0000000005"/>
    <x v="35"/>
  </r>
  <r>
    <s v="MYVIETTEL-2781"/>
    <x v="149"/>
    <s v="MYVIETTEL-2782"/>
    <x v="631"/>
    <s v="VTT_PMVT_QT06_17003_MyViettel"/>
    <s v="Done"/>
    <n v="0.32"/>
    <n v="0.32"/>
    <x v="0"/>
    <s v="Hệ thống MyViettel"/>
    <x v="9"/>
    <s v="Nhóm việc kiểm thử và kiểm thử tự động cho công cụ quản lý khách hàng và kênh bán"/>
    <n v="35000000"/>
    <n v="11200000"/>
    <x v="35"/>
  </r>
  <r>
    <s v="MYVIETTEL-2779"/>
    <x v="150"/>
    <s v="MYVIETTEL-2780"/>
    <x v="632"/>
    <s v="VTT_PMVT_QT06_17003_MyViettel"/>
    <s v="Done"/>
    <n v="0.14000000000000001"/>
    <n v="0.14000000000000001"/>
    <x v="0"/>
    <s v="Hệ thống MyViettel"/>
    <x v="9"/>
    <s v="Nhóm việc kiểm thử và kiểm thử tự động cho công cụ quản lý khách hàng và kênh bán"/>
    <n v="35000000"/>
    <n v="4900000.0000000009"/>
    <x v="35"/>
  </r>
  <r>
    <s v="MYVIETTEL-2775"/>
    <x v="151"/>
    <s v="MYVIETTEL-2778"/>
    <x v="633"/>
    <s v="VTT_PMVT_QT06_17003_MyViettel"/>
    <s v="Done"/>
    <n v="0.14000000000000001"/>
    <n v="0.14000000000000001"/>
    <x v="0"/>
    <s v="Hệ thống MyViettel"/>
    <x v="9"/>
    <s v="Nhóm việc kiểm thử và kiểm thử tự động cho công cụ quản lý khách hàng và kênh bán"/>
    <n v="35000000"/>
    <n v="4900000.0000000009"/>
    <x v="35"/>
  </r>
  <r>
    <s v="MYVIETTEL-2776"/>
    <x v="152"/>
    <s v="MYVIETTEL-2777"/>
    <x v="634"/>
    <s v="VTT_PMVT_QT06_17003_MyViettel"/>
    <s v="Done"/>
    <n v="0.18"/>
    <n v="0.18"/>
    <x v="0"/>
    <s v="Hệ thống MyViettel"/>
    <x v="9"/>
    <s v="Nhóm việc kiểm thử và kiểm thử tự động cho công cụ quản lý khách hàng và kênh bán"/>
    <n v="35000000"/>
    <n v="6300000"/>
    <x v="35"/>
  </r>
  <r>
    <s v="MYVIETTEL-2654"/>
    <x v="153"/>
    <s v="MYVIETTEL-2771"/>
    <x v="635"/>
    <s v="VTT_PMVT_QT06_17003_MyViettel"/>
    <s v="Done"/>
    <n v="0.2"/>
    <n v="0.2"/>
    <x v="1"/>
    <s v="Hệ thống MyViettel"/>
    <x v="0"/>
    <s v="Sản phẩm hỗ trợ khách hàng Selfcare, Webportal"/>
    <n v="35500000"/>
    <n v="7100000"/>
    <x v="32"/>
  </r>
  <r>
    <s v="MYVIETTEL-2764"/>
    <x v="154"/>
    <s v="MYVIETTEL-2767"/>
    <x v="636"/>
    <s v="VTT_PMVT_QT06_17003_MyViettel"/>
    <s v="New"/>
    <n v="0.56000000000000005"/>
    <n v="1.02"/>
    <x v="1"/>
    <s v="Hệ thống MyViettel"/>
    <x v="0"/>
    <s v="Sản phẩm hỗ trợ khách hàng Selfcare, Webportal"/>
    <n v="35500000"/>
    <n v="19880000.000000004"/>
    <x v="32"/>
  </r>
  <r>
    <s v="MYVIETTEL-2764"/>
    <x v="154"/>
    <s v="MYVIETTEL-2766"/>
    <x v="637"/>
    <s v="VTT_PMVT_QT06_17003_MyViettel"/>
    <s v="New"/>
    <n v="0.46"/>
    <n v="1.02"/>
    <x v="1"/>
    <s v="Hệ thống MyViettel"/>
    <x v="0"/>
    <s v="Sản phẩm hỗ trợ khách hàng Selfcare, Webportal"/>
    <n v="35500000"/>
    <n v="16330000"/>
    <x v="32"/>
  </r>
  <r>
    <s v="MYVIETTEL-2444"/>
    <x v="155"/>
    <s v="MYVIETTEL-2757"/>
    <x v="638"/>
    <s v="VTT_PMVT_QT06_17003_MyViettel"/>
    <s v="Done"/>
    <n v="0.36"/>
    <n v="0.81"/>
    <x v="1"/>
    <s v="Hệ thống MyViettel"/>
    <x v="5"/>
    <s v="Xây dựng và triển khai các hệ thống back-end Selfcare (Viettel Portal, Viettel Shop)"/>
    <n v="35500000"/>
    <n v="12780000"/>
    <x v="31"/>
  </r>
  <r>
    <s v="MYVIETTEL-2444"/>
    <x v="155"/>
    <s v="MYVIETTEL-2756"/>
    <x v="639"/>
    <s v="VTT_PMVT_QT06_17003_MyViettel"/>
    <s v="Done"/>
    <n v="0.45"/>
    <n v="0.81"/>
    <x v="1"/>
    <s v="Hệ thống MyViettel"/>
    <x v="5"/>
    <s v="Xây dựng và triển khai các hệ thống back-end Selfcare (Viettel Portal, Viettel Shop)"/>
    <n v="35500000"/>
    <n v="15975000"/>
    <x v="31"/>
  </r>
  <r>
    <s v="MYVIETTEL-2475"/>
    <x v="156"/>
    <s v="MYVIETTEL-2750"/>
    <x v="640"/>
    <s v="VTT_PMVT_QT06_17003_MyViettel"/>
    <s v="Done"/>
    <n v="0.33"/>
    <n v="0.33"/>
    <x v="1"/>
    <s v="Hệ thống MyViettel"/>
    <x v="5"/>
    <s v="Xây dựng và triển khai các hệ thống back-end Selfcare (Viettel Portal, Viettel Shop)"/>
    <n v="35500000"/>
    <n v="11715000"/>
    <x v="31"/>
  </r>
  <r>
    <s v="MYVIETTEL-2741"/>
    <x v="157"/>
    <s v="MYVIETTEL-2742"/>
    <x v="641"/>
    <s v="VTT_PMVT_QT06_17003_MyViettel"/>
    <s v="Done"/>
    <n v="1.9"/>
    <n v="1.9"/>
    <x v="1"/>
    <s v="Hệ thống MyViettel"/>
    <x v="5"/>
    <s v="Xây dựng và triển khai các hệ thống back-end Selfcare (Viettel Portal, Viettel Shop)"/>
    <n v="35500000"/>
    <n v="67450000"/>
    <x v="31"/>
  </r>
  <r>
    <s v="MYVIETTEL-2737"/>
    <x v="158"/>
    <s v="MYVIETTEL-2738"/>
    <x v="642"/>
    <s v="VTT_PMVT_QT06_17003_MyViettel"/>
    <s v="Done"/>
    <n v="2.2599999999999998"/>
    <n v="2.2599999999999998"/>
    <x v="1"/>
    <s v="Hệ thống MyViettel"/>
    <x v="5"/>
    <s v="Xây dựng và triển khai các hệ thống back-end Selfcare (Viettel Portal, Viettel Shop)"/>
    <n v="35500000"/>
    <n v="80229999.999999985"/>
    <x v="31"/>
  </r>
  <r>
    <s v="MYVIETTEL-2719"/>
    <x v="159"/>
    <s v="MYVIETTEL-2720"/>
    <x v="643"/>
    <s v="VTT_PMVT_QT06_17003_MyViettel"/>
    <s v="Done"/>
    <n v="0.78"/>
    <n v="0.78"/>
    <x v="1"/>
    <s v="Hệ thống MyViettel"/>
    <x v="5"/>
    <s v="Xây dựng và triển khai các hệ thống back-end Selfcare (Viettel Portal, Viettel Shop)"/>
    <n v="35500000"/>
    <n v="27690000"/>
    <x v="31"/>
  </r>
  <r>
    <s v="MYVIETTEL-2691"/>
    <x v="160"/>
    <s v="MYVIETTEL-2693"/>
    <x v="644"/>
    <s v="VTT_PMVT_QT06_17003_MyViettel"/>
    <s v="Done"/>
    <n v="0.36"/>
    <n v="0.82"/>
    <x v="1"/>
    <s v="Hệ thống MyViettel"/>
    <x v="5"/>
    <s v="Xây dựng và triển khai các hệ thống back-end Selfcare (Viettel Portal, Viettel Shop)"/>
    <n v="35500000"/>
    <n v="12780000"/>
    <x v="31"/>
  </r>
  <r>
    <s v="MYVIETTEL-2691"/>
    <x v="160"/>
    <s v="MYVIETTEL-2692"/>
    <x v="645"/>
    <s v="VTT_PMVT_QT06_17003_MyViettel"/>
    <s v="Done"/>
    <n v="0.46"/>
    <n v="0.82"/>
    <x v="1"/>
    <s v="Hệ thống MyViettel"/>
    <x v="5"/>
    <s v="Xây dựng và triển khai các hệ thống back-end Selfcare (Viettel Portal, Viettel Shop)"/>
    <n v="35500000"/>
    <n v="16330000"/>
    <x v="31"/>
  </r>
  <r>
    <s v="MYVIETTEL-2684"/>
    <x v="161"/>
    <s v="MYVIETTEL-2685"/>
    <x v="646"/>
    <s v="VTT_PMVT_QT06_17003_MyViettel"/>
    <s v="Done"/>
    <n v="2.16"/>
    <n v="2.16"/>
    <x v="1"/>
    <s v="Hệ thống MyViettel"/>
    <x v="5"/>
    <s v="Xây dựng và triển khai các hệ thống back-end Selfcare (Viettel Portal, Viettel Shop)"/>
    <n v="35500000"/>
    <n v="76680000"/>
    <x v="31"/>
  </r>
  <r>
    <s v="MYVIETTEL-2641"/>
    <x v="162"/>
    <s v="MYVIETTEL-2643"/>
    <x v="647"/>
    <s v="VTT_PMVT_QT06_17003_MyViettel"/>
    <s v="Done"/>
    <n v="0.18"/>
    <n v="0.18"/>
    <x v="1"/>
    <s v="Hệ thống MyViettel"/>
    <x v="6"/>
    <s v="Nhóm việc thuê ngoài tối ưu công cụ kiểm thử, kịch bản kiểm thử, khai báo, kiểm soát dữ liệu"/>
    <n v="35000000"/>
    <n v="6300000"/>
    <x v="36"/>
  </r>
  <r>
    <s v="MYVIETTEL-2326"/>
    <x v="163"/>
    <s v="MYVIETTEL-2327"/>
    <x v="648"/>
    <s v="VTT_PMVT_QT06_17003_MyViettel"/>
    <s v="Done"/>
    <n v="1.4"/>
    <n v="1.4"/>
    <x v="1"/>
    <s v="Hệ thống MyViettel"/>
    <x v="5"/>
    <s v="Xây dựng và triển khai các hệ thống back-end Selfcare (Viettel Portal, Viettel Shop)"/>
    <n v="35500000"/>
    <n v="49700000"/>
    <x v="31"/>
  </r>
  <r>
    <s v="MYVIETTEL-2038"/>
    <x v="164"/>
    <s v="MYVIETTEL-2040"/>
    <x v="649"/>
    <s v="VTT_PMVT_QT06_17003_MyViettel"/>
    <s v="Done"/>
    <n v="1.1399999999999999"/>
    <n v="1.1399999999999999"/>
    <x v="0"/>
    <s v="Hệ thống MyViettel"/>
    <x v="2"/>
    <s v="Sản phẩm hỗ trợ kinh doanh."/>
    <n v="35500000"/>
    <n v="40470000"/>
    <x v="37"/>
  </r>
  <r>
    <s v="MYVIETTEL-2035"/>
    <x v="165"/>
    <s v="MYVIETTEL-2036"/>
    <x v="650"/>
    <s v="VTT_PMVT_QT06_17003_MyViettel"/>
    <s v="Done"/>
    <n v="1.92"/>
    <n v="1.92"/>
    <x v="0"/>
    <s v="Hệ thống MyViettel"/>
    <x v="2"/>
    <s v="Sản phẩm hỗ trợ kinh doanh."/>
    <n v="35500000"/>
    <n v="68160000"/>
    <x v="37"/>
  </r>
  <r>
    <s v="MYVIETTEL-1725"/>
    <x v="166"/>
    <s v="MYVIETTEL-2024"/>
    <x v="651"/>
    <s v="VTT_PMVT_QT06_17003_MyViettel"/>
    <s v="Done"/>
    <n v="0.28999999999999998"/>
    <n v="1.2"/>
    <x v="0"/>
    <s v="Hệ thống MyViettel"/>
    <x v="2"/>
    <s v="Sản phẩm hỗ trợ kinh doanh."/>
    <n v="35500000"/>
    <n v="10295000"/>
    <x v="37"/>
  </r>
  <r>
    <s v="MYVIETTEL-1725"/>
    <x v="166"/>
    <s v="MYVIETTEL-2023"/>
    <x v="652"/>
    <s v="VTT_PMVT_QT06_17003_MyViettel"/>
    <s v="Done"/>
    <n v="0.46"/>
    <n v="1.2"/>
    <x v="0"/>
    <s v="Hệ thống MyViettel"/>
    <x v="2"/>
    <s v="Sản phẩm hỗ trợ kinh doanh."/>
    <n v="35500000"/>
    <n v="16330000"/>
    <x v="37"/>
  </r>
  <r>
    <s v="MYVIETTEL-1725"/>
    <x v="166"/>
    <s v="MYVIETTEL-2022"/>
    <x v="653"/>
    <s v="VTT_PMVT_QT06_17003_MyViettel"/>
    <s v="Done"/>
    <n v="0.45"/>
    <n v="1.2"/>
    <x v="0"/>
    <s v="Hệ thống MyViettel"/>
    <x v="2"/>
    <s v="Sản phẩm hỗ trợ kinh doanh."/>
    <n v="35500000"/>
    <n v="15975000"/>
    <x v="37"/>
  </r>
  <r>
    <s v="MYVIETTEL-1416"/>
    <x v="167"/>
    <s v="MYVIETTEL-2021"/>
    <x v="654"/>
    <s v="VTT_PMVT_QT06_17003_MyViettel"/>
    <s v="Done"/>
    <n v="0.43"/>
    <n v="0.43"/>
    <x v="0"/>
    <s v="Hệ thống MyViettel"/>
    <x v="2"/>
    <s v="Sản phẩm hỗ trợ kinh doanh."/>
    <n v="35500000"/>
    <n v="15265000"/>
    <x v="37"/>
  </r>
  <r>
    <s v="MYVIETTEL-1671"/>
    <x v="168"/>
    <s v="MYVIETTEL-2013"/>
    <x v="655"/>
    <s v="VTT_PMVT_QT06_17003_MyViettel"/>
    <s v="Done"/>
    <n v="0.03"/>
    <n v="1.85"/>
    <x v="0"/>
    <s v="Hệ thống MyViettel"/>
    <x v="2"/>
    <s v="Sản phẩm hỗ trợ kinh doanh."/>
    <n v="35500000"/>
    <n v="1065000"/>
    <x v="37"/>
  </r>
  <r>
    <s v="MYVIETTEL-1671"/>
    <x v="168"/>
    <s v="MYVIETTEL-2012"/>
    <x v="656"/>
    <s v="VTT_PMVT_QT06_17003_MyViettel"/>
    <s v="Done"/>
    <n v="0.46"/>
    <n v="1.85"/>
    <x v="0"/>
    <s v="Hệ thống MyViettel"/>
    <x v="2"/>
    <s v="Sản phẩm hỗ trợ kinh doanh."/>
    <n v="35500000"/>
    <n v="16330000"/>
    <x v="37"/>
  </r>
  <r>
    <s v="MYVIETTEL-1671"/>
    <x v="168"/>
    <s v="MYVIETTEL-2011"/>
    <x v="657"/>
    <s v="VTT_PMVT_QT06_17003_MyViettel"/>
    <s v="Done"/>
    <n v="0.46"/>
    <n v="1.85"/>
    <x v="0"/>
    <s v="Hệ thống MyViettel"/>
    <x v="2"/>
    <s v="Sản phẩm hỗ trợ kinh doanh."/>
    <n v="35500000"/>
    <n v="16330000"/>
    <x v="37"/>
  </r>
  <r>
    <s v="MYVIETTEL-1671"/>
    <x v="168"/>
    <s v="MYVIETTEL-2010"/>
    <x v="658"/>
    <s v="VTT_PMVT_QT06_17003_MyViettel"/>
    <s v="Done"/>
    <n v="0.45"/>
    <n v="1.85"/>
    <x v="0"/>
    <s v="Hệ thống MyViettel"/>
    <x v="2"/>
    <s v="Sản phẩm hỗ trợ kinh doanh."/>
    <n v="35500000"/>
    <n v="15975000"/>
    <x v="37"/>
  </r>
  <r>
    <s v="MYVIETTEL-1671"/>
    <x v="168"/>
    <s v="MYVIETTEL-2009"/>
    <x v="659"/>
    <s v="VTT_PMVT_QT06_17003_MyViettel"/>
    <s v="Done"/>
    <n v="0.45"/>
    <n v="1.85"/>
    <x v="0"/>
    <s v="Hệ thống MyViettel"/>
    <x v="2"/>
    <s v="Sản phẩm hỗ trợ kinh doanh."/>
    <n v="35500000"/>
    <n v="15975000"/>
    <x v="37"/>
  </r>
  <r>
    <s v="MYVIETTEL-1815"/>
    <x v="169"/>
    <s v="MYVIETTEL-1999"/>
    <x v="660"/>
    <s v="VTT_PMVT_QT06_17003_MyViettel"/>
    <s v="Done"/>
    <n v="0.39"/>
    <n v="0.84"/>
    <x v="0"/>
    <s v="Hệ thống MyViettel"/>
    <x v="2"/>
    <s v="Sản phẩm hỗ trợ kinh doanh."/>
    <n v="35500000"/>
    <n v="13845000"/>
    <x v="37"/>
  </r>
  <r>
    <s v="MYVIETTEL-1815"/>
    <x v="169"/>
    <s v="MYVIETTEL-1998"/>
    <x v="661"/>
    <s v="VTT_PMVT_QT06_17003_MyViettel"/>
    <s v="Done"/>
    <n v="0.45"/>
    <n v="0.84"/>
    <x v="0"/>
    <s v="Hệ thống MyViettel"/>
    <x v="2"/>
    <s v="Sản phẩm hỗ trợ kinh doanh."/>
    <n v="35500000"/>
    <n v="15975000"/>
    <x v="37"/>
  </r>
  <r>
    <s v="MYVIETTEL-1825"/>
    <x v="170"/>
    <s v="MYVIETTEL-1928"/>
    <x v="662"/>
    <s v="VTT_PMVT_QT06_17003_MyViettel"/>
    <s v="Done"/>
    <n v="0.28999999999999998"/>
    <n v="1.65"/>
    <x v="0"/>
    <s v="Hệ thống MyViettel"/>
    <x v="2"/>
    <s v="Sản phẩm hỗ trợ kinh doanh."/>
    <n v="35500000"/>
    <n v="10295000"/>
    <x v="37"/>
  </r>
  <r>
    <s v="MYVIETTEL-1824"/>
    <x v="171"/>
    <s v="MYVIETTEL-1927"/>
    <x v="663"/>
    <s v="VTT_PMVT_QT06_17003_MyViettel"/>
    <s v="Done"/>
    <n v="0.22"/>
    <n v="1.59"/>
    <x v="0"/>
    <s v="Hệ thống MyViettel"/>
    <x v="2"/>
    <s v="Sản phẩm hỗ trợ kinh doanh."/>
    <n v="35500000"/>
    <n v="7810000"/>
    <x v="37"/>
  </r>
  <r>
    <s v="MYVIETTEL-1823"/>
    <x v="172"/>
    <s v="MYVIETTEL-1926"/>
    <x v="664"/>
    <s v="VTT_PMVT_QT06_17003_MyViettel"/>
    <s v="Done"/>
    <n v="0.21"/>
    <n v="1.58"/>
    <x v="0"/>
    <s v="Hệ thống MyViettel"/>
    <x v="2"/>
    <s v="Sản phẩm hỗ trợ kinh doanh."/>
    <n v="35500000"/>
    <n v="7455000"/>
    <x v="37"/>
  </r>
  <r>
    <s v="MYVIETTEL-1825"/>
    <x v="170"/>
    <s v="MYVIETTEL-1925"/>
    <x v="665"/>
    <s v="VTT_PMVT_QT06_17003_MyViettel"/>
    <s v="Done"/>
    <n v="0.46"/>
    <n v="1.65"/>
    <x v="0"/>
    <s v="Hệ thống MyViettel"/>
    <x v="2"/>
    <s v="Sản phẩm hỗ trợ kinh doanh."/>
    <n v="35500000"/>
    <n v="16330000"/>
    <x v="37"/>
  </r>
  <r>
    <s v="MYVIETTEL-1825"/>
    <x v="170"/>
    <s v="MYVIETTEL-1923"/>
    <x v="666"/>
    <s v="VTT_PMVT_QT06_17003_MyViettel"/>
    <s v="Done"/>
    <n v="0.45"/>
    <n v="1.65"/>
    <x v="0"/>
    <s v="Hệ thống MyViettel"/>
    <x v="2"/>
    <s v="Sản phẩm hỗ trợ kinh doanh."/>
    <n v="35500000"/>
    <n v="15975000"/>
    <x v="37"/>
  </r>
  <r>
    <s v="MYVIETTEL-1825"/>
    <x v="170"/>
    <s v="MYVIETTEL-1922"/>
    <x v="667"/>
    <s v="VTT_PMVT_QT06_17003_MyViettel"/>
    <s v="Done"/>
    <n v="0.45"/>
    <n v="1.65"/>
    <x v="0"/>
    <s v="Hệ thống MyViettel"/>
    <x v="2"/>
    <s v="Sản phẩm hỗ trợ kinh doanh."/>
    <n v="35500000"/>
    <n v="15975000"/>
    <x v="37"/>
  </r>
  <r>
    <s v="MYVIETTEL-1824"/>
    <x v="171"/>
    <s v="MYVIETTEL-1920"/>
    <x v="668"/>
    <s v="VTT_PMVT_QT06_17003_MyViettel"/>
    <s v="Done"/>
    <n v="0.46"/>
    <n v="1.59"/>
    <x v="0"/>
    <s v="Hệ thống MyViettel"/>
    <x v="2"/>
    <s v="Sản phẩm hỗ trợ kinh doanh."/>
    <n v="35500000"/>
    <n v="16330000"/>
    <x v="37"/>
  </r>
  <r>
    <s v="MYVIETTEL-1824"/>
    <x v="171"/>
    <s v="MYVIETTEL-1918"/>
    <x v="669"/>
    <s v="VTT_PMVT_QT06_17003_MyViettel"/>
    <s v="Done"/>
    <n v="0.46"/>
    <n v="1.59"/>
    <x v="0"/>
    <s v="Hệ thống MyViettel"/>
    <x v="2"/>
    <s v="Sản phẩm hỗ trợ kinh doanh."/>
    <n v="35500000"/>
    <n v="16330000"/>
    <x v="37"/>
  </r>
  <r>
    <s v="MYVIETTEL-1824"/>
    <x v="171"/>
    <s v="MYVIETTEL-1917"/>
    <x v="670"/>
    <s v="VTT_PMVT_QT06_17003_MyViettel"/>
    <s v="Done"/>
    <n v="0.45"/>
    <n v="1.59"/>
    <x v="0"/>
    <s v="Hệ thống MyViettel"/>
    <x v="2"/>
    <s v="Sản phẩm hỗ trợ kinh doanh."/>
    <n v="35500000"/>
    <n v="15975000"/>
    <x v="37"/>
  </r>
  <r>
    <s v="MYVIETTEL-1823"/>
    <x v="172"/>
    <s v="MYVIETTEL-1916"/>
    <x v="671"/>
    <s v="VTT_PMVT_QT06_17003_MyViettel"/>
    <s v="Done"/>
    <n v="0.46"/>
    <n v="1.58"/>
    <x v="0"/>
    <s v="Hệ thống MyViettel"/>
    <x v="2"/>
    <s v="Sản phẩm hỗ trợ kinh doanh."/>
    <n v="35500000"/>
    <n v="16330000"/>
    <x v="37"/>
  </r>
  <r>
    <s v="MYVIETTEL-1823"/>
    <x v="172"/>
    <s v="MYVIETTEL-1915"/>
    <x v="672"/>
    <s v="VTT_PMVT_QT06_17003_MyViettel"/>
    <s v="Done"/>
    <n v="0.46"/>
    <n v="1.58"/>
    <x v="0"/>
    <s v="Hệ thống MyViettel"/>
    <x v="2"/>
    <s v="Sản phẩm hỗ trợ kinh doanh."/>
    <n v="35500000"/>
    <n v="16330000"/>
    <x v="37"/>
  </r>
  <r>
    <s v="MYVIETTEL-1823"/>
    <x v="172"/>
    <s v="MYVIETTEL-1914"/>
    <x v="673"/>
    <s v="VTT_PMVT_QT06_17003_MyViettel"/>
    <s v="Done"/>
    <n v="0.45"/>
    <n v="1.58"/>
    <x v="0"/>
    <s v="Hệ thống MyViettel"/>
    <x v="2"/>
    <s v="Sản phẩm hỗ trợ kinh doanh."/>
    <n v="35500000"/>
    <n v="15975000"/>
    <x v="37"/>
  </r>
  <r>
    <s v="MYVIETTEL-1656"/>
    <x v="173"/>
    <s v="MYVIETTEL-1774"/>
    <x v="674"/>
    <s v="VTT_PMVT_QT06_17003_MyViettel"/>
    <s v="Done"/>
    <n v="7.0000000000000007E-2"/>
    <n v="0.51"/>
    <x v="0"/>
    <s v="Hệ thống MyViettel"/>
    <x v="2"/>
    <s v="Sản phẩm hỗ trợ kinh doanh."/>
    <n v="35500000"/>
    <n v="2485000.0000000005"/>
    <x v="37"/>
  </r>
  <r>
    <s v="MYVIETTEL-1656"/>
    <x v="173"/>
    <s v="MYVIETTEL-1773"/>
    <x v="675"/>
    <s v="VTT_PMVT_QT06_17003_MyViettel"/>
    <s v="Done"/>
    <n v="0.44"/>
    <n v="0.51"/>
    <x v="0"/>
    <s v="Hệ thống MyViettel"/>
    <x v="2"/>
    <s v="Sản phẩm hỗ trợ kinh doanh."/>
    <n v="35500000"/>
    <n v="15620000"/>
    <x v="37"/>
  </r>
  <r>
    <s v="MYVIETTEL-1662"/>
    <x v="174"/>
    <s v="MYVIETTEL-1772"/>
    <x v="676"/>
    <s v="VTT_PMVT_QT06_17003_MyViettel"/>
    <s v="Done"/>
    <n v="0.55000000000000004"/>
    <n v="0.55000000000000004"/>
    <x v="0"/>
    <s v="Hệ thống MyViettel"/>
    <x v="2"/>
    <s v="Sản phẩm hỗ trợ kinh doanh."/>
    <n v="35500000"/>
    <n v="19525000"/>
    <x v="37"/>
  </r>
  <r>
    <s v="MYVIETTEL-1668"/>
    <x v="175"/>
    <s v="MYVIETTEL-1771"/>
    <x v="677"/>
    <s v="VTT_PMVT_QT06_17003_MyViettel"/>
    <s v="Done"/>
    <n v="0.21"/>
    <n v="2.0299999999999998"/>
    <x v="1"/>
    <s v="Hệ thống MyViettel"/>
    <x v="2"/>
    <s v="Sản phẩm hỗ trợ kinh doanh."/>
    <n v="35500000"/>
    <n v="7455000"/>
    <x v="37"/>
  </r>
  <r>
    <s v="MYVIETTEL-1668"/>
    <x v="175"/>
    <s v="MYVIETTEL-1770"/>
    <x v="678"/>
    <s v="VTT_PMVT_QT06_17003_MyViettel"/>
    <s v="Done"/>
    <n v="0.46"/>
    <n v="2.0299999999999998"/>
    <x v="1"/>
    <s v="Hệ thống MyViettel"/>
    <x v="2"/>
    <s v="Sản phẩm hỗ trợ kinh doanh."/>
    <n v="35500000"/>
    <n v="16330000"/>
    <x v="37"/>
  </r>
  <r>
    <s v="MYVIETTEL-1668"/>
    <x v="175"/>
    <s v="MYVIETTEL-1769"/>
    <x v="679"/>
    <s v="VTT_PMVT_QT06_17003_MyViettel"/>
    <s v="Done"/>
    <n v="0.46"/>
    <n v="2.0299999999999998"/>
    <x v="1"/>
    <s v="Hệ thống MyViettel"/>
    <x v="2"/>
    <s v="Sản phẩm hỗ trợ kinh doanh."/>
    <n v="35500000"/>
    <n v="16330000"/>
    <x v="37"/>
  </r>
  <r>
    <s v="MYVIETTEL-1668"/>
    <x v="175"/>
    <s v="MYVIETTEL-1768"/>
    <x v="680"/>
    <s v="VTT_PMVT_QT06_17003_MyViettel"/>
    <s v="Done"/>
    <n v="0.45"/>
    <n v="2.0299999999999998"/>
    <x v="1"/>
    <s v="Hệ thống MyViettel"/>
    <x v="2"/>
    <s v="Sản phẩm hỗ trợ kinh doanh."/>
    <n v="35500000"/>
    <n v="15975000"/>
    <x v="37"/>
  </r>
  <r>
    <s v="MYVIETTEL-1668"/>
    <x v="175"/>
    <s v="MYVIETTEL-1767"/>
    <x v="681"/>
    <s v="VTT_PMVT_QT06_17003_MyViettel"/>
    <s v="Done"/>
    <n v="0.45"/>
    <n v="2.0299999999999998"/>
    <x v="1"/>
    <s v="Hệ thống MyViettel"/>
    <x v="2"/>
    <s v="Sản phẩm hỗ trợ kinh doanh."/>
    <n v="35500000"/>
    <n v="15975000"/>
    <x v="37"/>
  </r>
  <r>
    <s v="MYVIETTEL-1667"/>
    <x v="176"/>
    <s v="MYVIETTEL-1766"/>
    <x v="682"/>
    <s v="VTT_PMVT_QT06_17003_MyViettel"/>
    <s v="Done"/>
    <n v="0.24"/>
    <n v="1.61"/>
    <x v="1"/>
    <s v="Hệ thống MyViettel"/>
    <x v="2"/>
    <s v="Sản phẩm hỗ trợ kinh doanh."/>
    <n v="35500000"/>
    <n v="8520000"/>
    <x v="37"/>
  </r>
  <r>
    <s v="MYVIETTEL-1667"/>
    <x v="176"/>
    <s v="MYVIETTEL-1765"/>
    <x v="683"/>
    <s v="VTT_PMVT_QT06_17003_MyViettel"/>
    <s v="Done"/>
    <n v="0.46"/>
    <n v="1.61"/>
    <x v="1"/>
    <s v="Hệ thống MyViettel"/>
    <x v="2"/>
    <s v="Sản phẩm hỗ trợ kinh doanh."/>
    <n v="35500000"/>
    <n v="16330000"/>
    <x v="37"/>
  </r>
  <r>
    <s v="MYVIETTEL-1667"/>
    <x v="176"/>
    <s v="MYVIETTEL-1764"/>
    <x v="684"/>
    <s v="VTT_PMVT_QT06_17003_MyViettel"/>
    <s v="Done"/>
    <n v="0.46"/>
    <n v="1.61"/>
    <x v="1"/>
    <s v="Hệ thống MyViettel"/>
    <x v="2"/>
    <s v="Sản phẩm hỗ trợ kinh doanh."/>
    <n v="35500000"/>
    <n v="16330000"/>
    <x v="37"/>
  </r>
  <r>
    <s v="MYVIETTEL-1667"/>
    <x v="176"/>
    <s v="MYVIETTEL-1763"/>
    <x v="685"/>
    <s v="VTT_PMVT_QT06_17003_MyViettel"/>
    <s v="Done"/>
    <n v="0.45"/>
    <n v="1.61"/>
    <x v="1"/>
    <s v="Hệ thống MyViettel"/>
    <x v="2"/>
    <s v="Sản phẩm hỗ trợ kinh doanh."/>
    <n v="35500000"/>
    <n v="15975000"/>
    <x v="37"/>
  </r>
  <r>
    <s v="MYVIETTEL-1666"/>
    <x v="177"/>
    <s v="MYVIETTEL-1762"/>
    <x v="686"/>
    <s v="VTT_PMVT_QT06_17003_MyViettel"/>
    <s v="Done"/>
    <n v="0.35"/>
    <n v="1.72"/>
    <x v="1"/>
    <s v="Hệ thống MyViettel"/>
    <x v="2"/>
    <s v="Sản phẩm hỗ trợ kinh doanh."/>
    <n v="35500000"/>
    <n v="12425000"/>
    <x v="37"/>
  </r>
  <r>
    <s v="MYVIETTEL-1666"/>
    <x v="177"/>
    <s v="MYVIETTEL-1761"/>
    <x v="687"/>
    <s v="VTT_PMVT_QT06_17003_MyViettel"/>
    <s v="Done"/>
    <n v="0.46"/>
    <n v="1.72"/>
    <x v="1"/>
    <s v="Hệ thống MyViettel"/>
    <x v="2"/>
    <s v="Sản phẩm hỗ trợ kinh doanh."/>
    <n v="35500000"/>
    <n v="16330000"/>
    <x v="37"/>
  </r>
  <r>
    <s v="MYVIETTEL-1666"/>
    <x v="177"/>
    <s v="MYVIETTEL-1760"/>
    <x v="688"/>
    <s v="VTT_PMVT_QT06_17003_MyViettel"/>
    <s v="Done"/>
    <n v="0.45"/>
    <n v="1.72"/>
    <x v="1"/>
    <s v="Hệ thống MyViettel"/>
    <x v="2"/>
    <s v="Sản phẩm hỗ trợ kinh doanh."/>
    <n v="35500000"/>
    <n v="15975000"/>
    <x v="37"/>
  </r>
  <r>
    <s v="MYVIETTEL-1666"/>
    <x v="177"/>
    <s v="MYVIETTEL-1759"/>
    <x v="689"/>
    <s v="VTT_PMVT_QT06_17003_MyViettel"/>
    <s v="Done"/>
    <n v="0.46"/>
    <n v="1.72"/>
    <x v="1"/>
    <s v="Hệ thống MyViettel"/>
    <x v="2"/>
    <s v="Sản phẩm hỗ trợ kinh doanh."/>
    <n v="35500000"/>
    <n v="16330000"/>
    <x v="37"/>
  </r>
  <r>
    <s v="MYVIETTEL-1694"/>
    <x v="178"/>
    <s v="MYVIETTEL-1695"/>
    <x v="690"/>
    <s v="VTT_PMVT_QT06_17003_MyViettel"/>
    <s v="Done"/>
    <n v="2.61"/>
    <n v="2.61"/>
    <x v="0"/>
    <s v="Hệ thống MyViettel"/>
    <x v="2"/>
    <s v="Sản phẩm hỗ trợ kinh doanh."/>
    <n v="35500000"/>
    <n v="92655000"/>
    <x v="37"/>
  </r>
  <r>
    <s v="MYVIETTEL-1617"/>
    <x v="179"/>
    <s v="MYVIETTEL-1618"/>
    <x v="691"/>
    <s v="VTT_PMVT_QT06_17003_MyViettel"/>
    <s v="Done"/>
    <n v="0.64"/>
    <n v="0.64"/>
    <x v="0"/>
    <s v="Hệ thống MyViettel"/>
    <x v="2"/>
    <s v="Sản phẩm hỗ trợ kinh doanh."/>
    <n v="35500000"/>
    <n v="22720000"/>
    <x v="37"/>
  </r>
  <r>
    <s v="MYVIETTEL-1599"/>
    <x v="180"/>
    <s v="MYVIETTEL-1600"/>
    <x v="692"/>
    <s v="VTT_PMVT_QT06_17003_MyViettel"/>
    <s v="Done"/>
    <n v="1.27"/>
    <n v="1.27"/>
    <x v="1"/>
    <s v="Hệ thống MyViettel"/>
    <x v="2"/>
    <s v="Sản phẩm hỗ trợ kinh doanh."/>
    <n v="35500000"/>
    <n v="45085000"/>
    <x v="37"/>
  </r>
  <r>
    <s v="MYVIETTEL-1079"/>
    <x v="181"/>
    <s v="MYVIETTEL-1544"/>
    <x v="693"/>
    <s v="VTT_PMVT_QT06_17003_MyViettel"/>
    <s v="Done"/>
    <n v="0.13"/>
    <n v="2.4"/>
    <x v="1"/>
    <s v="Hệ thống MyViettel"/>
    <x v="2"/>
    <s v="Sản phẩm hỗ trợ kinh doanh."/>
    <n v="35500000"/>
    <n v="4615000"/>
    <x v="37"/>
  </r>
  <r>
    <s v="MYVIETTEL-1079"/>
    <x v="181"/>
    <s v="MYVIETTEL-1543"/>
    <x v="694"/>
    <s v="VTT_PMVT_QT06_17003_MyViettel"/>
    <s v="Done"/>
    <n v="0.46"/>
    <n v="2.4"/>
    <x v="1"/>
    <s v="Hệ thống MyViettel"/>
    <x v="2"/>
    <s v="Sản phẩm hỗ trợ kinh doanh."/>
    <n v="35500000"/>
    <n v="16330000"/>
    <x v="37"/>
  </r>
  <r>
    <s v="MYVIETTEL-1079"/>
    <x v="181"/>
    <s v="MYVIETTEL-1542"/>
    <x v="695"/>
    <s v="VTT_PMVT_QT06_17003_MyViettel"/>
    <s v="Done"/>
    <n v="0.46"/>
    <n v="2.4"/>
    <x v="1"/>
    <s v="Hệ thống MyViettel"/>
    <x v="2"/>
    <s v="Sản phẩm hỗ trợ kinh doanh."/>
    <n v="35500000"/>
    <n v="16330000"/>
    <x v="37"/>
  </r>
  <r>
    <s v="MYVIETTEL-1079"/>
    <x v="181"/>
    <s v="MYVIETTEL-1541"/>
    <x v="696"/>
    <s v="VTT_PMVT_QT06_17003_MyViettel"/>
    <s v="Done"/>
    <n v="0.45"/>
    <n v="2.4"/>
    <x v="1"/>
    <s v="Hệ thống MyViettel"/>
    <x v="2"/>
    <s v="Sản phẩm hỗ trợ kinh doanh."/>
    <n v="35500000"/>
    <n v="15975000"/>
    <x v="37"/>
  </r>
  <r>
    <s v="MYVIETTEL-1079"/>
    <x v="181"/>
    <s v="MYVIETTEL-1540"/>
    <x v="697"/>
    <s v="VTT_PMVT_QT06_17003_MyViettel"/>
    <s v="Done"/>
    <n v="0.45"/>
    <n v="2.4"/>
    <x v="1"/>
    <s v="Hệ thống MyViettel"/>
    <x v="2"/>
    <s v="Sản phẩm hỗ trợ kinh doanh."/>
    <n v="35500000"/>
    <n v="15975000"/>
    <x v="37"/>
  </r>
  <r>
    <s v="MYVIETTEL-1079"/>
    <x v="181"/>
    <s v="MYVIETTEL-1539"/>
    <x v="698"/>
    <s v="VTT_PMVT_QT06_17003_MyViettel"/>
    <s v="Done"/>
    <n v="0.45"/>
    <n v="2.4"/>
    <x v="1"/>
    <s v="Hệ thống MyViettel"/>
    <x v="2"/>
    <s v="Sản phẩm hỗ trợ kinh doanh."/>
    <n v="35500000"/>
    <n v="15975000"/>
    <x v="37"/>
  </r>
  <r>
    <s v="MYVIETTEL-988"/>
    <x v="182"/>
    <s v="MYVIETTEL-1537"/>
    <x v="699"/>
    <s v="VTT_PMVT_QT06_17003_MyViettel"/>
    <s v="Done"/>
    <n v="0.41"/>
    <n v="1.32"/>
    <x v="0"/>
    <s v="Hệ thống MyViettel"/>
    <x v="2"/>
    <s v="Sản phẩm hỗ trợ kinh doanh."/>
    <n v="35500000"/>
    <n v="14555000"/>
    <x v="37"/>
  </r>
  <r>
    <s v="MYVIETTEL-988"/>
    <x v="182"/>
    <s v="MYVIETTEL-1536"/>
    <x v="700"/>
    <s v="VTT_PMVT_QT06_17003_MyViettel"/>
    <s v="Done"/>
    <n v="0.46"/>
    <n v="1.32"/>
    <x v="0"/>
    <s v="Hệ thống MyViettel"/>
    <x v="2"/>
    <s v="Sản phẩm hỗ trợ kinh doanh."/>
    <n v="35500000"/>
    <n v="16330000"/>
    <x v="37"/>
  </r>
  <r>
    <s v="MYVIETTEL-988"/>
    <x v="182"/>
    <s v="MYVIETTEL-1535"/>
    <x v="701"/>
    <s v="VTT_PMVT_QT06_17003_MyViettel"/>
    <s v="Done"/>
    <n v="0.45"/>
    <n v="1.32"/>
    <x v="0"/>
    <s v="Hệ thống MyViettel"/>
    <x v="2"/>
    <s v="Sản phẩm hỗ trợ kinh doanh."/>
    <n v="35500000"/>
    <n v="15975000"/>
    <x v="37"/>
  </r>
  <r>
    <s v="MYVIETTEL-1344"/>
    <x v="183"/>
    <s v="MYVIETTEL-1481"/>
    <x v="702"/>
    <s v="VTT_PMVT_QT06_17003_MyViettel"/>
    <s v="Done"/>
    <n v="0.41"/>
    <n v="2.68"/>
    <x v="0"/>
    <s v="Hệ thống MyViettel"/>
    <x v="2"/>
    <s v="Sản phẩm hỗ trợ kinh doanh."/>
    <n v="35500000"/>
    <n v="14555000"/>
    <x v="37"/>
  </r>
  <r>
    <s v="MYVIETTEL-1344"/>
    <x v="183"/>
    <s v="MYVIETTEL-1480"/>
    <x v="703"/>
    <s v="VTT_PMVT_QT06_17003_MyViettel"/>
    <s v="Done"/>
    <n v="0.46"/>
    <n v="2.68"/>
    <x v="0"/>
    <s v="Hệ thống MyViettel"/>
    <x v="2"/>
    <s v="Sản phẩm hỗ trợ kinh doanh."/>
    <n v="35500000"/>
    <n v="16330000"/>
    <x v="37"/>
  </r>
  <r>
    <s v="MYVIETTEL-1344"/>
    <x v="183"/>
    <s v="MYVIETTEL-1479"/>
    <x v="704"/>
    <s v="VTT_PMVT_QT06_17003_MyViettel"/>
    <s v="Done"/>
    <n v="0.46"/>
    <n v="2.68"/>
    <x v="0"/>
    <s v="Hệ thống MyViettel"/>
    <x v="2"/>
    <s v="Sản phẩm hỗ trợ kinh doanh."/>
    <n v="35500000"/>
    <n v="16330000"/>
    <x v="37"/>
  </r>
  <r>
    <s v="MYVIETTEL-1344"/>
    <x v="183"/>
    <s v="MYVIETTEL-1478"/>
    <x v="705"/>
    <s v="VTT_PMVT_QT06_17003_MyViettel"/>
    <s v="Done"/>
    <n v="0.45"/>
    <n v="2.68"/>
    <x v="0"/>
    <s v="Hệ thống MyViettel"/>
    <x v="2"/>
    <s v="Sản phẩm hỗ trợ kinh doanh."/>
    <n v="35500000"/>
    <n v="15975000"/>
    <x v="37"/>
  </r>
  <r>
    <s v="MYVIETTEL-1344"/>
    <x v="183"/>
    <s v="MYVIETTEL-1477"/>
    <x v="706"/>
    <s v="VTT_PMVT_QT06_17003_MyViettel"/>
    <s v="Done"/>
    <n v="0.45"/>
    <n v="2.68"/>
    <x v="0"/>
    <s v="Hệ thống MyViettel"/>
    <x v="2"/>
    <s v="Sản phẩm hỗ trợ kinh doanh."/>
    <n v="35500000"/>
    <n v="15975000"/>
    <x v="37"/>
  </r>
  <r>
    <s v="MYVIETTEL-1344"/>
    <x v="183"/>
    <s v="MYVIETTEL-1476"/>
    <x v="707"/>
    <s v="VTT_PMVT_QT06_17003_MyViettel"/>
    <s v="Done"/>
    <n v="0.45"/>
    <n v="2.68"/>
    <x v="0"/>
    <s v="Hệ thống MyViettel"/>
    <x v="2"/>
    <s v="Sản phẩm hỗ trợ kinh doanh."/>
    <n v="35500000"/>
    <n v="15975000"/>
    <x v="37"/>
  </r>
  <r>
    <s v="MYVIETTEL-1343"/>
    <x v="184"/>
    <s v="MYVIETTEL-1475"/>
    <x v="708"/>
    <s v="VTT_PMVT_QT06_17003_MyViettel"/>
    <s v="Done"/>
    <n v="0.19"/>
    <n v="2.92"/>
    <x v="1"/>
    <s v="Hệ thống MyViettel"/>
    <x v="2"/>
    <s v="Sản phẩm hỗ trợ kinh doanh."/>
    <n v="35500000"/>
    <n v="6745000"/>
    <x v="37"/>
  </r>
  <r>
    <s v="MYVIETTEL-1343"/>
    <x v="184"/>
    <s v="MYVIETTEL-1474"/>
    <x v="709"/>
    <s v="VTT_PMVT_QT06_17003_MyViettel"/>
    <s v="Done"/>
    <n v="0.46"/>
    <n v="2.92"/>
    <x v="1"/>
    <s v="Hệ thống MyViettel"/>
    <x v="2"/>
    <s v="Sản phẩm hỗ trợ kinh doanh."/>
    <n v="35500000"/>
    <n v="16330000"/>
    <x v="37"/>
  </r>
  <r>
    <s v="MYVIETTEL-1343"/>
    <x v="184"/>
    <s v="MYVIETTEL-1473"/>
    <x v="710"/>
    <s v="VTT_PMVT_QT06_17003_MyViettel"/>
    <s v="Done"/>
    <n v="0.46"/>
    <n v="2.92"/>
    <x v="1"/>
    <s v="Hệ thống MyViettel"/>
    <x v="2"/>
    <s v="Sản phẩm hỗ trợ kinh doanh."/>
    <n v="35500000"/>
    <n v="16330000"/>
    <x v="37"/>
  </r>
  <r>
    <s v="MYVIETTEL-1343"/>
    <x v="184"/>
    <s v="MYVIETTEL-1472"/>
    <x v="711"/>
    <s v="VTT_PMVT_QT06_17003_MyViettel"/>
    <s v="Done"/>
    <n v="0.46"/>
    <n v="2.92"/>
    <x v="1"/>
    <s v="Hệ thống MyViettel"/>
    <x v="2"/>
    <s v="Sản phẩm hỗ trợ kinh doanh."/>
    <n v="35500000"/>
    <n v="16330000"/>
    <x v="37"/>
  </r>
  <r>
    <s v="MYVIETTEL-1343"/>
    <x v="184"/>
    <s v="MYVIETTEL-1471"/>
    <x v="712"/>
    <s v="VTT_PMVT_QT06_17003_MyViettel"/>
    <s v="Done"/>
    <n v="0.45"/>
    <n v="2.92"/>
    <x v="1"/>
    <s v="Hệ thống MyViettel"/>
    <x v="2"/>
    <s v="Sản phẩm hỗ trợ kinh doanh."/>
    <n v="35500000"/>
    <n v="15975000"/>
    <x v="37"/>
  </r>
  <r>
    <s v="MYVIETTEL-1343"/>
    <x v="184"/>
    <s v="MYVIETTEL-1470"/>
    <x v="713"/>
    <s v="VTT_PMVT_QT06_17003_MyViettel"/>
    <s v="Done"/>
    <n v="0.45"/>
    <n v="2.92"/>
    <x v="1"/>
    <s v="Hệ thống MyViettel"/>
    <x v="2"/>
    <s v="Sản phẩm hỗ trợ kinh doanh."/>
    <n v="35500000"/>
    <n v="15975000"/>
    <x v="37"/>
  </r>
  <r>
    <s v="MYVIETTEL-1343"/>
    <x v="184"/>
    <s v="MYVIETTEL-1469"/>
    <x v="714"/>
    <s v="VTT_PMVT_QT06_17003_MyViettel"/>
    <s v="Done"/>
    <n v="0.45"/>
    <n v="2.92"/>
    <x v="1"/>
    <s v="Hệ thống MyViettel"/>
    <x v="2"/>
    <s v="Sản phẩm hỗ trợ kinh doanh."/>
    <n v="35500000"/>
    <n v="15975000"/>
    <x v="37"/>
  </r>
  <r>
    <s v="MYVIETTEL-1342"/>
    <x v="185"/>
    <s v="MYVIETTEL-1468"/>
    <x v="715"/>
    <s v="VTT_PMVT_QT06_17003_MyViettel"/>
    <s v="Done"/>
    <n v="0.14000000000000001"/>
    <n v="2.86"/>
    <x v="1"/>
    <s v="Hệ thống MyViettel"/>
    <x v="2"/>
    <s v="Sản phẩm hỗ trợ kinh doanh."/>
    <n v="35500000"/>
    <n v="4970000.0000000009"/>
    <x v="37"/>
  </r>
  <r>
    <s v="MYVIETTEL-1342"/>
    <x v="185"/>
    <s v="MYVIETTEL-1467"/>
    <x v="716"/>
    <s v="VTT_PMVT_QT06_17003_MyViettel"/>
    <s v="Done"/>
    <n v="0.46"/>
    <n v="2.86"/>
    <x v="1"/>
    <s v="Hệ thống MyViettel"/>
    <x v="2"/>
    <s v="Sản phẩm hỗ trợ kinh doanh."/>
    <n v="35500000"/>
    <n v="16330000"/>
    <x v="37"/>
  </r>
  <r>
    <s v="MYVIETTEL-1342"/>
    <x v="185"/>
    <s v="MYVIETTEL-1466"/>
    <x v="717"/>
    <s v="VTT_PMVT_QT06_17003_MyViettel"/>
    <s v="Done"/>
    <n v="0.46"/>
    <n v="2.86"/>
    <x v="1"/>
    <s v="Hệ thống MyViettel"/>
    <x v="2"/>
    <s v="Sản phẩm hỗ trợ kinh doanh."/>
    <n v="35500000"/>
    <n v="16330000"/>
    <x v="37"/>
  </r>
  <r>
    <s v="MYVIETTEL-1342"/>
    <x v="185"/>
    <s v="MYVIETTEL-1465"/>
    <x v="718"/>
    <s v="VTT_PMVT_QT06_17003_MyViettel"/>
    <s v="Done"/>
    <n v="0.45"/>
    <n v="2.86"/>
    <x v="1"/>
    <s v="Hệ thống MyViettel"/>
    <x v="2"/>
    <s v="Sản phẩm hỗ trợ kinh doanh."/>
    <n v="35500000"/>
    <n v="15975000"/>
    <x v="37"/>
  </r>
  <r>
    <s v="MYVIETTEL-1342"/>
    <x v="185"/>
    <s v="MYVIETTEL-1464"/>
    <x v="719"/>
    <s v="VTT_PMVT_QT06_17003_MyViettel"/>
    <s v="Done"/>
    <n v="0.45"/>
    <n v="2.86"/>
    <x v="1"/>
    <s v="Hệ thống MyViettel"/>
    <x v="2"/>
    <s v="Sản phẩm hỗ trợ kinh doanh."/>
    <n v="35500000"/>
    <n v="15975000"/>
    <x v="37"/>
  </r>
  <r>
    <s v="MYVIETTEL-1342"/>
    <x v="185"/>
    <s v="MYVIETTEL-1463"/>
    <x v="720"/>
    <s v="VTT_PMVT_QT06_17003_MyViettel"/>
    <s v="Done"/>
    <n v="0.45"/>
    <n v="2.86"/>
    <x v="1"/>
    <s v="Hệ thống MyViettel"/>
    <x v="2"/>
    <s v="Sản phẩm hỗ trợ kinh doanh."/>
    <n v="35500000"/>
    <n v="15975000"/>
    <x v="37"/>
  </r>
  <r>
    <s v="MYVIETTEL-1342"/>
    <x v="185"/>
    <s v="MYVIETTEL-1462"/>
    <x v="721"/>
    <s v="VTT_PMVT_QT06_17003_MyViettel"/>
    <s v="Done"/>
    <n v="0.45"/>
    <n v="2.86"/>
    <x v="1"/>
    <s v="Hệ thống MyViettel"/>
    <x v="2"/>
    <s v="Sản phẩm hỗ trợ kinh doanh."/>
    <n v="35500000"/>
    <n v="15975000"/>
    <x v="37"/>
  </r>
  <r>
    <s v="MYLIFE-297"/>
    <x v="186"/>
    <s v="MYLIFE-416"/>
    <x v="722"/>
    <s v="VTT_CNTT_QT06_23002_Mylife"/>
    <s v="Done"/>
    <n v="0.16"/>
    <n v="2.16"/>
    <x v="1"/>
    <s v="Hệ thống MyLife"/>
    <x v="10"/>
    <s v="Module tiện ích cho sản phẩm doanh nghiệp vừa và nhỏ"/>
    <n v="35500000"/>
    <n v="5680000"/>
    <x v="38"/>
  </r>
  <r>
    <s v="MYLIFE-380"/>
    <x v="187"/>
    <s v="MYLIFE-411"/>
    <x v="723"/>
    <s v="VTT_CNTT_QT06_23002_Mylife"/>
    <s v="Done"/>
    <n v="7.0000000000000007E-2"/>
    <n v="1.07"/>
    <x v="0"/>
    <s v="Hệ thống MyLife"/>
    <x v="8"/>
    <s v="Module tiện ích cho sản phẩm doanh nghiệp vừa và nhỏ"/>
    <n v="35500000"/>
    <n v="2485000.0000000005"/>
    <x v="38"/>
  </r>
  <r>
    <s v="MYLIFE-380"/>
    <x v="187"/>
    <s v="MYLIFE-410"/>
    <x v="724"/>
    <s v="VTT_CNTT_QT06_23002_Mylife"/>
    <s v="Done"/>
    <n v="0.5"/>
    <n v="1.07"/>
    <x v="0"/>
    <s v="Hệ thống MyLife"/>
    <x v="8"/>
    <s v="Module tiện ích cho sản phẩm doanh nghiệp vừa và nhỏ"/>
    <n v="35500000"/>
    <n v="17750000"/>
    <x v="38"/>
  </r>
  <r>
    <s v="MYLIFE-380"/>
    <x v="187"/>
    <s v="MYLIFE-409"/>
    <x v="725"/>
    <s v="VTT_CNTT_QT06_23002_Mylife"/>
    <s v="Done"/>
    <n v="0.5"/>
    <n v="1.07"/>
    <x v="0"/>
    <s v="Hệ thống MyLife"/>
    <x v="8"/>
    <s v="Module tiện ích cho sản phẩm doanh nghiệp vừa và nhỏ"/>
    <n v="35500000"/>
    <n v="17750000"/>
    <x v="38"/>
  </r>
  <r>
    <s v="MYLIFE-369"/>
    <x v="188"/>
    <s v="MYLIFE-408"/>
    <x v="726"/>
    <s v="VTT_CNTT_QT06_23002_Mylife"/>
    <s v="Done"/>
    <n v="0.4"/>
    <n v="1.4"/>
    <x v="1"/>
    <s v="Hệ thống MyLife"/>
    <x v="10"/>
    <s v="Module tiện ích cho sản phẩm doanh nghiệp vừa và nhỏ"/>
    <n v="35500000"/>
    <n v="14200000"/>
    <x v="38"/>
  </r>
  <r>
    <s v="MYLIFE-369"/>
    <x v="188"/>
    <s v="MYLIFE-407"/>
    <x v="727"/>
    <s v="VTT_CNTT_QT06_23002_Mylife"/>
    <s v="Done"/>
    <n v="0.5"/>
    <n v="1.4"/>
    <x v="1"/>
    <s v="Hệ thống MyLife"/>
    <x v="10"/>
    <s v="Module tiện ích cho sản phẩm doanh nghiệp vừa và nhỏ"/>
    <n v="35500000"/>
    <n v="17750000"/>
    <x v="38"/>
  </r>
  <r>
    <s v="MYLIFE-369"/>
    <x v="188"/>
    <s v="MYLIFE-406"/>
    <x v="728"/>
    <s v="VTT_CNTT_QT06_23002_Mylife"/>
    <s v="Done"/>
    <n v="0.5"/>
    <n v="1.4"/>
    <x v="1"/>
    <s v="Hệ thống MyLife"/>
    <x v="10"/>
    <s v="Module tiện ích cho sản phẩm doanh nghiệp vừa và nhỏ"/>
    <n v="35500000"/>
    <n v="17750000"/>
    <x v="38"/>
  </r>
  <r>
    <s v="MYLIFE-368"/>
    <x v="189"/>
    <s v="MYLIFE-405"/>
    <x v="729"/>
    <s v="VTT_CNTT_QT06_23002_Mylife"/>
    <s v="Done"/>
    <n v="0.24"/>
    <n v="1.75"/>
    <x v="1"/>
    <s v="Hệ thống MyLife"/>
    <x v="10"/>
    <s v="Module tiện ích cho sản phẩm doanh nghiệp vừa và nhỏ"/>
    <n v="35500000"/>
    <n v="8520000"/>
    <x v="38"/>
  </r>
  <r>
    <s v="MYLIFE-368"/>
    <x v="189"/>
    <s v="MYLIFE-404"/>
    <x v="730"/>
    <s v="VTT_CNTT_QT06_23002_Mylife"/>
    <s v="Done"/>
    <n v="0.5"/>
    <n v="1.75"/>
    <x v="1"/>
    <s v="Hệ thống MyLife"/>
    <x v="10"/>
    <s v="Module tiện ích cho sản phẩm doanh nghiệp vừa và nhỏ"/>
    <n v="35500000"/>
    <n v="17750000"/>
    <x v="38"/>
  </r>
  <r>
    <s v="MYLIFE-368"/>
    <x v="189"/>
    <s v="MYLIFE-403"/>
    <x v="731"/>
    <s v="VTT_CNTT_QT06_23002_Mylife"/>
    <s v="Done"/>
    <n v="0.5"/>
    <n v="1.75"/>
    <x v="1"/>
    <s v="Hệ thống MyLife"/>
    <x v="10"/>
    <s v="Module tiện ích cho sản phẩm doanh nghiệp vừa và nhỏ"/>
    <n v="35500000"/>
    <n v="17750000"/>
    <x v="38"/>
  </r>
  <r>
    <s v="MYLIFE-368"/>
    <x v="189"/>
    <s v="MYLIFE-402"/>
    <x v="732"/>
    <s v="VTT_CNTT_QT06_23002_Mylife"/>
    <s v="Done"/>
    <n v="0.51"/>
    <n v="1.75"/>
    <x v="1"/>
    <s v="Hệ thống MyLife"/>
    <x v="10"/>
    <s v="Module tiện ích cho sản phẩm doanh nghiệp vừa và nhỏ"/>
    <n v="35500000"/>
    <n v="18105000"/>
    <x v="38"/>
  </r>
  <r>
    <s v="MYLIFE-367"/>
    <x v="190"/>
    <s v="MYLIFE-401"/>
    <x v="733"/>
    <s v="VTT_CNTT_QT06_23002_Mylife"/>
    <s v="Done"/>
    <n v="0.24"/>
    <n v="1.24"/>
    <x v="1"/>
    <s v="Hệ thống MyLife"/>
    <x v="10"/>
    <s v="Module tiện ích cho sản phẩm doanh nghiệp vừa và nhỏ"/>
    <n v="35500000"/>
    <n v="8520000"/>
    <x v="38"/>
  </r>
  <r>
    <s v="MYLIFE-367"/>
    <x v="190"/>
    <s v="MYLIFE-400"/>
    <x v="734"/>
    <s v="VTT_CNTT_QT06_23002_Mylife"/>
    <s v="Done"/>
    <n v="0.5"/>
    <n v="1.24"/>
    <x v="1"/>
    <s v="Hệ thống MyLife"/>
    <x v="10"/>
    <s v="Module tiện ích cho sản phẩm doanh nghiệp vừa và nhỏ"/>
    <n v="35500000"/>
    <n v="17750000"/>
    <x v="38"/>
  </r>
  <r>
    <s v="MYLIFE-367"/>
    <x v="190"/>
    <s v="MYLIFE-399"/>
    <x v="735"/>
    <s v="VTT_CNTT_QT06_23002_Mylife"/>
    <s v="Done"/>
    <n v="0.5"/>
    <n v="1.24"/>
    <x v="1"/>
    <s v="Hệ thống MyLife"/>
    <x v="10"/>
    <s v="Module tiện ích cho sản phẩm doanh nghiệp vừa và nhỏ"/>
    <n v="35500000"/>
    <n v="17750000"/>
    <x v="38"/>
  </r>
  <r>
    <s v="MYLIFE-366"/>
    <x v="191"/>
    <s v="MYLIFE-398"/>
    <x v="736"/>
    <s v="VTT_CNTT_QT06_23002_Mylife"/>
    <s v="Done"/>
    <n v="0.43"/>
    <n v="0.93"/>
    <x v="1"/>
    <s v="Hệ thống MyLife"/>
    <x v="10"/>
    <s v="Module tiện ích cho sản phẩm doanh nghiệp vừa và nhỏ"/>
    <n v="35500000"/>
    <n v="15265000"/>
    <x v="38"/>
  </r>
  <r>
    <s v="MYLIFE-366"/>
    <x v="191"/>
    <s v="MYLIFE-397"/>
    <x v="737"/>
    <s v="VTT_CNTT_QT06_23002_Mylife"/>
    <s v="Done"/>
    <n v="0.5"/>
    <n v="0.93"/>
    <x v="1"/>
    <s v="Hệ thống MyLife"/>
    <x v="10"/>
    <s v="Module tiện ích cho sản phẩm doanh nghiệp vừa và nhỏ"/>
    <n v="35500000"/>
    <n v="17750000"/>
    <x v="38"/>
  </r>
  <r>
    <s v="MYLIFE-365"/>
    <x v="192"/>
    <s v="MYLIFE-396"/>
    <x v="738"/>
    <s v="VTT_CNTT_QT06_23002_Mylife"/>
    <s v="Done"/>
    <n v="0.08"/>
    <n v="1.08"/>
    <x v="1"/>
    <s v="Hệ thống MyLife"/>
    <x v="10"/>
    <s v="Module tiện ích cho sản phẩm doanh nghiệp vừa và nhỏ"/>
    <n v="35500000"/>
    <n v="2840000"/>
    <x v="38"/>
  </r>
  <r>
    <s v="MYLIFE-365"/>
    <x v="192"/>
    <s v="MYLIFE-395"/>
    <x v="739"/>
    <s v="VTT_CNTT_QT06_23002_Mylife"/>
    <s v="Done"/>
    <n v="0.5"/>
    <n v="1.08"/>
    <x v="1"/>
    <s v="Hệ thống MyLife"/>
    <x v="10"/>
    <s v="Module tiện ích cho sản phẩm doanh nghiệp vừa và nhỏ"/>
    <n v="35500000"/>
    <n v="17750000"/>
    <x v="38"/>
  </r>
  <r>
    <s v="MYLIFE-365"/>
    <x v="192"/>
    <s v="MYLIFE-394"/>
    <x v="740"/>
    <s v="VTT_CNTT_QT06_23002_Mylife"/>
    <s v="Done"/>
    <n v="0.5"/>
    <n v="1.08"/>
    <x v="1"/>
    <s v="Hệ thống MyLife"/>
    <x v="10"/>
    <s v="Module tiện ích cho sản phẩm doanh nghiệp vừa và nhỏ"/>
    <n v="35500000"/>
    <n v="17750000"/>
    <x v="38"/>
  </r>
  <r>
    <s v="MYLIFE-297"/>
    <x v="186"/>
    <s v="MYLIFE-393"/>
    <x v="741"/>
    <s v="VTT_CNTT_QT06_23002_Mylife"/>
    <s v="Done"/>
    <n v="0.5"/>
    <n v="2.16"/>
    <x v="1"/>
    <s v="Hệ thống MyLife"/>
    <x v="10"/>
    <s v="Module tiện ích cho sản phẩm doanh nghiệp vừa và nhỏ"/>
    <n v="35500000"/>
    <n v="17750000"/>
    <x v="38"/>
  </r>
  <r>
    <s v="MYLIFE-297"/>
    <x v="186"/>
    <s v="MYLIFE-392"/>
    <x v="742"/>
    <s v="VTT_CNTT_QT06_23002_Mylife"/>
    <s v="Done"/>
    <n v="0.5"/>
    <n v="2.16"/>
    <x v="1"/>
    <s v="Hệ thống MyLife"/>
    <x v="10"/>
    <s v="Module tiện ích cho sản phẩm doanh nghiệp vừa và nhỏ"/>
    <n v="35500000"/>
    <n v="17750000"/>
    <x v="38"/>
  </r>
  <r>
    <s v="MYLIFE-297"/>
    <x v="186"/>
    <s v="MYLIFE-391"/>
    <x v="743"/>
    <s v="VTT_CNTT_QT06_23002_Mylife"/>
    <s v="Done"/>
    <n v="0.5"/>
    <n v="2.16"/>
    <x v="1"/>
    <s v="Hệ thống MyLife"/>
    <x v="10"/>
    <s v="Module tiện ích cho sản phẩm doanh nghiệp vừa và nhỏ"/>
    <n v="35500000"/>
    <n v="17750000"/>
    <x v="38"/>
  </r>
  <r>
    <s v="MYLIFE-297"/>
    <x v="186"/>
    <s v="MYLIFE-390"/>
    <x v="744"/>
    <s v="VTT_CNTT_QT06_23002_Mylife"/>
    <s v="Done"/>
    <n v="0.5"/>
    <n v="2.16"/>
    <x v="1"/>
    <s v="Hệ thống MyLife"/>
    <x v="10"/>
    <s v="Module tiện ích cho sản phẩm doanh nghiệp vừa và nhỏ"/>
    <n v="35500000"/>
    <n v="17750000"/>
    <x v="38"/>
  </r>
  <r>
    <s v="MYLIFE-296"/>
    <x v="193"/>
    <s v="MYLIFE-389"/>
    <x v="745"/>
    <s v="VTT_CNTT_QT06_23002_Mylife"/>
    <s v="Done"/>
    <n v="0.34"/>
    <n v="1.34"/>
    <x v="1"/>
    <s v="Hệ thống MyLife"/>
    <x v="10"/>
    <s v="Module tiện ích cho sản phẩm doanh nghiệp vừa và nhỏ"/>
    <n v="35500000"/>
    <n v="12070000"/>
    <x v="38"/>
  </r>
  <r>
    <s v="MYLIFE-296"/>
    <x v="193"/>
    <s v="MYLIFE-388"/>
    <x v="746"/>
    <s v="VTT_CNTT_QT06_23002_Mylife"/>
    <s v="Done"/>
    <n v="0.5"/>
    <n v="1.34"/>
    <x v="1"/>
    <s v="Hệ thống MyLife"/>
    <x v="10"/>
    <s v="Module tiện ích cho sản phẩm doanh nghiệp vừa và nhỏ"/>
    <n v="35500000"/>
    <n v="17750000"/>
    <x v="38"/>
  </r>
  <r>
    <s v="MYLIFE-296"/>
    <x v="193"/>
    <s v="MYLIFE-387"/>
    <x v="747"/>
    <s v="VTT_CNTT_QT06_23002_Mylife"/>
    <s v="Done"/>
    <n v="0.5"/>
    <n v="1.34"/>
    <x v="1"/>
    <s v="Hệ thống MyLife"/>
    <x v="10"/>
    <s v="Module tiện ích cho sản phẩm doanh nghiệp vừa và nhỏ"/>
    <n v="35500000"/>
    <n v="17750000"/>
    <x v="38"/>
  </r>
  <r>
    <s v="MYLIFE-295"/>
    <x v="194"/>
    <s v="MYLIFE-386"/>
    <x v="748"/>
    <s v="VTT_CNTT_QT06_23002_Mylife"/>
    <s v="Done"/>
    <n v="0.28000000000000003"/>
    <n v="1.28"/>
    <x v="1"/>
    <s v="Hệ thống MyLife"/>
    <x v="10"/>
    <s v="Module tiện ích cho sản phẩm doanh nghiệp vừa và nhỏ"/>
    <n v="35500000"/>
    <n v="9940000.0000000019"/>
    <x v="38"/>
  </r>
  <r>
    <s v="MYLIFE-295"/>
    <x v="194"/>
    <s v="MYLIFE-385"/>
    <x v="749"/>
    <s v="VTT_CNTT_QT06_23002_Mylife"/>
    <s v="Done"/>
    <n v="0.5"/>
    <n v="1.28"/>
    <x v="1"/>
    <s v="Hệ thống MyLife"/>
    <x v="10"/>
    <s v="Module tiện ích cho sản phẩm doanh nghiệp vừa và nhỏ"/>
    <n v="35500000"/>
    <n v="17750000"/>
    <x v="38"/>
  </r>
  <r>
    <s v="MYLIFE-295"/>
    <x v="194"/>
    <s v="MYLIFE-384"/>
    <x v="750"/>
    <s v="VTT_CNTT_QT06_23002_Mylife"/>
    <s v="Done"/>
    <n v="0.5"/>
    <n v="1.28"/>
    <x v="1"/>
    <s v="Hệ thống MyLife"/>
    <x v="10"/>
    <s v="Module tiện ích cho sản phẩm doanh nghiệp vừa và nhỏ"/>
    <n v="35500000"/>
    <n v="17750000"/>
    <x v="38"/>
  </r>
  <r>
    <s v="MYLIFE-294"/>
    <x v="195"/>
    <s v="MYLIFE-383"/>
    <x v="751"/>
    <s v="VTT_CNTT_QT06_23002_Mylife"/>
    <s v="Done"/>
    <n v="0.11"/>
    <n v="0.61"/>
    <x v="1"/>
    <s v="Hệ thống MyLife"/>
    <x v="10"/>
    <s v="Module tiện ích cho sản phẩm doanh nghiệp vừa và nhỏ"/>
    <n v="35500000"/>
    <n v="3905000"/>
    <x v="38"/>
  </r>
  <r>
    <s v="MYLIFE-294"/>
    <x v="195"/>
    <s v="MYLIFE-382"/>
    <x v="752"/>
    <s v="VTT_CNTT_QT06_23002_Mylife"/>
    <s v="Done"/>
    <n v="0.5"/>
    <n v="0.61"/>
    <x v="1"/>
    <s v="Hệ thống MyLife"/>
    <x v="10"/>
    <s v="Module tiện ích cho sản phẩm doanh nghiệp vừa và nhỏ"/>
    <n v="35500000"/>
    <n v="17750000"/>
    <x v="38"/>
  </r>
  <r>
    <s v="MYKID-31"/>
    <x v="196"/>
    <s v="MYKID-99"/>
    <x v="2"/>
    <s v="VTT_PMVT_QT06_21003_MyKID"/>
    <s v="Done"/>
    <n v="0.9"/>
    <n v="9.43"/>
    <x v="1"/>
    <s v="Hệ thống MyKid"/>
    <x v="11"/>
    <s v="Nhóm việc xây dựng và triển khai công nghệ mới vào quản lý khuyến mại, quản lý gói sản phẩm, tương tác người dùng cuối."/>
    <n v="35000000"/>
    <n v="31500000"/>
    <x v="39"/>
  </r>
  <r>
    <s v="MYKID-31"/>
    <x v="196"/>
    <s v="MYKID-98"/>
    <x v="753"/>
    <s v="VTT_PMVT_QT06_21003_MyKID"/>
    <s v="Done"/>
    <n v="3.57"/>
    <n v="9.43"/>
    <x v="1"/>
    <s v="Hệ thống MyKid"/>
    <x v="11"/>
    <s v="Nhóm việc xây dựng và triển khai công nghệ mới vào quản lý khuyến mại, quản lý gói sản phẩm, tương tác người dùng cuối."/>
    <n v="35000000"/>
    <n v="124950000"/>
    <x v="39"/>
  </r>
  <r>
    <s v="MYKID-31"/>
    <x v="196"/>
    <s v="MYKID-97"/>
    <x v="754"/>
    <s v="VTT_PMVT_QT06_21003_MyKID"/>
    <s v="Done"/>
    <n v="3.17"/>
    <n v="9.43"/>
    <x v="1"/>
    <s v="Hệ thống MyKid"/>
    <x v="11"/>
    <s v="Nhóm việc xây dựng và triển khai công nghệ mới vào quản lý khuyến mại, quản lý gói sản phẩm, tương tác người dùng cuối."/>
    <n v="35000000"/>
    <n v="110950000"/>
    <x v="39"/>
  </r>
  <r>
    <s v="MYKID-31"/>
    <x v="196"/>
    <s v="MYKID-96"/>
    <x v="394"/>
    <s v="VTT_PMVT_QT06_21003_MyKID"/>
    <s v="Done"/>
    <n v="1.79"/>
    <n v="9.43"/>
    <x v="1"/>
    <s v="Hệ thống MyKid"/>
    <x v="11"/>
    <s v="Nhóm việc xây dựng và triển khai công nghệ mới vào quản lý khuyến mại, quản lý gói sản phẩm, tương tác người dùng cuối."/>
    <n v="35000000"/>
    <n v="62650000"/>
    <x v="39"/>
  </r>
  <r>
    <s v="MYKID-86"/>
    <x v="197"/>
    <s v="MYKID-93"/>
    <x v="755"/>
    <s v="VTT_PMVT_QT06_21003_MyKID"/>
    <s v="Done"/>
    <n v="7.0000000000000007E-2"/>
    <n v="0.28999999999999998"/>
    <x v="1"/>
    <s v="Hệ thống MyKid"/>
    <x v="0"/>
    <s v="Nhóm sản phẩm kinh doanh"/>
    <n v="35500000"/>
    <n v="2485000.0000000005"/>
    <x v="40"/>
  </r>
  <r>
    <s v="MYKID-86"/>
    <x v="197"/>
    <s v="MYKID-92"/>
    <x v="560"/>
    <s v="VTT_PMVT_QT06_21003_MyKID"/>
    <s v="Done"/>
    <n v="0.05"/>
    <n v="0.28999999999999998"/>
    <x v="1"/>
    <s v="Hệ thống MyKid"/>
    <x v="0"/>
    <s v="Nhóm sản phẩm kinh doanh"/>
    <n v="35500000"/>
    <n v="1775000"/>
    <x v="40"/>
  </r>
  <r>
    <s v="MYKID-87"/>
    <x v="198"/>
    <s v="MYKID-91"/>
    <x v="756"/>
    <s v="VTT_PMVT_QT06_21003_MyKID"/>
    <s v="Done"/>
    <n v="0.36"/>
    <n v="0.6"/>
    <x v="1"/>
    <s v="Hệ thống MyKid"/>
    <x v="0"/>
    <s v="Nhóm sản phẩm kinh doanh"/>
    <n v="35500000"/>
    <n v="12780000"/>
    <x v="40"/>
  </r>
  <r>
    <s v="MYKID-87"/>
    <x v="198"/>
    <s v="MYKID-90"/>
    <x v="757"/>
    <s v="VTT_PMVT_QT06_21003_MyKID"/>
    <s v="Done"/>
    <n v="0.24"/>
    <n v="0.6"/>
    <x v="1"/>
    <s v="Hệ thống MyKid"/>
    <x v="0"/>
    <s v="Nhóm sản phẩm kinh doanh"/>
    <n v="35500000"/>
    <n v="8520000"/>
    <x v="40"/>
  </r>
  <r>
    <s v="MYKID-86"/>
    <x v="197"/>
    <s v="MYKID-89"/>
    <x v="758"/>
    <s v="VTT_PMVT_QT06_21003_MyKID"/>
    <s v="Done"/>
    <n v="0.17"/>
    <n v="0.28999999999999998"/>
    <x v="1"/>
    <s v="Hệ thống MyKid"/>
    <x v="0"/>
    <s v="Nhóm sản phẩm kinh doanh"/>
    <n v="35500000"/>
    <n v="6035000"/>
    <x v="40"/>
  </r>
  <r>
    <s v="MYKID-54"/>
    <x v="199"/>
    <s v="MYKID-75"/>
    <x v="759"/>
    <s v="VTT_PMVT_QT06_21003_MyKID"/>
    <s v="Done"/>
    <n v="0.3"/>
    <n v="3.69"/>
    <x v="1"/>
    <s v="Hệ thống MyKid"/>
    <x v="11"/>
    <s v="Nhóm việc xây dựng và triển khai công nghệ mới vào quản lý khuyến mại, quản lý gói sản phẩm, tương tác người dùng cuối."/>
    <n v="35000000"/>
    <n v="10500000"/>
    <x v="39"/>
  </r>
  <r>
    <s v="MYKID-54"/>
    <x v="199"/>
    <s v="MYKID-74"/>
    <x v="2"/>
    <s v="VTT_PMVT_QT06_21003_MyKID"/>
    <s v="Done"/>
    <n v="0.23"/>
    <n v="3.69"/>
    <x v="1"/>
    <s v="Hệ thống MyKid"/>
    <x v="11"/>
    <s v="Nhóm việc xây dựng và triển khai công nghệ mới vào quản lý khuyến mại, quản lý gói sản phẩm, tương tác người dùng cuối."/>
    <n v="35000000"/>
    <n v="8050000"/>
    <x v="39"/>
  </r>
  <r>
    <s v="MYKID-54"/>
    <x v="199"/>
    <s v="MYKID-69"/>
    <x v="760"/>
    <s v="VTT_PMVT_QT06_21003_MyKID"/>
    <s v="Done"/>
    <n v="0.12"/>
    <n v="3.69"/>
    <x v="1"/>
    <s v="Hệ thống MyKid"/>
    <x v="11"/>
    <s v="Nhóm việc xây dựng và triển khai công nghệ mới vào quản lý khuyến mại, quản lý gói sản phẩm, tương tác người dùng cuối."/>
    <n v="35000000"/>
    <n v="4200000"/>
    <x v="39"/>
  </r>
  <r>
    <s v="MYKID-54"/>
    <x v="199"/>
    <s v="MYKID-68"/>
    <x v="761"/>
    <s v="VTT_PMVT_QT06_21003_MyKID"/>
    <s v="Done"/>
    <n v="0.46"/>
    <n v="3.69"/>
    <x v="1"/>
    <s v="Hệ thống MyKid"/>
    <x v="11"/>
    <s v="Nhóm việc xây dựng và triển khai công nghệ mới vào quản lý khuyến mại, quản lý gói sản phẩm, tương tác người dùng cuối."/>
    <n v="35000000"/>
    <n v="16100000"/>
    <x v="39"/>
  </r>
  <r>
    <s v="MYKID-54"/>
    <x v="199"/>
    <s v="MYKID-67"/>
    <x v="762"/>
    <s v="VTT_PMVT_QT06_21003_MyKID"/>
    <s v="Done"/>
    <n v="0.46"/>
    <n v="3.69"/>
    <x v="1"/>
    <s v="Hệ thống MyKid"/>
    <x v="11"/>
    <s v="Nhóm việc xây dựng và triển khai công nghệ mới vào quản lý khuyến mại, quản lý gói sản phẩm, tương tác người dùng cuối."/>
    <n v="35000000"/>
    <n v="16100000"/>
    <x v="39"/>
  </r>
  <r>
    <s v="MYKID-54"/>
    <x v="199"/>
    <s v="MYKID-66"/>
    <x v="763"/>
    <s v="VTT_PMVT_QT06_21003_MyKID"/>
    <s v="Done"/>
    <n v="0.42"/>
    <n v="3.69"/>
    <x v="1"/>
    <s v="Hệ thống MyKid"/>
    <x v="11"/>
    <s v="Nhóm việc xây dựng và triển khai công nghệ mới vào quản lý khuyến mại, quản lý gói sản phẩm, tương tác người dùng cuối."/>
    <n v="35000000"/>
    <n v="14700000"/>
    <x v="39"/>
  </r>
  <r>
    <s v="MYKID-54"/>
    <x v="199"/>
    <s v="MYKID-65"/>
    <x v="764"/>
    <s v="VTT_PMVT_QT06_21003_MyKID"/>
    <s v="Done"/>
    <n v="0.45"/>
    <n v="3.69"/>
    <x v="1"/>
    <s v="Hệ thống MyKid"/>
    <x v="11"/>
    <s v="Nhóm việc xây dựng và triển khai công nghệ mới vào quản lý khuyến mại, quản lý gói sản phẩm, tương tác người dùng cuối."/>
    <n v="35000000"/>
    <n v="15750000"/>
    <x v="39"/>
  </r>
  <r>
    <s v="MYKID-54"/>
    <x v="199"/>
    <s v="MYKID-64"/>
    <x v="765"/>
    <s v="VTT_PMVT_QT06_21003_MyKID"/>
    <s v="Done"/>
    <n v="0.45"/>
    <n v="3.69"/>
    <x v="1"/>
    <s v="Hệ thống MyKid"/>
    <x v="11"/>
    <s v="Nhóm việc xây dựng và triển khai công nghệ mới vào quản lý khuyến mại, quản lý gói sản phẩm, tương tác người dùng cuối."/>
    <n v="35000000"/>
    <n v="15750000"/>
    <x v="39"/>
  </r>
  <r>
    <s v="MYKID-54"/>
    <x v="199"/>
    <s v="MYKID-63"/>
    <x v="766"/>
    <s v="VTT_PMVT_QT06_21003_MyKID"/>
    <s v="Done"/>
    <n v="0.35"/>
    <n v="3.69"/>
    <x v="1"/>
    <s v="Hệ thống MyKid"/>
    <x v="11"/>
    <s v="Nhóm việc xây dựng và triển khai công nghệ mới vào quản lý khuyến mại, quản lý gói sản phẩm, tương tác người dùng cuối."/>
    <n v="35000000"/>
    <n v="12250000"/>
    <x v="39"/>
  </r>
  <r>
    <s v="MYKID-54"/>
    <x v="199"/>
    <s v="MYKID-62"/>
    <x v="767"/>
    <s v="VTT_PMVT_QT06_21003_MyKID"/>
    <s v="Done"/>
    <n v="0.45"/>
    <n v="3.69"/>
    <x v="1"/>
    <s v="Hệ thống MyKid"/>
    <x v="11"/>
    <s v="Nhóm việc xây dựng và triển khai công nghệ mới vào quản lý khuyến mại, quản lý gói sản phẩm, tương tác người dùng cuối."/>
    <n v="35000000"/>
    <n v="15750000"/>
    <x v="39"/>
  </r>
  <r>
    <s v="MBCCS-160"/>
    <x v="200"/>
    <s v="MBCCS-191"/>
    <x v="350"/>
    <s v="VTT_PMVT_QT06_18002_mBCCS"/>
    <s v="Done"/>
    <n v="0.12"/>
    <n v="1.53"/>
    <x v="0"/>
    <s v="Hệ thống mBCCS"/>
    <x v="4"/>
    <s v="Sản phẩm hỗ trợ mBCCS, quản lý luồng trước bán"/>
    <n v="35500000"/>
    <n v="4260000"/>
    <x v="41"/>
  </r>
  <r>
    <s v="MBCCS-160"/>
    <x v="200"/>
    <s v="MBCCS-190"/>
    <x v="768"/>
    <s v="VTT_PMVT_QT06_18002_mBCCS"/>
    <s v="Done"/>
    <n v="0.41"/>
    <n v="1.53"/>
    <x v="0"/>
    <s v="Hệ thống mBCCS"/>
    <x v="4"/>
    <s v="Sản phẩm hỗ trợ mBCCS, quản lý luồng trước bán"/>
    <n v="35500000"/>
    <n v="14555000"/>
    <x v="41"/>
  </r>
  <r>
    <s v="MBCCS-160"/>
    <x v="200"/>
    <s v="MBCCS-189"/>
    <x v="769"/>
    <s v="VTT_PMVT_QT06_18002_mBCCS"/>
    <s v="Done"/>
    <n v="0.5"/>
    <n v="1.53"/>
    <x v="0"/>
    <s v="Hệ thống mBCCS"/>
    <x v="4"/>
    <s v="Sản phẩm hỗ trợ mBCCS, quản lý luồng trước bán"/>
    <n v="35500000"/>
    <n v="17750000"/>
    <x v="41"/>
  </r>
  <r>
    <s v="MBCCS-160"/>
    <x v="200"/>
    <s v="MBCCS-188"/>
    <x v="770"/>
    <s v="VTT_PMVT_QT06_18002_mBCCS"/>
    <s v="Done"/>
    <n v="0.5"/>
    <n v="1.53"/>
    <x v="0"/>
    <s v="Hệ thống mBCCS"/>
    <x v="4"/>
    <s v="Sản phẩm hỗ trợ mBCCS, quản lý luồng trước bán"/>
    <n v="35500000"/>
    <n v="17750000"/>
    <x v="41"/>
  </r>
  <r>
    <s v="IM2-1885"/>
    <x v="201"/>
    <s v="IM2-2197"/>
    <x v="771"/>
    <s v="VTT_PMVT_QT01_15058_IM 2.0"/>
    <s v="Done"/>
    <n v="1.53"/>
    <n v="1.53"/>
    <x v="0"/>
    <s v="Hệ thống IM 2.0"/>
    <x v="5"/>
    <s v="Nhóm sản phẩm hỗ trợ Selfcare: quản lý giao dịch kho và bán hàng…"/>
    <n v="35500000"/>
    <n v="54315000"/>
    <x v="42"/>
  </r>
  <r>
    <s v="IM2-1864"/>
    <x v="202"/>
    <s v="IM2-2196"/>
    <x v="772"/>
    <s v="VTT_PMVT_QT01_15058_IM 2.0"/>
    <s v="Done"/>
    <n v="0.51"/>
    <n v="0.51"/>
    <x v="0"/>
    <s v="Hệ thống IM 2.0"/>
    <x v="0"/>
    <s v="Sản phẩm lõi BCCS: Nhóm nghiệp vụ tính cước, thanh toán cước, quản lý bán hàng, công cụ kênh bán, quản lý khách hàng"/>
    <n v="35500000"/>
    <n v="18105000"/>
    <x v="43"/>
  </r>
  <r>
    <s v="IM2-1861"/>
    <x v="203"/>
    <s v="IM2-2195"/>
    <x v="773"/>
    <s v="VTT_PMVT_QT01_15058_IM 2.0"/>
    <s v="Done"/>
    <n v="2.0099999999999998"/>
    <n v="2.0099999999999998"/>
    <x v="1"/>
    <s v="Hệ thống IM 2.0"/>
    <x v="0"/>
    <s v="Sản phẩm tính cước và chăm sóc khách hàng: nhóm nghiệp vụ tính cước, thanh toán cước, quản lý bán hàng, công cụ kênh bán, quản lý khách hàng"/>
    <n v="35500000"/>
    <n v="71354999.999999985"/>
    <x v="44"/>
  </r>
  <r>
    <s v="IM2-1860"/>
    <x v="204"/>
    <s v="IM2-2194"/>
    <x v="774"/>
    <s v="VTT_PMVT_QT01_15058_IM 2.0"/>
    <s v="Done"/>
    <n v="1.81"/>
    <n v="1.81"/>
    <x v="1"/>
    <s v="Hệ thống IM 2.0"/>
    <x v="0"/>
    <s v="Sản phẩm tính cước và chăm sóc khách hàng: nhóm nghiệp vụ tính cước, thanh toán cước, quản lý bán hàng, công cụ kênh bán, quản lý khách hàng"/>
    <n v="35500000"/>
    <n v="64255000"/>
    <x v="44"/>
  </r>
  <r>
    <s v="IM2-2191"/>
    <x v="205"/>
    <s v="IM2-2192"/>
    <x v="775"/>
    <s v="VTT_PMVT_QT01_15058_IM 2.0"/>
    <s v="Done"/>
    <n v="1.39"/>
    <n v="1.39"/>
    <x v="0"/>
    <s v="Hệ thống IM 2.0"/>
    <x v="5"/>
    <s v="Nhóm sản phẩm hỗ trợ Selfcare: quản lý giao dịch kho và bán hàng…"/>
    <n v="35500000"/>
    <n v="49345000"/>
    <x v="42"/>
  </r>
  <r>
    <s v="IM2-2189"/>
    <x v="206"/>
    <s v="IM2-2190"/>
    <x v="775"/>
    <s v="VTT_PMVT_QT01_15058_IM 2.0"/>
    <s v="Done"/>
    <n v="1.85"/>
    <n v="1.85"/>
    <x v="0"/>
    <s v="Hệ thống IM 2.0"/>
    <x v="5"/>
    <s v="Nhóm sản phẩm hỗ trợ Selfcare: quản lý giao dịch kho và bán hàng…"/>
    <n v="35500000"/>
    <n v="65675000"/>
    <x v="42"/>
  </r>
  <r>
    <s v="IM2-2009"/>
    <x v="207"/>
    <s v="IM2-2188"/>
    <x v="776"/>
    <s v="VTT_PMVT_QT01_15058_IM 2.0"/>
    <s v="Done"/>
    <n v="0.24"/>
    <n v="0.47"/>
    <x v="0"/>
    <s v="Hệ thống IM 2.0"/>
    <x v="5"/>
    <s v="Nhóm sản phẩm hỗ trợ Selfcare: quản lý giao dịch kho và bán hàng…"/>
    <n v="35500000"/>
    <n v="8520000"/>
    <x v="42"/>
  </r>
  <r>
    <s v="IM2-2009"/>
    <x v="207"/>
    <s v="IM2-2187"/>
    <x v="777"/>
    <s v="VTT_PMVT_QT01_15058_IM 2.0"/>
    <s v="Done"/>
    <n v="0.23"/>
    <n v="0.47"/>
    <x v="0"/>
    <s v="Hệ thống IM 2.0"/>
    <x v="5"/>
    <s v="Nhóm sản phẩm hỗ trợ Selfcare: quản lý giao dịch kho và bán hàng…"/>
    <n v="35500000"/>
    <n v="8165000"/>
    <x v="42"/>
  </r>
  <r>
    <s v="IM2-1968"/>
    <x v="208"/>
    <s v="IM2-2111"/>
    <x v="778"/>
    <s v="VTT_PMVT_QT01_15058_IM 2.0"/>
    <s v="Done"/>
    <n v="0.28000000000000003"/>
    <n v="1.42"/>
    <x v="0"/>
    <s v="Hệ thống IM 2.0"/>
    <x v="5"/>
    <s v="Nhóm sản phẩm hỗ trợ Selfcare: quản lý giao dịch kho và bán hàng…"/>
    <n v="35500000"/>
    <n v="9940000.0000000019"/>
    <x v="42"/>
  </r>
  <r>
    <s v="IM2-1968"/>
    <x v="208"/>
    <s v="IM2-2110"/>
    <x v="779"/>
    <s v="VTT_PMVT_QT01_15058_IM 2.0"/>
    <s v="Done"/>
    <n v="0.34"/>
    <n v="1.42"/>
    <x v="0"/>
    <s v="Hệ thống IM 2.0"/>
    <x v="5"/>
    <s v="Nhóm sản phẩm hỗ trợ Selfcare: quản lý giao dịch kho và bán hàng…"/>
    <n v="35500000"/>
    <n v="12070000"/>
    <x v="42"/>
  </r>
  <r>
    <s v="IM2-1968"/>
    <x v="208"/>
    <s v="IM2-2109"/>
    <x v="780"/>
    <s v="VTT_PMVT_QT01_15058_IM 2.0"/>
    <s v="Done"/>
    <n v="0.34"/>
    <n v="1.42"/>
    <x v="0"/>
    <s v="Hệ thống IM 2.0"/>
    <x v="5"/>
    <s v="Nhóm sản phẩm hỗ trợ Selfcare: quản lý giao dịch kho và bán hàng…"/>
    <n v="35500000"/>
    <n v="12070000"/>
    <x v="42"/>
  </r>
  <r>
    <s v="IM2-1968"/>
    <x v="208"/>
    <s v="IM2-2108"/>
    <x v="781"/>
    <s v="VTT_PMVT_QT01_15058_IM 2.0"/>
    <s v="Done"/>
    <n v="0.46"/>
    <n v="1.42"/>
    <x v="0"/>
    <s v="Hệ thống IM 2.0"/>
    <x v="5"/>
    <s v="Nhóm sản phẩm hỗ trợ Selfcare: quản lý giao dịch kho và bán hàng…"/>
    <n v="35500000"/>
    <n v="16330000"/>
    <x v="42"/>
  </r>
  <r>
    <s v="IM2-1862"/>
    <x v="209"/>
    <s v="IM2-2090"/>
    <x v="782"/>
    <s v="VTT_PMVT_QT01_15058_IM 2.0"/>
    <s v="Done"/>
    <n v="0.26"/>
    <n v="0.26"/>
    <x v="0"/>
    <s v="Hệ thống IM 2.0"/>
    <x v="0"/>
    <s v="Sản phẩm tính cước và chăm sóc khách hàng: nhóm nghiệp vụ tính cước, thanh toán cước, quản lý bán hàng, công cụ kênh bán, quản lý khách hàng"/>
    <n v="35500000"/>
    <n v="9230000"/>
    <x v="44"/>
  </r>
  <r>
    <s v="IM2-1863"/>
    <x v="210"/>
    <s v="IM2-2087"/>
    <x v="783"/>
    <s v="VTT_PMVT_QT01_15058_IM 2.0"/>
    <s v="Done"/>
    <n v="0.17"/>
    <n v="0.17"/>
    <x v="1"/>
    <s v="Hệ thống IM 2.0"/>
    <x v="0"/>
    <s v="Sản phẩm tính cước và chăm sóc khách hàng: nhóm nghiệp vụ tính cước, thanh toán cước, quản lý bán hàng, công cụ kênh bán, quản lý khách hàng"/>
    <n v="35500000"/>
    <n v="6035000"/>
    <x v="44"/>
  </r>
  <r>
    <s v="IM2-1839"/>
    <x v="211"/>
    <s v="IM2-2056"/>
    <x v="784"/>
    <s v="VTT_PMVT_QT01_15058_IM 2.0"/>
    <s v="Done"/>
    <n v="0.46"/>
    <n v="0.46"/>
    <x v="0"/>
    <s v="Hệ thống IM 2.0"/>
    <x v="5"/>
    <s v="Nhóm sản phẩm hỗ trợ Selfcare: quản lý giao dịch kho và bán hàng…"/>
    <n v="35500000"/>
    <n v="16330000"/>
    <x v="42"/>
  </r>
  <r>
    <s v="IM2-2039"/>
    <x v="212"/>
    <s v="IM2-2040"/>
    <x v="785"/>
    <s v="VTT_PMVT_QT01_15058_IM 2.0"/>
    <s v="Done"/>
    <n v="1.21"/>
    <n v="1.21"/>
    <x v="0"/>
    <s v="Hệ thống IM 2.0"/>
    <x v="5"/>
    <s v="Nhóm sản phẩm hỗ trợ Selfcare: quản lý giao dịch kho và bán hàng…"/>
    <n v="35500000"/>
    <n v="42955000"/>
    <x v="42"/>
  </r>
  <r>
    <s v="IM2-1859"/>
    <x v="213"/>
    <s v="IM2-2034"/>
    <x v="786"/>
    <s v="VTT_PMVT_QT01_15058_IM 2.0"/>
    <s v="Done"/>
    <n v="2.23"/>
    <n v="2.23"/>
    <x v="0"/>
    <s v="Hệ thống IM 2.0"/>
    <x v="5"/>
    <s v="Nhóm sản phẩm hỗ trợ Selfcare: quản lý giao dịch kho và bán hàng…"/>
    <n v="35500000"/>
    <n v="79165000"/>
    <x v="42"/>
  </r>
  <r>
    <s v="IM2-1976"/>
    <x v="214"/>
    <s v="IM2-1977"/>
    <x v="787"/>
    <s v="VTT_PMVT_QT01_15058_IM 2.0"/>
    <s v="Done"/>
    <n v="1.19"/>
    <n v="1.19"/>
    <x v="0"/>
    <s v="Hệ thống IM 2.0"/>
    <x v="5"/>
    <s v="Nhóm sản phẩm hỗ trợ Selfcare: quản lý giao dịch kho và bán hàng…"/>
    <n v="35500000"/>
    <n v="42245000"/>
    <x v="42"/>
  </r>
  <r>
    <s v="IM2-1930"/>
    <x v="215"/>
    <s v="IM2-1931"/>
    <x v="788"/>
    <s v="VTT_PMVT_QT01_15058_IM 2.0"/>
    <s v="Done"/>
    <n v="1.25"/>
    <n v="1.25"/>
    <x v="0"/>
    <s v="Hệ thống IM 2.0"/>
    <x v="5"/>
    <s v="Nhóm sản phẩm hỗ trợ Selfcare: quản lý giao dịch kho và bán hàng…"/>
    <n v="35500000"/>
    <n v="44375000"/>
    <x v="42"/>
  </r>
  <r>
    <s v="IM2-1827"/>
    <x v="216"/>
    <s v="IM2-1828"/>
    <x v="789"/>
    <s v="VTT_PMVT_QT01_15058_IM 2.0"/>
    <s v="Done"/>
    <n v="1.19"/>
    <n v="1.19"/>
    <x v="0"/>
    <s v="Hệ thống IM 2.0"/>
    <x v="5"/>
    <s v="Nhóm sản phẩm hỗ trợ Selfcare: quản lý giao dịch kho và bán hàng…"/>
    <n v="35500000"/>
    <n v="42245000"/>
    <x v="42"/>
  </r>
  <r>
    <s v="IM2-1584"/>
    <x v="217"/>
    <s v="IM2-1723"/>
    <x v="790"/>
    <s v="VTT_PMVT_QT01_15058_IM 2.0"/>
    <s v="Done"/>
    <n v="0.16"/>
    <n v="0.16"/>
    <x v="0"/>
    <s v="Hệ thống IM 2.0"/>
    <x v="2"/>
    <s v="Sản phẩm hỗ trợ kinh doanh."/>
    <n v="35500000"/>
    <n v="5680000"/>
    <x v="45"/>
  </r>
  <r>
    <s v="IM2-1665"/>
    <x v="218"/>
    <s v="IM2-1666"/>
    <x v="791"/>
    <s v="VTT_PMVT_QT01_15058_IM 2.0"/>
    <s v="Done"/>
    <n v="0.85"/>
    <n v="0.85"/>
    <x v="0"/>
    <s v="Hệ thống IM 2.0"/>
    <x v="2"/>
    <s v="Sản phẩm hỗ trợ kinh doanh."/>
    <n v="35500000"/>
    <n v="30175000"/>
    <x v="45"/>
  </r>
  <r>
    <s v="IM2-1640"/>
    <x v="219"/>
    <s v="IM2-1641"/>
    <x v="792"/>
    <s v="VTT_PMVT_QT01_15058_IM 2.0"/>
    <s v="Done"/>
    <n v="0.94"/>
    <n v="0.94"/>
    <x v="0"/>
    <s v="Hệ thống IM 2.0"/>
    <x v="2"/>
    <s v="Sản phẩm hỗ trợ kinh doanh."/>
    <n v="35500000"/>
    <n v="33369999.999999996"/>
    <x v="45"/>
  </r>
  <r>
    <s v="IM2-1536"/>
    <x v="220"/>
    <s v="IM2-1537"/>
    <x v="793"/>
    <s v="VTT_PMVT_QT01_15058_IM 2.0"/>
    <s v="Done"/>
    <n v="1.59"/>
    <n v="1.59"/>
    <x v="0"/>
    <s v="Hệ thống IM 2.0"/>
    <x v="2"/>
    <s v="Sản phẩm hỗ trợ kinh doanh viễn thông."/>
    <n v="35500000"/>
    <n v="56445000"/>
    <x v="46"/>
  </r>
  <r>
    <s v="IM2-1534"/>
    <x v="221"/>
    <s v="IM2-1535"/>
    <x v="794"/>
    <s v="VTT_PMVT_QT01_15058_IM 2.0"/>
    <s v="Done"/>
    <n v="1.58"/>
    <n v="1.58"/>
    <x v="0"/>
    <s v="Hệ thống IM 2.0"/>
    <x v="2"/>
    <s v="Sản phẩm hỗ trợ kinh doanh viễn thông."/>
    <n v="35500000"/>
    <n v="56090000"/>
    <x v="46"/>
  </r>
  <r>
    <s v="IM2-1523"/>
    <x v="222"/>
    <s v="IM2-1524"/>
    <x v="795"/>
    <s v="VTT_PMVT_QT01_15058_IM 2.0"/>
    <s v="Done"/>
    <n v="0.99"/>
    <n v="0.99"/>
    <x v="0"/>
    <s v="Hệ thống IM 2.0"/>
    <x v="2"/>
    <s v="Sản phẩm hỗ trợ kinh doanh."/>
    <n v="35500000"/>
    <n v="35145000"/>
    <x v="45"/>
  </r>
  <r>
    <s v="IM2-1353"/>
    <x v="223"/>
    <s v="IM2-1507"/>
    <x v="796"/>
    <s v="VTT_PMVT_QT01_15058_IM 2.0"/>
    <s v="Done"/>
    <n v="0.06"/>
    <n v="1.88"/>
    <x v="0"/>
    <s v="Hệ thống IM 2.0"/>
    <x v="2"/>
    <s v="Sản phẩm hỗ trợ kinh doanh."/>
    <n v="35500000"/>
    <n v="2130000"/>
    <x v="45"/>
  </r>
  <r>
    <s v="IM2-1353"/>
    <x v="223"/>
    <s v="IM2-1506"/>
    <x v="797"/>
    <s v="VTT_PMVT_QT01_15058_IM 2.0"/>
    <s v="Done"/>
    <n v="0.46"/>
    <n v="1.88"/>
    <x v="0"/>
    <s v="Hệ thống IM 2.0"/>
    <x v="2"/>
    <s v="Sản phẩm hỗ trợ kinh doanh."/>
    <n v="35500000"/>
    <n v="16330000"/>
    <x v="45"/>
  </r>
  <r>
    <s v="IM2-1353"/>
    <x v="223"/>
    <s v="IM2-1505"/>
    <x v="798"/>
    <s v="VTT_PMVT_QT01_15058_IM 2.0"/>
    <s v="Done"/>
    <n v="0.46"/>
    <n v="1.88"/>
    <x v="0"/>
    <s v="Hệ thống IM 2.0"/>
    <x v="2"/>
    <s v="Sản phẩm hỗ trợ kinh doanh."/>
    <n v="35500000"/>
    <n v="16330000"/>
    <x v="45"/>
  </r>
  <r>
    <s v="IM2-1353"/>
    <x v="223"/>
    <s v="IM2-1504"/>
    <x v="799"/>
    <s v="VTT_PMVT_QT01_15058_IM 2.0"/>
    <s v="Done"/>
    <n v="0.45"/>
    <n v="1.88"/>
    <x v="0"/>
    <s v="Hệ thống IM 2.0"/>
    <x v="2"/>
    <s v="Sản phẩm hỗ trợ kinh doanh."/>
    <n v="35500000"/>
    <n v="15975000"/>
    <x v="45"/>
  </r>
  <r>
    <s v="IM2-1353"/>
    <x v="223"/>
    <s v="IM2-1503"/>
    <x v="800"/>
    <s v="VTT_PMVT_QT01_15058_IM 2.0"/>
    <s v="Done"/>
    <n v="0.45"/>
    <n v="1.88"/>
    <x v="0"/>
    <s v="Hệ thống IM 2.0"/>
    <x v="2"/>
    <s v="Sản phẩm hỗ trợ kinh doanh."/>
    <n v="35500000"/>
    <n v="15975000"/>
    <x v="45"/>
  </r>
  <r>
    <s v="IM2-1493"/>
    <x v="224"/>
    <s v="IM2-1494"/>
    <x v="801"/>
    <s v="VTT_PMVT_QT01_15058_IM 2.0"/>
    <s v="Done"/>
    <n v="0.72"/>
    <n v="0.72"/>
    <x v="0"/>
    <s v="Hệ thống IM 2.0"/>
    <x v="2"/>
    <s v="Sản phẩm hỗ trợ kinh doanh."/>
    <n v="35500000"/>
    <n v="25560000"/>
    <x v="45"/>
  </r>
  <r>
    <s v="IM2-1472"/>
    <x v="225"/>
    <s v="IM2-1473"/>
    <x v="802"/>
    <s v="VTT_PMVT_QT01_15058_IM 2.0"/>
    <s v="Done"/>
    <n v="0.28000000000000003"/>
    <n v="0.28000000000000003"/>
    <x v="0"/>
    <s v="Hệ thống IM 2.0"/>
    <x v="2"/>
    <s v="Sản phẩm hỗ trợ kinh doanh."/>
    <n v="35500000"/>
    <n v="9940000.0000000019"/>
    <x v="45"/>
  </r>
  <r>
    <s v="IM2-1456"/>
    <x v="226"/>
    <s v="IM2-1457"/>
    <x v="803"/>
    <s v="VTT_PMVT_QT01_15058_IM 2.0"/>
    <s v="Done"/>
    <n v="0.24"/>
    <n v="0.24"/>
    <x v="0"/>
    <s v="Hệ thống IM 2.0"/>
    <x v="2"/>
    <s v="Sản phẩm hỗ trợ kinh doanh."/>
    <n v="35500000"/>
    <n v="8520000"/>
    <x v="45"/>
  </r>
  <r>
    <s v="IM2-1415"/>
    <x v="227"/>
    <s v="IM2-1416"/>
    <x v="804"/>
    <s v="VTT_PMVT_QT01_15058_IM 2.0"/>
    <s v="Done"/>
    <n v="1.1499999999999999"/>
    <n v="1.1499999999999999"/>
    <x v="0"/>
    <s v="Hệ thống IM 2.0"/>
    <x v="2"/>
    <s v="Sản phẩm hỗ trợ kinh doanh."/>
    <n v="35500000"/>
    <n v="40825000"/>
    <x v="45"/>
  </r>
  <r>
    <s v="IM2-1081"/>
    <x v="228"/>
    <s v="IM2-1394"/>
    <x v="805"/>
    <s v="VTT_PMVT_QT01_15058_IM 2.0"/>
    <s v="Done"/>
    <n v="0.51"/>
    <n v="0.51"/>
    <x v="0"/>
    <s v="Hệ thống IM 2.0"/>
    <x v="2"/>
    <s v="Sản phẩm hỗ trợ kinh doanh."/>
    <n v="35500000"/>
    <n v="18105000"/>
    <x v="45"/>
  </r>
  <r>
    <s v="IM2-1200"/>
    <x v="229"/>
    <s v="IM2-1332"/>
    <x v="806"/>
    <s v="VTT_PMVT_QT01_15058_IM 2.0"/>
    <s v="Done"/>
    <n v="1.41"/>
    <n v="1.41"/>
    <x v="0"/>
    <s v="Hệ thống IM 2.0"/>
    <x v="2"/>
    <s v="Sản phẩm hỗ trợ kinh doanh."/>
    <n v="35500000"/>
    <n v="50055000"/>
    <x v="45"/>
  </r>
  <r>
    <s v="IM2-1330"/>
    <x v="230"/>
    <s v="IM2-1331"/>
    <x v="807"/>
    <s v="VTT_PMVT_QT01_15058_IM 2.0"/>
    <s v="Done"/>
    <n v="1.42"/>
    <n v="1.42"/>
    <x v="0"/>
    <s v="Hệ thống IM 2.0"/>
    <x v="2"/>
    <s v="Sản phẩm hỗ trợ kinh doanh."/>
    <n v="35500000"/>
    <n v="50410000"/>
    <x v="45"/>
  </r>
  <r>
    <s v="IM2-1266"/>
    <x v="231"/>
    <s v="IM2-1313"/>
    <x v="808"/>
    <s v="VTT_PMVT_QT01_15058_IM 2.0"/>
    <s v="Done"/>
    <n v="0.73"/>
    <n v="0.73"/>
    <x v="0"/>
    <s v="Hệ thống IM 2.0"/>
    <x v="2"/>
    <s v="Sản phẩm hỗ trợ kinh doanh."/>
    <n v="35500000"/>
    <n v="25915000"/>
    <x v="45"/>
  </r>
  <r>
    <s v="IM2-1265"/>
    <x v="232"/>
    <s v="IM2-1284"/>
    <x v="809"/>
    <s v="VTT_PMVT_QT01_15058_IM 2.0"/>
    <s v="Done"/>
    <n v="0.56000000000000005"/>
    <n v="0.56000000000000005"/>
    <x v="0"/>
    <s v="Hệ thống IM 2.0"/>
    <x v="2"/>
    <s v="Sản phẩm hỗ trợ kinh doanh viễn thông."/>
    <n v="35500000"/>
    <n v="19880000.000000004"/>
    <x v="46"/>
  </r>
  <r>
    <s v="IM2-1199"/>
    <x v="233"/>
    <s v="IM2-1274"/>
    <x v="810"/>
    <s v="VTT_PMVT_QT01_15058_IM 2.0"/>
    <s v="Done"/>
    <n v="1.53"/>
    <n v="1.53"/>
    <x v="0"/>
    <s v="Hệ thống IM 2.0"/>
    <x v="2"/>
    <s v="Sản phẩm hỗ trợ kinh doanh."/>
    <n v="35500000"/>
    <n v="54315000"/>
    <x v="45"/>
  </r>
  <r>
    <s v="IM2-1201"/>
    <x v="234"/>
    <s v="IM2-1270"/>
    <x v="811"/>
    <s v="VTT_PMVT_QT01_15058_IM 2.0"/>
    <s v="Done"/>
    <n v="1.33"/>
    <n v="1.33"/>
    <x v="0"/>
    <s v="Hệ thống IM 2.0"/>
    <x v="2"/>
    <s v="Sản phẩm hỗ trợ kinh doanh."/>
    <n v="35500000"/>
    <n v="47215000"/>
    <x v="45"/>
  </r>
  <r>
    <s v="IM2-1238"/>
    <x v="235"/>
    <s v="IM2-1239"/>
    <x v="812"/>
    <s v="VTT_PMVT_QT01_15058_IM 2.0"/>
    <s v="Done"/>
    <n v="0.3"/>
    <n v="0.3"/>
    <x v="0"/>
    <s v="Hệ thống IM 2.0"/>
    <x v="2"/>
    <s v="Sản phẩm hỗ trợ kinh doanh viễn thông."/>
    <n v="35500000"/>
    <n v="10650000"/>
    <x v="46"/>
  </r>
  <r>
    <s v="IM2-1016"/>
    <x v="236"/>
    <s v="IM2-1218"/>
    <x v="813"/>
    <s v="VTT_PMVT_QT01_15058_IM 2.0"/>
    <s v="Done"/>
    <n v="1.54"/>
    <n v="1.54"/>
    <x v="0"/>
    <s v="Hệ thống IM 2.0"/>
    <x v="2"/>
    <s v="Sản phẩm hỗ trợ kinh doanh."/>
    <n v="35500000"/>
    <n v="54670000"/>
    <x v="45"/>
  </r>
  <r>
    <s v="IM2-1084"/>
    <x v="237"/>
    <s v="IM2-1149"/>
    <x v="814"/>
    <s v="VTT_PMVT_QT01_15058_IM 2.0"/>
    <s v="Done"/>
    <n v="0.47"/>
    <n v="0.47"/>
    <x v="0"/>
    <s v="Hệ thống IM 2.0"/>
    <x v="2"/>
    <s v="Sản phẩm hỗ trợ kinh doanh."/>
    <n v="35500000"/>
    <n v="16684999.999999998"/>
    <x v="45"/>
  </r>
  <r>
    <s v="IM2-1035"/>
    <x v="238"/>
    <s v="IM2-1070"/>
    <x v="815"/>
    <s v="VTT_PMVT_QT01_15058_IM 2.0"/>
    <s v="Done"/>
    <n v="0.62"/>
    <n v="0.62"/>
    <x v="0"/>
    <s v="Hệ thống IM 2.0"/>
    <x v="2"/>
    <s v="Sản phẩm hỗ trợ kinh doanh."/>
    <n v="35500000"/>
    <n v="22010000"/>
    <x v="45"/>
  </r>
  <r>
    <s v="IM2-939"/>
    <x v="239"/>
    <s v="IM2-1066"/>
    <x v="816"/>
    <s v="VTT_PMVT_QT01_15058_IM 2.0"/>
    <s v="Done"/>
    <n v="0.38"/>
    <n v="0.38"/>
    <x v="0"/>
    <s v="Hệ thống IM 2.0"/>
    <x v="2"/>
    <s v="Sản phẩm hỗ trợ kinh doanh."/>
    <n v="35500000"/>
    <n v="13490000"/>
    <x v="45"/>
  </r>
  <r>
    <s v="IM2-1043"/>
    <x v="240"/>
    <s v="IM2-1063"/>
    <x v="817"/>
    <s v="VTT_PMVT_QT01_15058_IM 2.0"/>
    <s v="Done"/>
    <n v="1.37"/>
    <n v="1.37"/>
    <x v="0"/>
    <s v="Hệ thống IM 2.0"/>
    <x v="2"/>
    <s v="Sản phẩm hỗ trợ kinh doanh."/>
    <n v="35500000"/>
    <n v="48635000.000000007"/>
    <x v="45"/>
  </r>
  <r>
    <s v="IM2-1013"/>
    <x v="241"/>
    <s v="IM2-1047"/>
    <x v="818"/>
    <s v="VTT_PMVT_QT01_15058_IM 2.0"/>
    <s v="Done"/>
    <n v="0.97"/>
    <n v="0.97"/>
    <x v="0"/>
    <s v="Hệ thống IM 2.0"/>
    <x v="2"/>
    <s v="Sản phẩm hỗ trợ kinh doanh."/>
    <n v="35500000"/>
    <n v="34435000"/>
    <x v="45"/>
  </r>
  <r>
    <s v="IM2-744"/>
    <x v="242"/>
    <s v="IM2-964"/>
    <x v="819"/>
    <s v="VTT_PMVT_QT01_15058_IM 2.0"/>
    <s v="Done"/>
    <n v="0.82"/>
    <n v="0.82"/>
    <x v="0"/>
    <s v="Hệ thống IM 2.0"/>
    <x v="2"/>
    <s v="Sản phẩm hỗ trợ kinh doanh viễn thông."/>
    <n v="35500000"/>
    <n v="29110000"/>
    <x v="46"/>
  </r>
  <r>
    <s v="HDDT-1305"/>
    <x v="243"/>
    <s v="HDDT-1317"/>
    <x v="349"/>
    <s v="VTT_PMVT_QT06_20008_HDDT"/>
    <s v="Done"/>
    <n v="0.54"/>
    <n v="1"/>
    <x v="0"/>
    <s v="Hệ thống HDDT"/>
    <x v="0"/>
    <s v="Nhóm sản phẩm kinh doanh"/>
    <n v="35500000"/>
    <n v="19170000"/>
    <x v="47"/>
  </r>
  <r>
    <s v="HDDT-1305"/>
    <x v="243"/>
    <s v="HDDT-1316"/>
    <x v="559"/>
    <s v="VTT_PMVT_QT06_20008_HDDT"/>
    <s v="Done"/>
    <n v="0.28000000000000003"/>
    <n v="1"/>
    <x v="0"/>
    <s v="Hệ thống HDDT"/>
    <x v="0"/>
    <s v="Nhóm sản phẩm kinh doanh"/>
    <n v="35500000"/>
    <n v="9940000.0000000019"/>
    <x v="47"/>
  </r>
  <r>
    <s v="HDDT-1305"/>
    <x v="243"/>
    <s v="HDDT-1315"/>
    <x v="380"/>
    <s v="VTT_PMVT_QT06_20008_HDDT"/>
    <s v="Done"/>
    <n v="0.09"/>
    <n v="1"/>
    <x v="0"/>
    <s v="Hệ thống HDDT"/>
    <x v="0"/>
    <s v="Nhóm sản phẩm kinh doanh"/>
    <n v="35500000"/>
    <n v="3195000"/>
    <x v="47"/>
  </r>
  <r>
    <s v="HDDT-1305"/>
    <x v="243"/>
    <s v="HDDT-1314"/>
    <x v="350"/>
    <s v="VTT_PMVT_QT06_20008_HDDT"/>
    <s v="Done"/>
    <n v="0.09"/>
    <n v="1"/>
    <x v="0"/>
    <s v="Hệ thống HDDT"/>
    <x v="0"/>
    <s v="Nhóm sản phẩm kinh doanh"/>
    <n v="35500000"/>
    <n v="3195000"/>
    <x v="47"/>
  </r>
  <r>
    <s v="HDDT-1294"/>
    <x v="244"/>
    <s v="HDDT-1298"/>
    <x v="349"/>
    <s v="VTT_PMVT_QT06_20008_HDDT"/>
    <s v="Done"/>
    <n v="0.28999999999999998"/>
    <n v="0.68"/>
    <x v="0"/>
    <s v="Hệ thống HDDT"/>
    <x v="4"/>
    <s v="Nhóm sản phẩm hoá đơn, hợp đồng điện tử"/>
    <n v="35500000"/>
    <n v="10295000"/>
    <x v="48"/>
  </r>
  <r>
    <s v="HDDT-1294"/>
    <x v="244"/>
    <s v="HDDT-1297"/>
    <x v="559"/>
    <s v="VTT_PMVT_QT06_20008_HDDT"/>
    <s v="Done"/>
    <n v="0.19"/>
    <n v="0.68"/>
    <x v="0"/>
    <s v="Hệ thống HDDT"/>
    <x v="4"/>
    <s v="Nhóm sản phẩm hoá đơn, hợp đồng điện tử"/>
    <n v="35500000"/>
    <n v="6745000"/>
    <x v="48"/>
  </r>
  <r>
    <s v="HDDT-1294"/>
    <x v="244"/>
    <s v="HDDT-1296"/>
    <x v="380"/>
    <s v="VTT_PMVT_QT06_20008_HDDT"/>
    <s v="Done"/>
    <n v="0.14000000000000001"/>
    <n v="0.68"/>
    <x v="0"/>
    <s v="Hệ thống HDDT"/>
    <x v="4"/>
    <s v="Nhóm sản phẩm hoá đơn, hợp đồng điện tử"/>
    <n v="35500000"/>
    <n v="4970000.0000000009"/>
    <x v="48"/>
  </r>
  <r>
    <s v="HDDT-1294"/>
    <x v="244"/>
    <s v="HDDT-1295"/>
    <x v="350"/>
    <s v="VTT_PMVT_QT06_20008_HDDT"/>
    <s v="Done"/>
    <n v="0.06"/>
    <n v="0.68"/>
    <x v="0"/>
    <s v="Hệ thống HDDT"/>
    <x v="4"/>
    <s v="Nhóm sản phẩm hoá đơn, hợp đồng điện tử"/>
    <n v="35500000"/>
    <n v="2130000"/>
    <x v="48"/>
  </r>
  <r>
    <s v="HDDT-1064"/>
    <x v="245"/>
    <s v="HDDT-1285"/>
    <x v="820"/>
    <s v="VTT_PMVT_QT06_20008_HDDT"/>
    <s v="Done"/>
    <n v="0.08"/>
    <n v="1.62"/>
    <x v="1"/>
    <s v="Hệ thống HDDT"/>
    <x v="0"/>
    <s v="Nhóm sản phẩm hóa đơn"/>
    <n v="35500000"/>
    <n v="2840000"/>
    <x v="49"/>
  </r>
  <r>
    <s v="HDDT-1064"/>
    <x v="245"/>
    <s v="HDDT-1284"/>
    <x v="821"/>
    <s v="VTT_PMVT_QT06_20008_HDDT"/>
    <s v="Done"/>
    <n v="0.16"/>
    <n v="1.62"/>
    <x v="1"/>
    <s v="Hệ thống HDDT"/>
    <x v="0"/>
    <s v="Nhóm sản phẩm hóa đơn"/>
    <n v="35500000"/>
    <n v="5680000"/>
    <x v="49"/>
  </r>
  <r>
    <s v="HDDT-1269"/>
    <x v="246"/>
    <s v="HDDT-1273"/>
    <x v="349"/>
    <s v="VTT_PMVT_QT06_20008_HDDT"/>
    <s v="Done"/>
    <n v="0.18"/>
    <n v="0.7"/>
    <x v="0"/>
    <s v="Hệ thống HDDT"/>
    <x v="0"/>
    <s v="Nhóm sản phẩm Hóa đơn điện tử, Hợp đồng điện tử, Tổng đài di động"/>
    <n v="35500000"/>
    <n v="6390000"/>
    <x v="50"/>
  </r>
  <r>
    <s v="HDDT-1269"/>
    <x v="246"/>
    <s v="HDDT-1272"/>
    <x v="559"/>
    <s v="VTT_PMVT_QT06_20008_HDDT"/>
    <s v="Done"/>
    <n v="0.26"/>
    <n v="0.7"/>
    <x v="0"/>
    <s v="Hệ thống HDDT"/>
    <x v="0"/>
    <s v="Nhóm sản phẩm Hóa đơn điện tử, Hợp đồng điện tử, Tổng đài di động"/>
    <n v="35500000"/>
    <n v="9230000"/>
    <x v="50"/>
  </r>
  <r>
    <s v="HDDT-1269"/>
    <x v="246"/>
    <s v="HDDT-1271"/>
    <x v="380"/>
    <s v="VTT_PMVT_QT06_20008_HDDT"/>
    <s v="Done"/>
    <n v="0.2"/>
    <n v="0.7"/>
    <x v="0"/>
    <s v="Hệ thống HDDT"/>
    <x v="0"/>
    <s v="Nhóm sản phẩm Hóa đơn điện tử, Hợp đồng điện tử, Tổng đài di động"/>
    <n v="35500000"/>
    <n v="7100000"/>
    <x v="50"/>
  </r>
  <r>
    <s v="HDDT-1269"/>
    <x v="246"/>
    <s v="HDDT-1270"/>
    <x v="350"/>
    <s v="VTT_PMVT_QT06_20008_HDDT"/>
    <s v="Done"/>
    <n v="0.06"/>
    <n v="0.7"/>
    <x v="0"/>
    <s v="Hệ thống HDDT"/>
    <x v="0"/>
    <s v="Nhóm sản phẩm Hóa đơn điện tử, Hợp đồng điện tử, Tổng đài di động"/>
    <n v="35500000"/>
    <n v="2130000"/>
    <x v="50"/>
  </r>
  <r>
    <s v="HDDT-1204"/>
    <x v="247"/>
    <s v="HDDT-1207"/>
    <x v="758"/>
    <s v="VTT_PMVT_QT06_20008_HDDT"/>
    <s v="Done"/>
    <n v="0.09"/>
    <n v="0.16"/>
    <x v="1"/>
    <s v="Hệ thống HDDT"/>
    <x v="0"/>
    <s v="Nhóm sản phẩm hóa đơn"/>
    <n v="35500000"/>
    <n v="3195000"/>
    <x v="49"/>
  </r>
  <r>
    <s v="HDDT-1204"/>
    <x v="247"/>
    <s v="HDDT-1206"/>
    <x v="394"/>
    <s v="VTT_PMVT_QT06_20008_HDDT"/>
    <s v="Done"/>
    <n v="0.05"/>
    <n v="0.16"/>
    <x v="1"/>
    <s v="Hệ thống HDDT"/>
    <x v="0"/>
    <s v="Nhóm sản phẩm hóa đơn"/>
    <n v="35500000"/>
    <n v="1775000"/>
    <x v="49"/>
  </r>
  <r>
    <s v="HDDT-1204"/>
    <x v="247"/>
    <s v="HDDT-1205"/>
    <x v="350"/>
    <s v="VTT_PMVT_QT06_20008_HDDT"/>
    <s v="Done"/>
    <n v="0.02"/>
    <n v="0.16"/>
    <x v="1"/>
    <s v="Hệ thống HDDT"/>
    <x v="0"/>
    <s v="Nhóm sản phẩm hóa đơn"/>
    <n v="35500000"/>
    <n v="710000"/>
    <x v="49"/>
  </r>
  <r>
    <s v="HDDT-1162"/>
    <x v="248"/>
    <s v="HDDT-1166"/>
    <x v="349"/>
    <s v="VTT_PMVT_QT06_20008_HDDT"/>
    <s v="Done"/>
    <n v="0.26"/>
    <n v="0.82"/>
    <x v="0"/>
    <s v="Hệ thống HDDT"/>
    <x v="0"/>
    <s v="Nhóm sản phẩm Hóa đơn điện tử, Hợp đồng điện tử, Tổng đài di động"/>
    <n v="35500000"/>
    <n v="9230000"/>
    <x v="50"/>
  </r>
  <r>
    <s v="HDDT-1162"/>
    <x v="248"/>
    <s v="HDDT-1165"/>
    <x v="559"/>
    <s v="VTT_PMVT_QT06_20008_HDDT"/>
    <s v="Done"/>
    <n v="0.31"/>
    <n v="0.82"/>
    <x v="0"/>
    <s v="Hệ thống HDDT"/>
    <x v="0"/>
    <s v="Nhóm sản phẩm Hóa đơn điện tử, Hợp đồng điện tử, Tổng đài di động"/>
    <n v="35500000"/>
    <n v="11005000"/>
    <x v="50"/>
  </r>
  <r>
    <s v="HDDT-1162"/>
    <x v="248"/>
    <s v="HDDT-1164"/>
    <x v="380"/>
    <s v="VTT_PMVT_QT06_20008_HDDT"/>
    <s v="Done"/>
    <n v="0.18"/>
    <n v="0.82"/>
    <x v="0"/>
    <s v="Hệ thống HDDT"/>
    <x v="0"/>
    <s v="Nhóm sản phẩm Hóa đơn điện tử, Hợp đồng điện tử, Tổng đài di động"/>
    <n v="35500000"/>
    <n v="6390000"/>
    <x v="50"/>
  </r>
  <r>
    <s v="HDDT-1162"/>
    <x v="248"/>
    <s v="HDDT-1163"/>
    <x v="350"/>
    <s v="VTT_PMVT_QT06_20008_HDDT"/>
    <s v="Done"/>
    <n v="7.0000000000000007E-2"/>
    <n v="0.82"/>
    <x v="0"/>
    <s v="Hệ thống HDDT"/>
    <x v="0"/>
    <s v="Nhóm sản phẩm Hóa đơn điện tử, Hợp đồng điện tử, Tổng đài di động"/>
    <n v="35500000"/>
    <n v="2485000.0000000005"/>
    <x v="50"/>
  </r>
  <r>
    <s v="HDDT-1075"/>
    <x v="249"/>
    <s v="HDDT-1079"/>
    <x v="349"/>
    <s v="VTT_PMVT_QT06_20008_HDDT"/>
    <s v="Done"/>
    <n v="0.45"/>
    <n v="1.33"/>
    <x v="1"/>
    <s v="Hệ thống HDDT"/>
    <x v="0"/>
    <s v="Nhóm sản phẩm hóa đơn"/>
    <n v="35500000"/>
    <n v="15975000"/>
    <x v="49"/>
  </r>
  <r>
    <s v="HDDT-1075"/>
    <x v="249"/>
    <s v="HDDT-1078"/>
    <x v="758"/>
    <s v="VTT_PMVT_QT06_20008_HDDT"/>
    <s v="Done"/>
    <n v="0.48"/>
    <n v="1.33"/>
    <x v="1"/>
    <s v="Hệ thống HDDT"/>
    <x v="0"/>
    <s v="Nhóm sản phẩm hóa đơn"/>
    <n v="35500000"/>
    <n v="17040000"/>
    <x v="49"/>
  </r>
  <r>
    <s v="HDDT-1075"/>
    <x v="249"/>
    <s v="HDDT-1077"/>
    <x v="394"/>
    <s v="VTT_PMVT_QT06_20008_HDDT"/>
    <s v="Done"/>
    <n v="0.28000000000000003"/>
    <n v="1.33"/>
    <x v="1"/>
    <s v="Hệ thống HDDT"/>
    <x v="0"/>
    <s v="Nhóm sản phẩm hóa đơn"/>
    <n v="35500000"/>
    <n v="9940000.0000000019"/>
    <x v="49"/>
  </r>
  <r>
    <s v="HDDT-1075"/>
    <x v="249"/>
    <s v="HDDT-1076"/>
    <x v="350"/>
    <s v="VTT_PMVT_QT06_20008_HDDT"/>
    <s v="Done"/>
    <n v="0.12"/>
    <n v="1.33"/>
    <x v="1"/>
    <s v="Hệ thống HDDT"/>
    <x v="0"/>
    <s v="Nhóm sản phẩm hóa đơn"/>
    <n v="35500000"/>
    <n v="4260000"/>
    <x v="49"/>
  </r>
  <r>
    <s v="HDDT-1064"/>
    <x v="245"/>
    <s v="HDDT-1068"/>
    <x v="349"/>
    <s v="VTT_PMVT_QT06_20008_HDDT"/>
    <s v="Done"/>
    <n v="0.46"/>
    <n v="1.62"/>
    <x v="1"/>
    <s v="Hệ thống HDDT"/>
    <x v="0"/>
    <s v="Nhóm sản phẩm hóa đơn"/>
    <n v="35500000"/>
    <n v="16330000"/>
    <x v="49"/>
  </r>
  <r>
    <s v="HDDT-1064"/>
    <x v="245"/>
    <s v="HDDT-1067"/>
    <x v="758"/>
    <s v="VTT_PMVT_QT06_20008_HDDT"/>
    <s v="Done"/>
    <n v="0.45"/>
    <n v="1.62"/>
    <x v="1"/>
    <s v="Hệ thống HDDT"/>
    <x v="0"/>
    <s v="Nhóm sản phẩm hóa đơn"/>
    <n v="35500000"/>
    <n v="15975000"/>
    <x v="49"/>
  </r>
  <r>
    <s v="HDDT-1064"/>
    <x v="245"/>
    <s v="HDDT-1066"/>
    <x v="350"/>
    <s v="VTT_PMVT_QT06_20008_HDDT"/>
    <s v="Done"/>
    <n v="0.15"/>
    <n v="1.62"/>
    <x v="1"/>
    <s v="Hệ thống HDDT"/>
    <x v="0"/>
    <s v="Nhóm sản phẩm hóa đơn"/>
    <n v="35500000"/>
    <n v="5325000"/>
    <x v="49"/>
  </r>
  <r>
    <s v="HDDT-1064"/>
    <x v="245"/>
    <s v="HDDT-1065"/>
    <x v="560"/>
    <s v="VTT_PMVT_QT06_20008_HDDT"/>
    <s v="Done"/>
    <n v="0.32"/>
    <n v="1.62"/>
    <x v="1"/>
    <s v="Hệ thống HDDT"/>
    <x v="0"/>
    <s v="Nhóm sản phẩm hóa đơn"/>
    <n v="35500000"/>
    <n v="11360000"/>
    <x v="49"/>
  </r>
  <r>
    <s v="GBOC-1001"/>
    <x v="250"/>
    <s v="GBOC-1101"/>
    <x v="822"/>
    <s v="VTT_DAC_QT06_17008_GBOC"/>
    <s v="Done"/>
    <n v="0.09"/>
    <n v="1.4"/>
    <x v="0"/>
    <s v="Hệ thống GBOC"/>
    <x v="12"/>
    <s v="Sản phẩm Điều hành kinh doanh: xây dựng web điều hành và các service lõi."/>
    <n v="35500000"/>
    <n v="3195000"/>
    <x v="51"/>
  </r>
  <r>
    <s v="GBOC-1001"/>
    <x v="250"/>
    <s v="GBOC-1100"/>
    <x v="823"/>
    <s v="VTT_DAC_QT06_17008_GBOC"/>
    <s v="Done"/>
    <n v="0.11"/>
    <n v="1.4"/>
    <x v="0"/>
    <s v="Hệ thống GBOC"/>
    <x v="12"/>
    <s v="Sản phẩm Điều hành kinh doanh: xây dựng web điều hành và các service lõi."/>
    <n v="35500000"/>
    <n v="3905000"/>
    <x v="51"/>
  </r>
  <r>
    <s v="GBOC-1001"/>
    <x v="250"/>
    <s v="GBOC-1099"/>
    <x v="824"/>
    <s v="VTT_DAC_QT06_17008_GBOC"/>
    <s v="Done"/>
    <n v="0.11"/>
    <n v="1.4"/>
    <x v="0"/>
    <s v="Hệ thống GBOC"/>
    <x v="12"/>
    <s v="Sản phẩm Điều hành kinh doanh: xây dựng web điều hành và các service lõi."/>
    <n v="35500000"/>
    <n v="3905000"/>
    <x v="51"/>
  </r>
  <r>
    <s v="GBOC-1001"/>
    <x v="250"/>
    <s v="GBOC-1098"/>
    <x v="825"/>
    <s v="VTT_DAC_QT06_17008_GBOC"/>
    <s v="Done"/>
    <n v="0.11"/>
    <n v="1.4"/>
    <x v="0"/>
    <s v="Hệ thống GBOC"/>
    <x v="12"/>
    <s v="Sản phẩm Điều hành kinh doanh: xây dựng web điều hành và các service lõi."/>
    <n v="35500000"/>
    <n v="3905000"/>
    <x v="51"/>
  </r>
  <r>
    <s v="GBOC-1001"/>
    <x v="250"/>
    <s v="GBOC-1096"/>
    <x v="826"/>
    <s v="VTT_DAC_QT06_17008_GBOC"/>
    <s v="Done"/>
    <n v="0.22"/>
    <n v="1.4"/>
    <x v="0"/>
    <s v="Hệ thống GBOC"/>
    <x v="12"/>
    <s v="Sản phẩm Điều hành kinh doanh: xây dựng web điều hành và các service lõi."/>
    <n v="35500000"/>
    <n v="7810000"/>
    <x v="51"/>
  </r>
  <r>
    <s v="GBOC-1001"/>
    <x v="250"/>
    <s v="GBOC-1095"/>
    <x v="827"/>
    <s v="VTT_DAC_QT06_17008_GBOC"/>
    <s v="Done"/>
    <n v="0.19"/>
    <n v="1.4"/>
    <x v="0"/>
    <s v="Hệ thống GBOC"/>
    <x v="12"/>
    <s v="Sản phẩm Điều hành kinh doanh: xây dựng web điều hành và các service lõi."/>
    <n v="35500000"/>
    <n v="6745000"/>
    <x v="51"/>
  </r>
  <r>
    <s v="GBOC-1001"/>
    <x v="250"/>
    <s v="GBOC-1094"/>
    <x v="828"/>
    <s v="VTT_DAC_QT06_17008_GBOC"/>
    <s v="Done"/>
    <n v="0.19"/>
    <n v="1.4"/>
    <x v="0"/>
    <s v="Hệ thống GBOC"/>
    <x v="12"/>
    <s v="Sản phẩm Điều hành kinh doanh: xây dựng web điều hành và các service lõi."/>
    <n v="35500000"/>
    <n v="6745000"/>
    <x v="51"/>
  </r>
  <r>
    <s v="GBOC-1001"/>
    <x v="250"/>
    <s v="GBOC-1093"/>
    <x v="829"/>
    <s v="VTT_DAC_QT06_17008_GBOC"/>
    <s v="Done"/>
    <n v="0.19"/>
    <n v="1.4"/>
    <x v="0"/>
    <s v="Hệ thống GBOC"/>
    <x v="12"/>
    <s v="Sản phẩm Điều hành kinh doanh: xây dựng web điều hành và các service lõi."/>
    <n v="35500000"/>
    <n v="6745000"/>
    <x v="51"/>
  </r>
  <r>
    <s v="GBOC-1001"/>
    <x v="250"/>
    <s v="GBOC-1092"/>
    <x v="830"/>
    <s v="VTT_DAC_QT06_17008_GBOC"/>
    <s v="Done"/>
    <n v="0.19"/>
    <n v="1.4"/>
    <x v="0"/>
    <s v="Hệ thống GBOC"/>
    <x v="12"/>
    <s v="Sản phẩm Điều hành kinh doanh: xây dựng web điều hành và các service lõi."/>
    <n v="35500000"/>
    <n v="6745000"/>
    <x v="51"/>
  </r>
  <r>
    <s v="GBOC-1000"/>
    <x v="251"/>
    <s v="GBOC-1089"/>
    <x v="831"/>
    <s v="VTT_DAC_QT06_17008_GBOC"/>
    <s v="Done"/>
    <n v="0.26"/>
    <n v="0.88"/>
    <x v="0"/>
    <s v="Hệ thống GBOC"/>
    <x v="12"/>
    <s v="Sản phẩm Điều hành kinh doanh: xây dựng web điều hành và các service lõi."/>
    <n v="35500000"/>
    <n v="9230000"/>
    <x v="51"/>
  </r>
  <r>
    <s v="GBOC-1000"/>
    <x v="251"/>
    <s v="GBOC-1088"/>
    <x v="832"/>
    <s v="VTT_DAC_QT06_17008_GBOC"/>
    <s v="Done"/>
    <n v="0.21"/>
    <n v="0.88"/>
    <x v="0"/>
    <s v="Hệ thống GBOC"/>
    <x v="12"/>
    <s v="Sản phẩm Điều hành kinh doanh: xây dựng web điều hành và các service lõi."/>
    <n v="35500000"/>
    <n v="7455000"/>
    <x v="51"/>
  </r>
  <r>
    <s v="GBOC-1000"/>
    <x v="251"/>
    <s v="GBOC-1087"/>
    <x v="833"/>
    <s v="VTT_DAC_QT06_17008_GBOC"/>
    <s v="Done"/>
    <n v="0.21"/>
    <n v="0.88"/>
    <x v="0"/>
    <s v="Hệ thống GBOC"/>
    <x v="12"/>
    <s v="Sản phẩm Điều hành kinh doanh: xây dựng web điều hành và các service lõi."/>
    <n v="35500000"/>
    <n v="7455000"/>
    <x v="51"/>
  </r>
  <r>
    <s v="GBOC-1000"/>
    <x v="251"/>
    <s v="GBOC-1086"/>
    <x v="834"/>
    <s v="VTT_DAC_QT06_17008_GBOC"/>
    <s v="Done"/>
    <n v="0.2"/>
    <n v="0.88"/>
    <x v="0"/>
    <s v="Hệ thống GBOC"/>
    <x v="12"/>
    <s v="Sản phẩm Điều hành kinh doanh: xây dựng web điều hành và các service lõi."/>
    <n v="35500000"/>
    <n v="7100000"/>
    <x v="51"/>
  </r>
  <r>
    <s v="GBOC-1070"/>
    <x v="252"/>
    <s v="GBOC-1085"/>
    <x v="835"/>
    <s v="VTT_DAC_QT06_17008_GBOC"/>
    <s v="Done"/>
    <n v="0.18"/>
    <n v="0.48"/>
    <x v="0"/>
    <s v="Hệ thống GBOC"/>
    <x v="12"/>
    <s v="Sản phẩm Điều hành kinh doanh: xây dựng web điều hành và các service lõi."/>
    <n v="35500000"/>
    <n v="6390000"/>
    <x v="51"/>
  </r>
  <r>
    <s v="GBOC-1070"/>
    <x v="252"/>
    <s v="GBOC-1084"/>
    <x v="836"/>
    <s v="VTT_DAC_QT06_17008_GBOC"/>
    <s v="Done"/>
    <n v="0.15"/>
    <n v="0.48"/>
    <x v="0"/>
    <s v="Hệ thống GBOC"/>
    <x v="12"/>
    <s v="Sản phẩm Điều hành kinh doanh: xây dựng web điều hành và các service lõi."/>
    <n v="35500000"/>
    <n v="5325000"/>
    <x v="51"/>
  </r>
  <r>
    <s v="GBOC-1070"/>
    <x v="252"/>
    <s v="GBOC-1083"/>
    <x v="837"/>
    <s v="VTT_DAC_QT06_17008_GBOC"/>
    <s v="Done"/>
    <n v="0.15"/>
    <n v="0.48"/>
    <x v="0"/>
    <s v="Hệ thống GBOC"/>
    <x v="12"/>
    <s v="Sản phẩm Điều hành kinh doanh: xây dựng web điều hành và các service lõi."/>
    <n v="35500000"/>
    <n v="5325000"/>
    <x v="51"/>
  </r>
  <r>
    <s v="GBOC-1002"/>
    <x v="253"/>
    <s v="GBOC-1082"/>
    <x v="838"/>
    <s v="VTT_DAC_QT06_17008_GBOC"/>
    <s v="Done"/>
    <n v="0.1"/>
    <n v="0.56000000000000005"/>
    <x v="0"/>
    <s v="Hệ thống GBOC"/>
    <x v="12"/>
    <s v="Sản phẩm Điều hành kinh doanh: xây dựng web điều hành và các service lõi."/>
    <n v="35500000"/>
    <n v="3550000"/>
    <x v="51"/>
  </r>
  <r>
    <s v="GBOC-1002"/>
    <x v="253"/>
    <s v="GBOC-1081"/>
    <x v="839"/>
    <s v="VTT_DAC_QT06_17008_GBOC"/>
    <s v="Done"/>
    <n v="0.16"/>
    <n v="0.56000000000000005"/>
    <x v="0"/>
    <s v="Hệ thống GBOC"/>
    <x v="12"/>
    <s v="Sản phẩm Điều hành kinh doanh: xây dựng web điều hành và các service lõi."/>
    <n v="35500000"/>
    <n v="5680000"/>
    <x v="51"/>
  </r>
  <r>
    <s v="GBOC-1002"/>
    <x v="253"/>
    <s v="GBOC-1080"/>
    <x v="840"/>
    <s v="VTT_DAC_QT06_17008_GBOC"/>
    <s v="Done"/>
    <n v="0.15"/>
    <n v="0.56000000000000005"/>
    <x v="0"/>
    <s v="Hệ thống GBOC"/>
    <x v="12"/>
    <s v="Sản phẩm Điều hành kinh doanh: xây dựng web điều hành và các service lõi."/>
    <n v="35500000"/>
    <n v="5325000"/>
    <x v="51"/>
  </r>
  <r>
    <s v="GBOC-1002"/>
    <x v="253"/>
    <s v="GBOC-1079"/>
    <x v="841"/>
    <s v="VTT_DAC_QT06_17008_GBOC"/>
    <s v="Done"/>
    <n v="0.15"/>
    <n v="0.56000000000000005"/>
    <x v="0"/>
    <s v="Hệ thống GBOC"/>
    <x v="12"/>
    <s v="Sản phẩm Điều hành kinh doanh: xây dựng web điều hành và các service lõi."/>
    <n v="35500000"/>
    <n v="5325000"/>
    <x v="51"/>
  </r>
  <r>
    <s v="GBOC-999"/>
    <x v="254"/>
    <s v="GBOC-1078"/>
    <x v="842"/>
    <s v="VTT_DAC_QT06_17008_GBOC"/>
    <s v="Done"/>
    <n v="0.16"/>
    <n v="1.0900000000000001"/>
    <x v="0"/>
    <s v="Hệ thống GBOC"/>
    <x v="12"/>
    <s v="Sản phẩm Điều hành kinh doanh: xây dựng web điều hành và các service lõi."/>
    <n v="35500000"/>
    <n v="5680000"/>
    <x v="51"/>
  </r>
  <r>
    <s v="GBOC-999"/>
    <x v="254"/>
    <s v="GBOC-1077"/>
    <x v="843"/>
    <s v="VTT_DAC_QT06_17008_GBOC"/>
    <s v="Done"/>
    <n v="0.24"/>
    <n v="1.0900000000000001"/>
    <x v="0"/>
    <s v="Hệ thống GBOC"/>
    <x v="12"/>
    <s v="Sản phẩm Điều hành kinh doanh: xây dựng web điều hành và các service lõi."/>
    <n v="35500000"/>
    <n v="8520000"/>
    <x v="51"/>
  </r>
  <r>
    <s v="GBOC-999"/>
    <x v="254"/>
    <s v="GBOC-1076"/>
    <x v="844"/>
    <s v="VTT_DAC_QT06_17008_GBOC"/>
    <s v="Done"/>
    <n v="0.23"/>
    <n v="1.0900000000000001"/>
    <x v="0"/>
    <s v="Hệ thống GBOC"/>
    <x v="12"/>
    <s v="Sản phẩm Điều hành kinh doanh: xây dựng web điều hành và các service lõi."/>
    <n v="35500000"/>
    <n v="8165000"/>
    <x v="51"/>
  </r>
  <r>
    <s v="GBOC-999"/>
    <x v="254"/>
    <s v="GBOC-1075"/>
    <x v="845"/>
    <s v="VTT_DAC_QT06_17008_GBOC"/>
    <s v="Done"/>
    <n v="0.23"/>
    <n v="1.0900000000000001"/>
    <x v="0"/>
    <s v="Hệ thống GBOC"/>
    <x v="12"/>
    <s v="Sản phẩm Điều hành kinh doanh: xây dựng web điều hành và các service lõi."/>
    <n v="35500000"/>
    <n v="8165000"/>
    <x v="51"/>
  </r>
  <r>
    <s v="GBOC-999"/>
    <x v="254"/>
    <s v="GBOC-1074"/>
    <x v="846"/>
    <s v="VTT_DAC_QT06_17008_GBOC"/>
    <s v="Done"/>
    <n v="0.23"/>
    <n v="1.0900000000000001"/>
    <x v="0"/>
    <s v="Hệ thống GBOC"/>
    <x v="12"/>
    <s v="Sản phẩm Điều hành kinh doanh: xây dựng web điều hành và các service lõi."/>
    <n v="35500000"/>
    <n v="8165000"/>
    <x v="51"/>
  </r>
  <r>
    <s v="GBOC-857"/>
    <x v="255"/>
    <s v="GBOC-913"/>
    <x v="847"/>
    <s v="VTT_DAC_QT06_17008_GBOC"/>
    <s v="Done"/>
    <n v="0.15"/>
    <n v="0.56999999999999995"/>
    <x v="0"/>
    <s v="Hệ thống GBOC"/>
    <x v="12"/>
    <s v="Sản phẩm Điều hành kinh doanh: xây dựng web điều hành và các service lõi."/>
    <n v="35500000"/>
    <n v="5325000"/>
    <x v="51"/>
  </r>
  <r>
    <s v="GBOC-857"/>
    <x v="255"/>
    <s v="GBOC-912"/>
    <x v="848"/>
    <s v="VTT_DAC_QT06_17008_GBOC"/>
    <s v="Done"/>
    <n v="0.14000000000000001"/>
    <n v="0.56999999999999995"/>
    <x v="0"/>
    <s v="Hệ thống GBOC"/>
    <x v="12"/>
    <s v="Sản phẩm Điều hành kinh doanh: xây dựng web điều hành và các service lõi."/>
    <n v="35500000"/>
    <n v="4970000.0000000009"/>
    <x v="51"/>
  </r>
  <r>
    <s v="GBOC-857"/>
    <x v="255"/>
    <s v="GBOC-911"/>
    <x v="849"/>
    <s v="VTT_DAC_QT06_17008_GBOC"/>
    <s v="Done"/>
    <n v="0.14000000000000001"/>
    <n v="0.56999999999999995"/>
    <x v="0"/>
    <s v="Hệ thống GBOC"/>
    <x v="12"/>
    <s v="Sản phẩm Điều hành kinh doanh: xây dựng web điều hành và các service lõi."/>
    <n v="35500000"/>
    <n v="4970000.0000000009"/>
    <x v="51"/>
  </r>
  <r>
    <s v="GBOC-857"/>
    <x v="255"/>
    <s v="GBOC-910"/>
    <x v="850"/>
    <s v="VTT_DAC_QT06_17008_GBOC"/>
    <s v="Done"/>
    <n v="0.14000000000000001"/>
    <n v="0.56999999999999995"/>
    <x v="0"/>
    <s v="Hệ thống GBOC"/>
    <x v="12"/>
    <s v="Sản phẩm Điều hành kinh doanh: xây dựng web điều hành và các service lõi."/>
    <n v="35500000"/>
    <n v="4970000.0000000009"/>
    <x v="51"/>
  </r>
  <r>
    <s v="GBOC-791"/>
    <x v="256"/>
    <s v="GBOC-909"/>
    <x v="851"/>
    <s v="VTT_DAC_QT06_17008_GBOC"/>
    <s v="Done"/>
    <n v="0.25"/>
    <n v="1.27"/>
    <x v="0"/>
    <s v="Hệ thống GBOC"/>
    <x v="12"/>
    <s v="Sản phẩm Điều hành kinh doanh: xây dựng web điều hành và các service lõi."/>
    <n v="35500000"/>
    <n v="8875000"/>
    <x v="51"/>
  </r>
  <r>
    <s v="GBOC-791"/>
    <x v="256"/>
    <s v="GBOC-908"/>
    <x v="852"/>
    <s v="VTT_DAC_QT06_17008_GBOC"/>
    <s v="Done"/>
    <n v="0.23"/>
    <n v="1.27"/>
    <x v="0"/>
    <s v="Hệ thống GBOC"/>
    <x v="12"/>
    <s v="Sản phẩm Điều hành kinh doanh: xây dựng web điều hành và các service lõi."/>
    <n v="35500000"/>
    <n v="8165000"/>
    <x v="51"/>
  </r>
  <r>
    <s v="GBOC-791"/>
    <x v="256"/>
    <s v="GBOC-907"/>
    <x v="853"/>
    <s v="VTT_DAC_QT06_17008_GBOC"/>
    <s v="Done"/>
    <n v="0.18"/>
    <n v="1.27"/>
    <x v="0"/>
    <s v="Hệ thống GBOC"/>
    <x v="12"/>
    <s v="Sản phẩm Điều hành kinh doanh: xây dựng web điều hành và các service lõi."/>
    <n v="35500000"/>
    <n v="6390000"/>
    <x v="51"/>
  </r>
  <r>
    <s v="GBOC-791"/>
    <x v="256"/>
    <s v="GBOC-906"/>
    <x v="854"/>
    <s v="VTT_DAC_QT06_17008_GBOC"/>
    <s v="Done"/>
    <n v="0.16"/>
    <n v="1.27"/>
    <x v="0"/>
    <s v="Hệ thống GBOC"/>
    <x v="12"/>
    <s v="Sản phẩm Điều hành kinh doanh: xây dựng web điều hành và các service lõi."/>
    <n v="35500000"/>
    <n v="5680000"/>
    <x v="51"/>
  </r>
  <r>
    <s v="GBOC-791"/>
    <x v="256"/>
    <s v="GBOC-905"/>
    <x v="855"/>
    <s v="VTT_DAC_QT06_17008_GBOC"/>
    <s v="Done"/>
    <n v="0.15"/>
    <n v="1.27"/>
    <x v="0"/>
    <s v="Hệ thống GBOC"/>
    <x v="12"/>
    <s v="Sản phẩm Điều hành kinh doanh: xây dựng web điều hành và các service lõi."/>
    <n v="35500000"/>
    <n v="5325000"/>
    <x v="51"/>
  </r>
  <r>
    <s v="GBOC-791"/>
    <x v="256"/>
    <s v="GBOC-904"/>
    <x v="856"/>
    <s v="VTT_DAC_QT06_17008_GBOC"/>
    <s v="Done"/>
    <n v="0.15"/>
    <n v="1.27"/>
    <x v="0"/>
    <s v="Hệ thống GBOC"/>
    <x v="12"/>
    <s v="Sản phẩm Điều hành kinh doanh: xây dựng web điều hành và các service lõi."/>
    <n v="35500000"/>
    <n v="5325000"/>
    <x v="51"/>
  </r>
  <r>
    <s v="GBOC-791"/>
    <x v="256"/>
    <s v="GBOC-903"/>
    <x v="857"/>
    <s v="VTT_DAC_QT06_17008_GBOC"/>
    <s v="Done"/>
    <n v="0.15"/>
    <n v="1.27"/>
    <x v="0"/>
    <s v="Hệ thống GBOC"/>
    <x v="12"/>
    <s v="Sản phẩm Điều hành kinh doanh: xây dựng web điều hành và các service lõi."/>
    <n v="35500000"/>
    <n v="5325000"/>
    <x v="51"/>
  </r>
  <r>
    <s v="GBOC-790"/>
    <x v="257"/>
    <s v="GBOC-902"/>
    <x v="858"/>
    <s v="VTT_DAC_QT06_17008_GBOC"/>
    <s v="Done"/>
    <n v="0.12"/>
    <n v="0.46"/>
    <x v="0"/>
    <s v="Hệ thống GBOC"/>
    <x v="12"/>
    <s v="Sản phẩm Điều hành kinh doanh: xây dựng web điều hành và các service lõi."/>
    <n v="35500000"/>
    <n v="4260000"/>
    <x v="51"/>
  </r>
  <r>
    <s v="GBOC-790"/>
    <x v="257"/>
    <s v="GBOC-901"/>
    <x v="859"/>
    <s v="VTT_DAC_QT06_17008_GBOC"/>
    <s v="Done"/>
    <n v="0.11"/>
    <n v="0.46"/>
    <x v="0"/>
    <s v="Hệ thống GBOC"/>
    <x v="12"/>
    <s v="Sản phẩm Điều hành kinh doanh: xây dựng web điều hành và các service lõi."/>
    <n v="35500000"/>
    <n v="3905000"/>
    <x v="51"/>
  </r>
  <r>
    <s v="GBOC-790"/>
    <x v="257"/>
    <s v="GBOC-900"/>
    <x v="860"/>
    <s v="VTT_DAC_QT06_17008_GBOC"/>
    <s v="Done"/>
    <n v="0.11"/>
    <n v="0.46"/>
    <x v="0"/>
    <s v="Hệ thống GBOC"/>
    <x v="12"/>
    <s v="Sản phẩm Điều hành kinh doanh: xây dựng web điều hành và các service lõi."/>
    <n v="35500000"/>
    <n v="3905000"/>
    <x v="51"/>
  </r>
  <r>
    <s v="GBOC-790"/>
    <x v="257"/>
    <s v="GBOC-899"/>
    <x v="861"/>
    <s v="VTT_DAC_QT06_17008_GBOC"/>
    <s v="Done"/>
    <n v="0.12"/>
    <n v="0.46"/>
    <x v="0"/>
    <s v="Hệ thống GBOC"/>
    <x v="12"/>
    <s v="Sản phẩm Điều hành kinh doanh: xây dựng web điều hành và các service lõi."/>
    <n v="35500000"/>
    <n v="4260000"/>
    <x v="51"/>
  </r>
  <r>
    <s v="GBOC-858"/>
    <x v="258"/>
    <s v="GBOC-898"/>
    <x v="862"/>
    <s v="VTT_DAC_QT06_17008_GBOC"/>
    <s v="Done"/>
    <n v="0.15"/>
    <n v="0.15"/>
    <x v="0"/>
    <s v="Hệ thống GBOC"/>
    <x v="12"/>
    <s v="Sản phẩm Điều hành kinh doanh: xây dựng web điều hành và các service lõi."/>
    <n v="35500000"/>
    <n v="5325000"/>
    <x v="51"/>
  </r>
  <r>
    <s v="GBOC-794"/>
    <x v="259"/>
    <s v="GBOC-897"/>
    <x v="863"/>
    <s v="VTT_DAC_QT06_17008_GBOC"/>
    <s v="Done"/>
    <n v="0.06"/>
    <n v="0.94"/>
    <x v="0"/>
    <s v="Hệ thống GBOC"/>
    <x v="12"/>
    <s v="Sản phẩm Điều hành kinh doanh: xây dựng web điều hành và các service lõi."/>
    <n v="35500000"/>
    <n v="2130000"/>
    <x v="51"/>
  </r>
  <r>
    <s v="GBOC-794"/>
    <x v="259"/>
    <s v="GBOC-896"/>
    <x v="864"/>
    <s v="VTT_DAC_QT06_17008_GBOC"/>
    <s v="Done"/>
    <n v="0.13"/>
    <n v="0.94"/>
    <x v="0"/>
    <s v="Hệ thống GBOC"/>
    <x v="12"/>
    <s v="Sản phẩm Điều hành kinh doanh: xây dựng web điều hành và các service lõi."/>
    <n v="35500000"/>
    <n v="4615000"/>
    <x v="51"/>
  </r>
  <r>
    <s v="GBOC-794"/>
    <x v="259"/>
    <s v="GBOC-895"/>
    <x v="865"/>
    <s v="VTT_DAC_QT06_17008_GBOC"/>
    <s v="Done"/>
    <n v="0.13"/>
    <n v="0.94"/>
    <x v="0"/>
    <s v="Hệ thống GBOC"/>
    <x v="12"/>
    <s v="Sản phẩm Điều hành kinh doanh: xây dựng web điều hành và các service lõi."/>
    <n v="35500000"/>
    <n v="4615000"/>
    <x v="51"/>
  </r>
  <r>
    <s v="GBOC-794"/>
    <x v="259"/>
    <s v="GBOC-894"/>
    <x v="866"/>
    <s v="VTT_DAC_QT06_17008_GBOC"/>
    <s v="Done"/>
    <n v="0.13"/>
    <n v="0.94"/>
    <x v="0"/>
    <s v="Hệ thống GBOC"/>
    <x v="12"/>
    <s v="Sản phẩm Điều hành kinh doanh: xây dựng web điều hành và các service lõi."/>
    <n v="35500000"/>
    <n v="4615000"/>
    <x v="51"/>
  </r>
  <r>
    <s v="GBOC-794"/>
    <x v="259"/>
    <s v="GBOC-893"/>
    <x v="867"/>
    <s v="VTT_DAC_QT06_17008_GBOC"/>
    <s v="Done"/>
    <n v="0.13"/>
    <n v="0.94"/>
    <x v="0"/>
    <s v="Hệ thống GBOC"/>
    <x v="12"/>
    <s v="Sản phẩm Điều hành kinh doanh: xây dựng web điều hành và các service lõi."/>
    <n v="35500000"/>
    <n v="4615000"/>
    <x v="51"/>
  </r>
  <r>
    <s v="GBOC-794"/>
    <x v="259"/>
    <s v="GBOC-892"/>
    <x v="868"/>
    <s v="VTT_DAC_QT06_17008_GBOC"/>
    <s v="Done"/>
    <n v="0.12"/>
    <n v="0.94"/>
    <x v="0"/>
    <s v="Hệ thống GBOC"/>
    <x v="12"/>
    <s v="Sản phẩm Điều hành kinh doanh: xây dựng web điều hành và các service lõi."/>
    <n v="35500000"/>
    <n v="4260000"/>
    <x v="51"/>
  </r>
  <r>
    <s v="GBOC-794"/>
    <x v="259"/>
    <s v="GBOC-891"/>
    <x v="869"/>
    <s v="VTT_DAC_QT06_17008_GBOC"/>
    <s v="Done"/>
    <n v="0.12"/>
    <n v="0.94"/>
    <x v="0"/>
    <s v="Hệ thống GBOC"/>
    <x v="12"/>
    <s v="Sản phẩm Điều hành kinh doanh: xây dựng web điều hành và các service lõi."/>
    <n v="35500000"/>
    <n v="4260000"/>
    <x v="51"/>
  </r>
  <r>
    <s v="GBOC-794"/>
    <x v="259"/>
    <s v="GBOC-890"/>
    <x v="870"/>
    <s v="VTT_DAC_QT06_17008_GBOC"/>
    <s v="Done"/>
    <n v="0.12"/>
    <n v="0.94"/>
    <x v="0"/>
    <s v="Hệ thống GBOC"/>
    <x v="12"/>
    <s v="Sản phẩm Điều hành kinh doanh: xây dựng web điều hành và các service lõi."/>
    <n v="35500000"/>
    <n v="4260000"/>
    <x v="51"/>
  </r>
  <r>
    <s v="GBOC-792"/>
    <x v="260"/>
    <s v="GBOC-889"/>
    <x v="871"/>
    <s v="VTT_DAC_QT06_17008_GBOC"/>
    <s v="Done"/>
    <n v="0.1"/>
    <n v="0.37"/>
    <x v="0"/>
    <s v="Hệ thống GBOC"/>
    <x v="12"/>
    <s v="Sản phẩm Điều hành kinh doanh: xây dựng web điều hành và các service lõi."/>
    <n v="35500000"/>
    <n v="3550000"/>
    <x v="51"/>
  </r>
  <r>
    <s v="GBOC-792"/>
    <x v="260"/>
    <s v="GBOC-888"/>
    <x v="872"/>
    <s v="VTT_DAC_QT06_17008_GBOC"/>
    <s v="Done"/>
    <n v="0.09"/>
    <n v="0.37"/>
    <x v="0"/>
    <s v="Hệ thống GBOC"/>
    <x v="12"/>
    <s v="Sản phẩm Điều hành kinh doanh: xây dựng web điều hành và các service lõi."/>
    <n v="35500000"/>
    <n v="3195000"/>
    <x v="51"/>
  </r>
  <r>
    <s v="GBOC-792"/>
    <x v="260"/>
    <s v="GBOC-887"/>
    <x v="873"/>
    <s v="VTT_DAC_QT06_17008_GBOC"/>
    <s v="Done"/>
    <n v="0.09"/>
    <n v="0.37"/>
    <x v="0"/>
    <s v="Hệ thống GBOC"/>
    <x v="12"/>
    <s v="Sản phẩm Điều hành kinh doanh: xây dựng web điều hành và các service lõi."/>
    <n v="35500000"/>
    <n v="3195000"/>
    <x v="51"/>
  </r>
  <r>
    <s v="GBOC-792"/>
    <x v="260"/>
    <s v="GBOC-886"/>
    <x v="874"/>
    <s v="VTT_DAC_QT06_17008_GBOC"/>
    <s v="Done"/>
    <n v="0.09"/>
    <n v="0.37"/>
    <x v="0"/>
    <s v="Hệ thống GBOC"/>
    <x v="12"/>
    <s v="Sản phẩm Điều hành kinh doanh: xây dựng web điều hành và các service lõi."/>
    <n v="35500000"/>
    <n v="3195000"/>
    <x v="51"/>
  </r>
  <r>
    <s v="GBOC-859"/>
    <x v="251"/>
    <s v="GBOC-885"/>
    <x v="875"/>
    <s v="VTT_DAC_QT06_17008_GBOC"/>
    <s v="Done"/>
    <n v="0.13"/>
    <n v="0.59"/>
    <x v="0"/>
    <s v="Hệ thống GBOC"/>
    <x v="12"/>
    <s v="Sản phẩm Điều hành kinh doanh: xây dựng web điều hành và các service lõi."/>
    <n v="35500000"/>
    <n v="4615000"/>
    <x v="51"/>
  </r>
  <r>
    <s v="GBOC-859"/>
    <x v="251"/>
    <s v="GBOC-884"/>
    <x v="876"/>
    <s v="VTT_DAC_QT06_17008_GBOC"/>
    <s v="Done"/>
    <n v="0.16"/>
    <n v="0.59"/>
    <x v="0"/>
    <s v="Hệ thống GBOC"/>
    <x v="12"/>
    <s v="Sản phẩm Điều hành kinh doanh: xây dựng web điều hành và các service lõi."/>
    <n v="35500000"/>
    <n v="5680000"/>
    <x v="51"/>
  </r>
  <r>
    <s v="GBOC-859"/>
    <x v="251"/>
    <s v="GBOC-883"/>
    <x v="877"/>
    <s v="VTT_DAC_QT06_17008_GBOC"/>
    <s v="Done"/>
    <n v="0.15"/>
    <n v="0.59"/>
    <x v="0"/>
    <s v="Hệ thống GBOC"/>
    <x v="12"/>
    <s v="Sản phẩm Điều hành kinh doanh: xây dựng web điều hành và các service lõi."/>
    <n v="35500000"/>
    <n v="5325000"/>
    <x v="51"/>
  </r>
  <r>
    <s v="GBOC-859"/>
    <x v="251"/>
    <s v="GBOC-882"/>
    <x v="878"/>
    <s v="VTT_DAC_QT06_17008_GBOC"/>
    <s v="Done"/>
    <n v="0.15"/>
    <n v="0.59"/>
    <x v="0"/>
    <s v="Hệ thống GBOC"/>
    <x v="12"/>
    <s v="Sản phẩm Điều hành kinh doanh: xây dựng web điều hành và các service lõi."/>
    <n v="35500000"/>
    <n v="5325000"/>
    <x v="51"/>
  </r>
  <r>
    <s v="FMRA-1608"/>
    <x v="261"/>
    <s v="FMRA-1746"/>
    <x v="879"/>
    <s v="VTT_DAC_QT06_16011_FMRA_DS"/>
    <s v="Done"/>
    <n v="0.1"/>
    <n v="0.55000000000000004"/>
    <x v="1"/>
    <s v="Hệ thống FMRA"/>
    <x v="3"/>
    <s v="Công cụ phân tích dữ liệu, hỗ trợ bán hàng"/>
    <n v="35500000"/>
    <n v="3550000"/>
    <x v="52"/>
  </r>
  <r>
    <s v="FMRA-1608"/>
    <x v="261"/>
    <s v="FMRA-1744"/>
    <x v="880"/>
    <s v="VTT_DAC_QT06_16011_FMRA_DS"/>
    <s v="Done"/>
    <n v="0.28000000000000003"/>
    <n v="0.55000000000000004"/>
    <x v="1"/>
    <s v="Hệ thống FMRA"/>
    <x v="3"/>
    <s v="Công cụ phân tích dữ liệu, hỗ trợ bán hàng"/>
    <n v="35500000"/>
    <n v="9940000.0000000019"/>
    <x v="52"/>
  </r>
  <r>
    <s v="FMRA-1608"/>
    <x v="261"/>
    <s v="FMRA-1743"/>
    <x v="881"/>
    <s v="VTT_DAC_QT06_16011_FMRA_DS"/>
    <s v="Done"/>
    <n v="0.17"/>
    <n v="0.55000000000000004"/>
    <x v="1"/>
    <s v="Hệ thống FMRA"/>
    <x v="3"/>
    <s v="Công cụ phân tích dữ liệu, hỗ trợ bán hàng"/>
    <n v="35500000"/>
    <n v="6035000"/>
    <x v="52"/>
  </r>
  <r>
    <s v="FMRA-1621"/>
    <x v="262"/>
    <s v="FMRA-1659"/>
    <x v="882"/>
    <s v="VTT_DAC_QT06_16011_FMRA_DS"/>
    <s v="Done"/>
    <n v="7.0000000000000007E-2"/>
    <n v="0.61"/>
    <x v="1"/>
    <s v="Hệ thống FMRA"/>
    <x v="3"/>
    <s v="Công cụ phân tích dữ liệu, hỗ trợ bán hàng"/>
    <n v="35500000"/>
    <n v="2485000.0000000005"/>
    <x v="52"/>
  </r>
  <r>
    <s v="FMRA-1621"/>
    <x v="262"/>
    <s v="FMRA-1658"/>
    <x v="883"/>
    <s v="VTT_DAC_QT06_16011_FMRA_DS"/>
    <s v="Done"/>
    <n v="0.16"/>
    <n v="0.61"/>
    <x v="1"/>
    <s v="Hệ thống FMRA"/>
    <x v="3"/>
    <s v="Công cụ phân tích dữ liệu, hỗ trợ bán hàng"/>
    <n v="35500000"/>
    <n v="5680000"/>
    <x v="52"/>
  </r>
  <r>
    <s v="FMRA-1621"/>
    <x v="262"/>
    <s v="FMRA-1657"/>
    <x v="884"/>
    <s v="VTT_DAC_QT06_16011_FMRA_DS"/>
    <s v="Done"/>
    <n v="0.16"/>
    <n v="0.61"/>
    <x v="1"/>
    <s v="Hệ thống FMRA"/>
    <x v="3"/>
    <s v="Công cụ phân tích dữ liệu, hỗ trợ bán hàng"/>
    <n v="35500000"/>
    <n v="5680000"/>
    <x v="52"/>
  </r>
  <r>
    <s v="FMRA-1621"/>
    <x v="262"/>
    <s v="FMRA-1656"/>
    <x v="885"/>
    <s v="VTT_DAC_QT06_16011_FMRA_DS"/>
    <s v="Done"/>
    <n v="0.22"/>
    <n v="0.61"/>
    <x v="1"/>
    <s v="Hệ thống FMRA"/>
    <x v="3"/>
    <s v="Công cụ phân tích dữ liệu, hỗ trợ bán hàng"/>
    <n v="35500000"/>
    <n v="7810000"/>
    <x v="52"/>
  </r>
  <r>
    <s v="FMRA-1618"/>
    <x v="263"/>
    <s v="FMRA-1655"/>
    <x v="886"/>
    <s v="VTT_DAC_QT06_16011_FMRA_DS"/>
    <s v="Done"/>
    <n v="0.04"/>
    <n v="0.23"/>
    <x v="1"/>
    <s v="Hệ thống FMRA"/>
    <x v="3"/>
    <s v="Công cụ phân tích dữ liệu, hỗ trợ bán hàng"/>
    <n v="35500000"/>
    <n v="1420000"/>
    <x v="52"/>
  </r>
  <r>
    <s v="FMRA-1618"/>
    <x v="263"/>
    <s v="FMRA-1654"/>
    <x v="887"/>
    <s v="VTT_DAC_QT06_16011_FMRA_DS"/>
    <s v="Done"/>
    <n v="0.05"/>
    <n v="0.23"/>
    <x v="1"/>
    <s v="Hệ thống FMRA"/>
    <x v="3"/>
    <s v="Công cụ phân tích dữ liệu, hỗ trợ bán hàng"/>
    <n v="35500000"/>
    <n v="1775000"/>
    <x v="52"/>
  </r>
  <r>
    <s v="FMRA-1618"/>
    <x v="263"/>
    <s v="FMRA-1653"/>
    <x v="888"/>
    <s v="VTT_DAC_QT06_16011_FMRA_DS"/>
    <s v="Done"/>
    <n v="0.14000000000000001"/>
    <n v="0.23"/>
    <x v="1"/>
    <s v="Hệ thống FMRA"/>
    <x v="3"/>
    <s v="Công cụ phân tích dữ liệu, hỗ trợ bán hàng"/>
    <n v="35500000"/>
    <n v="4970000.0000000009"/>
    <x v="52"/>
  </r>
  <r>
    <s v="FMRA-1392"/>
    <x v="264"/>
    <s v="FMRA-1549"/>
    <x v="350"/>
    <s v="VTT_DAC_QT06_16011_FMRA_DS"/>
    <s v="Done"/>
    <n v="0.23"/>
    <n v="2.5"/>
    <x v="1"/>
    <s v="Hệ thống FMRA"/>
    <x v="3"/>
    <s v="Công cụ phân tích dữ liệu, hỗ trợ bán hàng"/>
    <n v="35500000"/>
    <n v="8165000"/>
    <x v="52"/>
  </r>
  <r>
    <s v="FMRA-1392"/>
    <x v="264"/>
    <s v="FMRA-1548"/>
    <x v="889"/>
    <s v="VTT_DAC_QT06_16011_FMRA_DS"/>
    <s v="Done"/>
    <n v="0.09"/>
    <n v="2.5"/>
    <x v="1"/>
    <s v="Hệ thống FMRA"/>
    <x v="3"/>
    <s v="Công cụ phân tích dữ liệu, hỗ trợ bán hàng"/>
    <n v="35500000"/>
    <n v="3195000"/>
    <x v="52"/>
  </r>
  <r>
    <s v="FMRA-1392"/>
    <x v="264"/>
    <s v="FMRA-1547"/>
    <x v="890"/>
    <s v="VTT_DAC_QT06_16011_FMRA_DS"/>
    <s v="Done"/>
    <n v="0.1"/>
    <n v="2.5"/>
    <x v="1"/>
    <s v="Hệ thống FMRA"/>
    <x v="3"/>
    <s v="Công cụ phân tích dữ liệu, hỗ trợ bán hàng"/>
    <n v="35500000"/>
    <n v="3550000"/>
    <x v="52"/>
  </r>
  <r>
    <s v="FMRA-1392"/>
    <x v="264"/>
    <s v="FMRA-1546"/>
    <x v="891"/>
    <s v="VTT_DAC_QT06_16011_FMRA_DS"/>
    <s v="Done"/>
    <n v="0.09"/>
    <n v="2.5"/>
    <x v="1"/>
    <s v="Hệ thống FMRA"/>
    <x v="3"/>
    <s v="Công cụ phân tích dữ liệu, hỗ trợ bán hàng"/>
    <n v="35500000"/>
    <n v="3195000"/>
    <x v="52"/>
  </r>
  <r>
    <s v="FMRA-1392"/>
    <x v="264"/>
    <s v="FMRA-1545"/>
    <x v="892"/>
    <s v="VTT_DAC_QT06_16011_FMRA_DS"/>
    <s v="Done"/>
    <n v="0.09"/>
    <n v="2.5"/>
    <x v="1"/>
    <s v="Hệ thống FMRA"/>
    <x v="3"/>
    <s v="Công cụ phân tích dữ liệu, hỗ trợ bán hàng"/>
    <n v="35500000"/>
    <n v="3195000"/>
    <x v="52"/>
  </r>
  <r>
    <s v="FMRA-1392"/>
    <x v="264"/>
    <s v="FMRA-1544"/>
    <x v="893"/>
    <s v="VTT_DAC_QT06_16011_FMRA_DS"/>
    <s v="Done"/>
    <n v="7.0000000000000007E-2"/>
    <n v="2.5"/>
    <x v="1"/>
    <s v="Hệ thống FMRA"/>
    <x v="3"/>
    <s v="Công cụ phân tích dữ liệu, hỗ trợ bán hàng"/>
    <n v="35500000"/>
    <n v="2485000.0000000005"/>
    <x v="52"/>
  </r>
  <r>
    <s v="FMRA-1392"/>
    <x v="264"/>
    <s v="FMRA-1543"/>
    <x v="894"/>
    <s v="VTT_DAC_QT06_16011_FMRA_DS"/>
    <s v="Done"/>
    <n v="7.0000000000000007E-2"/>
    <n v="2.5"/>
    <x v="1"/>
    <s v="Hệ thống FMRA"/>
    <x v="3"/>
    <s v="Công cụ phân tích dữ liệu, hỗ trợ bán hàng"/>
    <n v="35500000"/>
    <n v="2485000.0000000005"/>
    <x v="52"/>
  </r>
  <r>
    <s v="FMRA-1392"/>
    <x v="264"/>
    <s v="FMRA-1542"/>
    <x v="895"/>
    <s v="VTT_DAC_QT06_16011_FMRA_DS"/>
    <s v="Done"/>
    <n v="0.1"/>
    <n v="2.5"/>
    <x v="1"/>
    <s v="Hệ thống FMRA"/>
    <x v="3"/>
    <s v="Công cụ phân tích dữ liệu, hỗ trợ bán hàng"/>
    <n v="35500000"/>
    <n v="3550000"/>
    <x v="52"/>
  </r>
  <r>
    <s v="FMRA-1392"/>
    <x v="264"/>
    <s v="FMRA-1541"/>
    <x v="896"/>
    <s v="VTT_DAC_QT06_16011_FMRA_DS"/>
    <s v="Done"/>
    <n v="0.14000000000000001"/>
    <n v="2.5"/>
    <x v="1"/>
    <s v="Hệ thống FMRA"/>
    <x v="3"/>
    <s v="Công cụ phân tích dữ liệu, hỗ trợ bán hàng"/>
    <n v="35500000"/>
    <n v="4970000.0000000009"/>
    <x v="52"/>
  </r>
  <r>
    <s v="FMRA-1392"/>
    <x v="264"/>
    <s v="FMRA-1540"/>
    <x v="897"/>
    <s v="VTT_DAC_QT06_16011_FMRA_DS"/>
    <s v="Done"/>
    <n v="0.15"/>
    <n v="2.5"/>
    <x v="1"/>
    <s v="Hệ thống FMRA"/>
    <x v="3"/>
    <s v="Công cụ phân tích dữ liệu, hỗ trợ bán hàng"/>
    <n v="35500000"/>
    <n v="5325000"/>
    <x v="52"/>
  </r>
  <r>
    <s v="FMRA-1392"/>
    <x v="264"/>
    <s v="FMRA-1539"/>
    <x v="898"/>
    <s v="VTT_DAC_QT06_16011_FMRA_DS"/>
    <s v="Done"/>
    <n v="0.25"/>
    <n v="2.5"/>
    <x v="1"/>
    <s v="Hệ thống FMRA"/>
    <x v="3"/>
    <s v="Công cụ phân tích dữ liệu, hỗ trợ bán hàng"/>
    <n v="35500000"/>
    <n v="8875000"/>
    <x v="52"/>
  </r>
  <r>
    <s v="FMRA-1392"/>
    <x v="264"/>
    <s v="FMRA-1538"/>
    <x v="899"/>
    <s v="VTT_DAC_QT06_16011_FMRA_DS"/>
    <s v="Done"/>
    <n v="0.09"/>
    <n v="2.5"/>
    <x v="1"/>
    <s v="Hệ thống FMRA"/>
    <x v="3"/>
    <s v="Công cụ phân tích dữ liệu, hỗ trợ bán hàng"/>
    <n v="35500000"/>
    <n v="3195000"/>
    <x v="52"/>
  </r>
  <r>
    <s v="FMRA-1392"/>
    <x v="264"/>
    <s v="FMRA-1537"/>
    <x v="900"/>
    <s v="VTT_DAC_QT06_16011_FMRA_DS"/>
    <s v="Done"/>
    <n v="7.0000000000000007E-2"/>
    <n v="2.5"/>
    <x v="1"/>
    <s v="Hệ thống FMRA"/>
    <x v="3"/>
    <s v="Công cụ phân tích dữ liệu, hỗ trợ bán hàng"/>
    <n v="35500000"/>
    <n v="2485000.0000000005"/>
    <x v="52"/>
  </r>
  <r>
    <s v="FMRA-1392"/>
    <x v="264"/>
    <s v="FMRA-1536"/>
    <x v="901"/>
    <s v="VTT_DAC_QT06_16011_FMRA_DS"/>
    <s v="Done"/>
    <n v="7.0000000000000007E-2"/>
    <n v="2.5"/>
    <x v="1"/>
    <s v="Hệ thống FMRA"/>
    <x v="3"/>
    <s v="Công cụ phân tích dữ liệu, hỗ trợ bán hàng"/>
    <n v="35500000"/>
    <n v="2485000.0000000005"/>
    <x v="52"/>
  </r>
  <r>
    <s v="FMRA-1392"/>
    <x v="264"/>
    <s v="FMRA-1535"/>
    <x v="902"/>
    <s v="VTT_DAC_QT06_16011_FMRA_DS"/>
    <s v="Done"/>
    <n v="7.0000000000000007E-2"/>
    <n v="2.5"/>
    <x v="1"/>
    <s v="Hệ thống FMRA"/>
    <x v="3"/>
    <s v="Công cụ phân tích dữ liệu, hỗ trợ bán hàng"/>
    <n v="35500000"/>
    <n v="2485000.0000000005"/>
    <x v="52"/>
  </r>
  <r>
    <s v="FMRA-1392"/>
    <x v="264"/>
    <s v="FMRA-1534"/>
    <x v="903"/>
    <s v="VTT_DAC_QT06_16011_FMRA_DS"/>
    <s v="Done"/>
    <n v="7.0000000000000007E-2"/>
    <n v="2.5"/>
    <x v="1"/>
    <s v="Hệ thống FMRA"/>
    <x v="3"/>
    <s v="Công cụ phân tích dữ liệu, hỗ trợ bán hàng"/>
    <n v="35500000"/>
    <n v="2485000.0000000005"/>
    <x v="52"/>
  </r>
  <r>
    <s v="FMRA-1392"/>
    <x v="264"/>
    <s v="FMRA-1533"/>
    <x v="904"/>
    <s v="VTT_DAC_QT06_16011_FMRA_DS"/>
    <s v="Done"/>
    <n v="0.15"/>
    <n v="2.5"/>
    <x v="1"/>
    <s v="Hệ thống FMRA"/>
    <x v="3"/>
    <s v="Công cụ phân tích dữ liệu, hỗ trợ bán hàng"/>
    <n v="35500000"/>
    <n v="5325000"/>
    <x v="52"/>
  </r>
  <r>
    <s v="FMRA-1392"/>
    <x v="264"/>
    <s v="FMRA-1532"/>
    <x v="905"/>
    <s v="VTT_DAC_QT06_16011_FMRA_DS"/>
    <s v="Done"/>
    <n v="0.19"/>
    <n v="2.5"/>
    <x v="1"/>
    <s v="Hệ thống FMRA"/>
    <x v="3"/>
    <s v="Công cụ phân tích dữ liệu, hỗ trợ bán hàng"/>
    <n v="35500000"/>
    <n v="6745000"/>
    <x v="52"/>
  </r>
  <r>
    <s v="FMRA-1392"/>
    <x v="264"/>
    <s v="FMRA-1531"/>
    <x v="906"/>
    <s v="VTT_DAC_QT06_16011_FMRA_DS"/>
    <s v="Done"/>
    <n v="0.05"/>
    <n v="2.5"/>
    <x v="1"/>
    <s v="Hệ thống FMRA"/>
    <x v="3"/>
    <s v="Công cụ phân tích dữ liệu, hỗ trợ bán hàng"/>
    <n v="35500000"/>
    <n v="1775000"/>
    <x v="52"/>
  </r>
  <r>
    <s v="FMRA-1392"/>
    <x v="264"/>
    <s v="FMRA-1530"/>
    <x v="907"/>
    <s v="VTT_DAC_QT06_16011_FMRA_DS"/>
    <s v="Done"/>
    <n v="0.05"/>
    <n v="2.5"/>
    <x v="1"/>
    <s v="Hệ thống FMRA"/>
    <x v="3"/>
    <s v="Công cụ phân tích dữ liệu, hỗ trợ bán hàng"/>
    <n v="35500000"/>
    <n v="1775000"/>
    <x v="52"/>
  </r>
  <r>
    <s v="FMRA-1392"/>
    <x v="264"/>
    <s v="FMRA-1529"/>
    <x v="908"/>
    <s v="VTT_DAC_QT06_16011_FMRA_DS"/>
    <s v="Done"/>
    <n v="0.05"/>
    <n v="2.5"/>
    <x v="1"/>
    <s v="Hệ thống FMRA"/>
    <x v="3"/>
    <s v="Công cụ phân tích dữ liệu, hỗ trợ bán hàng"/>
    <n v="35500000"/>
    <n v="1775000"/>
    <x v="52"/>
  </r>
  <r>
    <s v="FMRA-1392"/>
    <x v="264"/>
    <s v="FMRA-1528"/>
    <x v="909"/>
    <s v="VTT_DAC_QT06_16011_FMRA_DS"/>
    <s v="Done"/>
    <n v="0.04"/>
    <n v="2.5"/>
    <x v="1"/>
    <s v="Hệ thống FMRA"/>
    <x v="3"/>
    <s v="Công cụ phân tích dữ liệu, hỗ trợ bán hàng"/>
    <n v="35500000"/>
    <n v="1420000"/>
    <x v="52"/>
  </r>
  <r>
    <s v="FMRA-1392"/>
    <x v="264"/>
    <s v="FMRA-1527"/>
    <x v="910"/>
    <s v="VTT_DAC_QT06_16011_FMRA_DS"/>
    <s v="Done"/>
    <n v="0.05"/>
    <n v="2.5"/>
    <x v="1"/>
    <s v="Hệ thống FMRA"/>
    <x v="3"/>
    <s v="Công cụ phân tích dữ liệu, hỗ trợ bán hàng"/>
    <n v="35500000"/>
    <n v="1775000"/>
    <x v="52"/>
  </r>
  <r>
    <s v="FMRA-1392"/>
    <x v="264"/>
    <s v="FMRA-1526"/>
    <x v="911"/>
    <s v="VTT_DAC_QT06_16011_FMRA_DS"/>
    <s v="Done"/>
    <n v="0.02"/>
    <n v="2.5"/>
    <x v="1"/>
    <s v="Hệ thống FMRA"/>
    <x v="3"/>
    <s v="Công cụ phân tích dữ liệu, hỗ trợ bán hàng"/>
    <n v="35500000"/>
    <n v="710000"/>
    <x v="52"/>
  </r>
  <r>
    <s v="FMRA-1392"/>
    <x v="264"/>
    <s v="FMRA-1525"/>
    <x v="912"/>
    <s v="VTT_DAC_QT06_16011_FMRA_DS"/>
    <s v="Done"/>
    <n v="0.02"/>
    <n v="2.5"/>
    <x v="1"/>
    <s v="Hệ thống FMRA"/>
    <x v="3"/>
    <s v="Công cụ phân tích dữ liệu, hỗ trợ bán hàng"/>
    <n v="35500000"/>
    <n v="710000"/>
    <x v="52"/>
  </r>
  <r>
    <s v="FMRA-1392"/>
    <x v="264"/>
    <s v="FMRA-1524"/>
    <x v="913"/>
    <s v="VTT_DAC_QT06_16011_FMRA_DS"/>
    <s v="Done"/>
    <n v="0.02"/>
    <n v="2.5"/>
    <x v="1"/>
    <s v="Hệ thống FMRA"/>
    <x v="3"/>
    <s v="Công cụ phân tích dữ liệu, hỗ trợ bán hàng"/>
    <n v="35500000"/>
    <n v="710000"/>
    <x v="52"/>
  </r>
  <r>
    <s v="FMRA-1392"/>
    <x v="264"/>
    <s v="FMRA-1523"/>
    <x v="914"/>
    <s v="VTT_DAC_QT06_16011_FMRA_DS"/>
    <s v="Done"/>
    <n v="0.02"/>
    <n v="2.5"/>
    <x v="1"/>
    <s v="Hệ thống FMRA"/>
    <x v="3"/>
    <s v="Công cụ phân tích dữ liệu, hỗ trợ bán hàng"/>
    <n v="35500000"/>
    <n v="710000"/>
    <x v="52"/>
  </r>
  <r>
    <s v="FMRA-1392"/>
    <x v="264"/>
    <s v="FMRA-1522"/>
    <x v="915"/>
    <s v="VTT_DAC_QT06_16011_FMRA_DS"/>
    <s v="Done"/>
    <n v="0.05"/>
    <n v="2.5"/>
    <x v="1"/>
    <s v="Hệ thống FMRA"/>
    <x v="3"/>
    <s v="Công cụ phân tích dữ liệu, hỗ trợ bán hàng"/>
    <n v="35500000"/>
    <n v="1775000"/>
    <x v="52"/>
  </r>
  <r>
    <s v="FMRA-1392"/>
    <x v="264"/>
    <s v="FMRA-1521"/>
    <x v="916"/>
    <s v="VTT_DAC_QT06_16011_FMRA_DS"/>
    <s v="Done"/>
    <n v="0.04"/>
    <n v="2.5"/>
    <x v="1"/>
    <s v="Hệ thống FMRA"/>
    <x v="3"/>
    <s v="Công cụ phân tích dữ liệu, hỗ trợ bán hàng"/>
    <n v="35500000"/>
    <n v="1420000"/>
    <x v="52"/>
  </r>
  <r>
    <s v="FMRA-1393"/>
    <x v="265"/>
    <s v="FMRA-1519"/>
    <x v="917"/>
    <s v="VTT_DAC_QT06_16011_FMRA_DS"/>
    <s v="Done"/>
    <n v="0.04"/>
    <n v="0.95"/>
    <x v="1"/>
    <s v="Hệ thống FMRA"/>
    <x v="3"/>
    <s v="Công cụ phân tích dữ liệu, hỗ trợ bán hàng"/>
    <n v="35500000"/>
    <n v="1420000"/>
    <x v="52"/>
  </r>
  <r>
    <s v="FMRA-1393"/>
    <x v="265"/>
    <s v="FMRA-1518"/>
    <x v="918"/>
    <s v="VTT_DAC_QT06_16011_FMRA_DS"/>
    <s v="Done"/>
    <n v="0.04"/>
    <n v="0.95"/>
    <x v="1"/>
    <s v="Hệ thống FMRA"/>
    <x v="3"/>
    <s v="Công cụ phân tích dữ liệu, hỗ trợ bán hàng"/>
    <n v="35500000"/>
    <n v="1420000"/>
    <x v="52"/>
  </r>
  <r>
    <s v="FMRA-1393"/>
    <x v="265"/>
    <s v="FMRA-1517"/>
    <x v="919"/>
    <s v="VTT_DAC_QT06_16011_FMRA_DS"/>
    <s v="Done"/>
    <n v="0.04"/>
    <n v="0.95"/>
    <x v="1"/>
    <s v="Hệ thống FMRA"/>
    <x v="3"/>
    <s v="Công cụ phân tích dữ liệu, hỗ trợ bán hàng"/>
    <n v="35500000"/>
    <n v="1420000"/>
    <x v="52"/>
  </r>
  <r>
    <s v="FMRA-1393"/>
    <x v="265"/>
    <s v="FMRA-1516"/>
    <x v="920"/>
    <s v="VTT_DAC_QT06_16011_FMRA_DS"/>
    <s v="Done"/>
    <n v="0.04"/>
    <n v="0.95"/>
    <x v="1"/>
    <s v="Hệ thống FMRA"/>
    <x v="3"/>
    <s v="Công cụ phân tích dữ liệu, hỗ trợ bán hàng"/>
    <n v="35500000"/>
    <n v="1420000"/>
    <x v="52"/>
  </r>
  <r>
    <s v="FMRA-1393"/>
    <x v="265"/>
    <s v="FMRA-1515"/>
    <x v="921"/>
    <s v="VTT_DAC_QT06_16011_FMRA_DS"/>
    <s v="Done"/>
    <n v="0.04"/>
    <n v="0.95"/>
    <x v="1"/>
    <s v="Hệ thống FMRA"/>
    <x v="3"/>
    <s v="Công cụ phân tích dữ liệu, hỗ trợ bán hàng"/>
    <n v="35500000"/>
    <n v="1420000"/>
    <x v="52"/>
  </r>
  <r>
    <s v="FMRA-1393"/>
    <x v="265"/>
    <s v="FMRA-1514"/>
    <x v="922"/>
    <s v="VTT_DAC_QT06_16011_FMRA_DS"/>
    <s v="Done"/>
    <n v="0.04"/>
    <n v="0.95"/>
    <x v="1"/>
    <s v="Hệ thống FMRA"/>
    <x v="3"/>
    <s v="Công cụ phân tích dữ liệu, hỗ trợ bán hàng"/>
    <n v="35500000"/>
    <n v="1420000"/>
    <x v="52"/>
  </r>
  <r>
    <s v="FMRA-1393"/>
    <x v="265"/>
    <s v="FMRA-1513"/>
    <x v="923"/>
    <s v="VTT_DAC_QT06_16011_FMRA_DS"/>
    <s v="Done"/>
    <n v="0.04"/>
    <n v="0.95"/>
    <x v="1"/>
    <s v="Hệ thống FMRA"/>
    <x v="3"/>
    <s v="Công cụ phân tích dữ liệu, hỗ trợ bán hàng"/>
    <n v="35500000"/>
    <n v="1420000"/>
    <x v="52"/>
  </r>
  <r>
    <s v="FMRA-1393"/>
    <x v="265"/>
    <s v="FMRA-1512"/>
    <x v="924"/>
    <s v="VTT_DAC_QT06_16011_FMRA_DS"/>
    <s v="Done"/>
    <n v="0.04"/>
    <n v="0.95"/>
    <x v="1"/>
    <s v="Hệ thống FMRA"/>
    <x v="3"/>
    <s v="Công cụ phân tích dữ liệu, hỗ trợ bán hàng"/>
    <n v="35500000"/>
    <n v="1420000"/>
    <x v="52"/>
  </r>
  <r>
    <s v="FMRA-1393"/>
    <x v="265"/>
    <s v="FMRA-1511"/>
    <x v="925"/>
    <s v="VTT_DAC_QT06_16011_FMRA_DS"/>
    <s v="Done"/>
    <n v="0.04"/>
    <n v="0.95"/>
    <x v="1"/>
    <s v="Hệ thống FMRA"/>
    <x v="3"/>
    <s v="Công cụ phân tích dữ liệu, hỗ trợ bán hàng"/>
    <n v="35500000"/>
    <n v="1420000"/>
    <x v="52"/>
  </r>
  <r>
    <s v="FMRA-1393"/>
    <x v="265"/>
    <s v="FMRA-1510"/>
    <x v="926"/>
    <s v="VTT_DAC_QT06_16011_FMRA_DS"/>
    <s v="Done"/>
    <n v="0.05"/>
    <n v="0.95"/>
    <x v="1"/>
    <s v="Hệ thống FMRA"/>
    <x v="3"/>
    <s v="Công cụ phân tích dữ liệu, hỗ trợ bán hàng"/>
    <n v="35500000"/>
    <n v="1775000"/>
    <x v="52"/>
  </r>
  <r>
    <s v="FMRA-1393"/>
    <x v="265"/>
    <s v="FMRA-1509"/>
    <x v="927"/>
    <s v="VTT_DAC_QT06_16011_FMRA_DS"/>
    <s v="Done"/>
    <n v="0.09"/>
    <n v="0.95"/>
    <x v="1"/>
    <s v="Hệ thống FMRA"/>
    <x v="3"/>
    <s v="Công cụ phân tích dữ liệu, hỗ trợ bán hàng"/>
    <n v="35500000"/>
    <n v="3195000"/>
    <x v="52"/>
  </r>
  <r>
    <s v="FMRA-1393"/>
    <x v="265"/>
    <s v="FMRA-1508"/>
    <x v="928"/>
    <s v="VTT_DAC_QT06_16011_FMRA_DS"/>
    <s v="Done"/>
    <n v="0.05"/>
    <n v="0.95"/>
    <x v="1"/>
    <s v="Hệ thống FMRA"/>
    <x v="3"/>
    <s v="Công cụ phân tích dữ liệu, hỗ trợ bán hàng"/>
    <n v="35500000"/>
    <n v="1775000"/>
    <x v="52"/>
  </r>
  <r>
    <s v="FMRA-1393"/>
    <x v="265"/>
    <s v="FMRA-1507"/>
    <x v="929"/>
    <s v="VTT_DAC_QT06_16011_FMRA_DS"/>
    <s v="Done"/>
    <n v="0.05"/>
    <n v="0.95"/>
    <x v="1"/>
    <s v="Hệ thống FMRA"/>
    <x v="3"/>
    <s v="Công cụ phân tích dữ liệu, hỗ trợ bán hàng"/>
    <n v="35500000"/>
    <n v="1775000"/>
    <x v="52"/>
  </r>
  <r>
    <s v="FMRA-1393"/>
    <x v="265"/>
    <s v="FMRA-1506"/>
    <x v="930"/>
    <s v="VTT_DAC_QT06_16011_FMRA_DS"/>
    <s v="Done"/>
    <n v="0.05"/>
    <n v="0.95"/>
    <x v="1"/>
    <s v="Hệ thống FMRA"/>
    <x v="3"/>
    <s v="Công cụ phân tích dữ liệu, hỗ trợ bán hàng"/>
    <n v="35500000"/>
    <n v="1775000"/>
    <x v="52"/>
  </r>
  <r>
    <s v="FMRA-1393"/>
    <x v="265"/>
    <s v="FMRA-1505"/>
    <x v="931"/>
    <s v="VTT_DAC_QT06_16011_FMRA_DS"/>
    <s v="Done"/>
    <n v="0.05"/>
    <n v="0.95"/>
    <x v="1"/>
    <s v="Hệ thống FMRA"/>
    <x v="3"/>
    <s v="Công cụ phân tích dữ liệu, hỗ trợ bán hàng"/>
    <n v="35500000"/>
    <n v="1775000"/>
    <x v="52"/>
  </r>
  <r>
    <s v="FMRA-1393"/>
    <x v="265"/>
    <s v="FMRA-1504"/>
    <x v="932"/>
    <s v="VTT_DAC_QT06_16011_FMRA_DS"/>
    <s v="Done"/>
    <n v="0.05"/>
    <n v="0.95"/>
    <x v="1"/>
    <s v="Hệ thống FMRA"/>
    <x v="3"/>
    <s v="Công cụ phân tích dữ liệu, hỗ trợ bán hàng"/>
    <n v="35500000"/>
    <n v="1775000"/>
    <x v="52"/>
  </r>
  <r>
    <s v="FMRA-1393"/>
    <x v="265"/>
    <s v="FMRA-1503"/>
    <x v="933"/>
    <s v="VTT_DAC_QT06_16011_FMRA_DS"/>
    <s v="Done"/>
    <n v="0.05"/>
    <n v="0.95"/>
    <x v="1"/>
    <s v="Hệ thống FMRA"/>
    <x v="3"/>
    <s v="Công cụ phân tích dữ liệu, hỗ trợ bán hàng"/>
    <n v="35500000"/>
    <n v="1775000"/>
    <x v="52"/>
  </r>
  <r>
    <s v="FMRA-1393"/>
    <x v="265"/>
    <s v="FMRA-1502"/>
    <x v="934"/>
    <s v="VTT_DAC_QT06_16011_FMRA_DS"/>
    <s v="Done"/>
    <n v="0.05"/>
    <n v="0.95"/>
    <x v="1"/>
    <s v="Hệ thống FMRA"/>
    <x v="3"/>
    <s v="Công cụ phân tích dữ liệu, hỗ trợ bán hàng"/>
    <n v="35500000"/>
    <n v="1775000"/>
    <x v="52"/>
  </r>
  <r>
    <s v="FMRA-1393"/>
    <x v="265"/>
    <s v="FMRA-1501"/>
    <x v="935"/>
    <s v="VTT_DAC_QT06_16011_FMRA_DS"/>
    <s v="Done"/>
    <n v="0.05"/>
    <n v="0.95"/>
    <x v="1"/>
    <s v="Hệ thống FMRA"/>
    <x v="3"/>
    <s v="Công cụ phân tích dữ liệu, hỗ trợ bán hàng"/>
    <n v="35500000"/>
    <n v="1775000"/>
    <x v="52"/>
  </r>
  <r>
    <s v="FMRA-1393"/>
    <x v="265"/>
    <s v="FMRA-1500"/>
    <x v="936"/>
    <s v="VTT_DAC_QT06_16011_FMRA_DS"/>
    <s v="Done"/>
    <n v="0.05"/>
    <n v="0.95"/>
    <x v="1"/>
    <s v="Hệ thống FMRA"/>
    <x v="3"/>
    <s v="Công cụ phân tích dữ liệu, hỗ trợ bán hàng"/>
    <n v="35500000"/>
    <n v="1775000"/>
    <x v="52"/>
  </r>
  <r>
    <s v="FMRA-1358"/>
    <x v="266"/>
    <s v="FMRA-1479"/>
    <x v="882"/>
    <s v="VTT_DAC_QT06_16011_FMRA_DS"/>
    <s v="Done"/>
    <n v="0.09"/>
    <n v="0.74"/>
    <x v="0"/>
    <s v="Hệ thống FMRA"/>
    <x v="3"/>
    <s v="Công cụ phân tích dữ liệu, hỗ trợ bán hàng"/>
    <n v="35500000"/>
    <n v="3195000"/>
    <x v="52"/>
  </r>
  <r>
    <s v="FMRA-1358"/>
    <x v="266"/>
    <s v="FMRA-1478"/>
    <x v="937"/>
    <s v="VTT_DAC_QT06_16011_FMRA_DS"/>
    <s v="Done"/>
    <n v="0.05"/>
    <n v="0.74"/>
    <x v="0"/>
    <s v="Hệ thống FMRA"/>
    <x v="3"/>
    <s v="Công cụ phân tích dữ liệu, hỗ trợ bán hàng"/>
    <n v="35500000"/>
    <n v="1775000"/>
    <x v="52"/>
  </r>
  <r>
    <s v="FMRA-1358"/>
    <x v="266"/>
    <s v="FMRA-1477"/>
    <x v="938"/>
    <s v="VTT_DAC_QT06_16011_FMRA_DS"/>
    <s v="Done"/>
    <n v="0.05"/>
    <n v="0.74"/>
    <x v="0"/>
    <s v="Hệ thống FMRA"/>
    <x v="3"/>
    <s v="Công cụ phân tích dữ liệu, hỗ trợ bán hàng"/>
    <n v="35500000"/>
    <n v="1775000"/>
    <x v="52"/>
  </r>
  <r>
    <s v="FMRA-1358"/>
    <x v="266"/>
    <s v="FMRA-1476"/>
    <x v="939"/>
    <s v="VTT_DAC_QT06_16011_FMRA_DS"/>
    <s v="Done"/>
    <n v="0.16"/>
    <n v="0.74"/>
    <x v="0"/>
    <s v="Hệ thống FMRA"/>
    <x v="3"/>
    <s v="Công cụ phân tích dữ liệu, hỗ trợ bán hàng"/>
    <n v="35500000"/>
    <n v="5680000"/>
    <x v="52"/>
  </r>
  <r>
    <s v="FMRA-1358"/>
    <x v="266"/>
    <s v="FMRA-1475"/>
    <x v="940"/>
    <s v="VTT_DAC_QT06_16011_FMRA_DS"/>
    <s v="Done"/>
    <n v="0.16"/>
    <n v="0.74"/>
    <x v="0"/>
    <s v="Hệ thống FMRA"/>
    <x v="3"/>
    <s v="Công cụ phân tích dữ liệu, hỗ trợ bán hàng"/>
    <n v="35500000"/>
    <n v="5680000"/>
    <x v="52"/>
  </r>
  <r>
    <s v="FMRA-1358"/>
    <x v="266"/>
    <s v="FMRA-1474"/>
    <x v="941"/>
    <s v="VTT_DAC_QT06_16011_FMRA_DS"/>
    <s v="Done"/>
    <n v="0.17"/>
    <n v="0.74"/>
    <x v="0"/>
    <s v="Hệ thống FMRA"/>
    <x v="3"/>
    <s v="Công cụ phân tích dữ liệu, hỗ trợ bán hàng"/>
    <n v="35500000"/>
    <n v="6035000"/>
    <x v="52"/>
  </r>
  <r>
    <s v="FMRA-1358"/>
    <x v="266"/>
    <s v="FMRA-1473"/>
    <x v="942"/>
    <s v="VTT_DAC_QT06_16011_FMRA_DS"/>
    <s v="Done"/>
    <n v="0.06"/>
    <n v="0.74"/>
    <x v="0"/>
    <s v="Hệ thống FMRA"/>
    <x v="3"/>
    <s v="Công cụ phân tích dữ liệu, hỗ trợ bán hàng"/>
    <n v="35500000"/>
    <n v="2130000"/>
    <x v="52"/>
  </r>
  <r>
    <s v="FMRA-1359"/>
    <x v="267"/>
    <s v="FMRA-1469"/>
    <x v="943"/>
    <s v="VTT_DAC_QT06_16011_FMRA_DS"/>
    <s v="Done"/>
    <n v="0.32"/>
    <n v="0.91"/>
    <x v="0"/>
    <s v="Hệ thống FMRA"/>
    <x v="3"/>
    <s v="Công cụ phân tích dữ liệu, hỗ trợ bán hàng"/>
    <n v="35500000"/>
    <n v="11360000"/>
    <x v="52"/>
  </r>
  <r>
    <s v="FMRA-1359"/>
    <x v="267"/>
    <s v="FMRA-1468"/>
    <x v="944"/>
    <s v="VTT_DAC_QT06_16011_FMRA_DS"/>
    <s v="Done"/>
    <n v="0.19"/>
    <n v="0.91"/>
    <x v="0"/>
    <s v="Hệ thống FMRA"/>
    <x v="3"/>
    <s v="Công cụ phân tích dữ liệu, hỗ trợ bán hàng"/>
    <n v="35500000"/>
    <n v="6745000"/>
    <x v="52"/>
  </r>
  <r>
    <s v="FMRA-1359"/>
    <x v="267"/>
    <s v="FMRA-1467"/>
    <x v="945"/>
    <s v="VTT_DAC_QT06_16011_FMRA_DS"/>
    <s v="Done"/>
    <n v="0.16"/>
    <n v="0.91"/>
    <x v="0"/>
    <s v="Hệ thống FMRA"/>
    <x v="3"/>
    <s v="Công cụ phân tích dữ liệu, hỗ trợ bán hàng"/>
    <n v="35500000"/>
    <n v="5680000"/>
    <x v="52"/>
  </r>
  <r>
    <s v="FMRA-1359"/>
    <x v="267"/>
    <s v="FMRA-1466"/>
    <x v="946"/>
    <s v="VTT_DAC_QT06_16011_FMRA_DS"/>
    <s v="Done"/>
    <n v="0.24"/>
    <n v="0.91"/>
    <x v="0"/>
    <s v="Hệ thống FMRA"/>
    <x v="3"/>
    <s v="Công cụ phân tích dữ liệu, hỗ trợ bán hàng"/>
    <n v="35500000"/>
    <n v="8520000"/>
    <x v="52"/>
  </r>
  <r>
    <s v="FMRA-1014"/>
    <x v="268"/>
    <s v="FMRA-1303"/>
    <x v="947"/>
    <s v="VTT_DAC_QT06_16011_FMRA_DS"/>
    <s v="Done"/>
    <n v="0.28000000000000003"/>
    <n v="0.82"/>
    <x v="0"/>
    <s v="Hệ thống FMRA"/>
    <x v="3"/>
    <s v="Công cụ phân tích dữ liệu, hỗ trợ bán hàng"/>
    <n v="35500000"/>
    <n v="9940000.0000000019"/>
    <x v="52"/>
  </r>
  <r>
    <s v="FMRA-1014"/>
    <x v="268"/>
    <s v="FMRA-1302"/>
    <x v="948"/>
    <s v="VTT_DAC_QT06_16011_FMRA_DS"/>
    <s v="Done"/>
    <n v="0.27"/>
    <n v="0.82"/>
    <x v="0"/>
    <s v="Hệ thống FMRA"/>
    <x v="3"/>
    <s v="Công cụ phân tích dữ liệu, hỗ trợ bán hàng"/>
    <n v="35500000"/>
    <n v="9585000"/>
    <x v="52"/>
  </r>
  <r>
    <s v="FMRA-1014"/>
    <x v="268"/>
    <s v="FMRA-1301"/>
    <x v="949"/>
    <s v="VTT_DAC_QT06_16011_FMRA_DS"/>
    <s v="Done"/>
    <n v="0.27"/>
    <n v="0.82"/>
    <x v="0"/>
    <s v="Hệ thống FMRA"/>
    <x v="3"/>
    <s v="Công cụ phân tích dữ liệu, hỗ trợ bán hàng"/>
    <n v="35500000"/>
    <n v="9585000"/>
    <x v="52"/>
  </r>
  <r>
    <s v="FMRA-1204"/>
    <x v="269"/>
    <s v="FMRA-1300"/>
    <x v="950"/>
    <s v="VTT_DAC_QT06_16011_FMRA_DS"/>
    <s v="Done"/>
    <n v="0.04"/>
    <n v="0.41"/>
    <x v="1"/>
    <s v="Hệ thống FMRA"/>
    <x v="3"/>
    <s v="Công cụ phân tích dữ liệu, hỗ trợ bán hàng"/>
    <n v="35500000"/>
    <n v="1420000"/>
    <x v="52"/>
  </r>
  <r>
    <s v="FMRA-1204"/>
    <x v="269"/>
    <s v="FMRA-1299"/>
    <x v="951"/>
    <s v="VTT_DAC_QT06_16011_FMRA_DS"/>
    <s v="Done"/>
    <n v="0.04"/>
    <n v="0.41"/>
    <x v="1"/>
    <s v="Hệ thống FMRA"/>
    <x v="3"/>
    <s v="Công cụ phân tích dữ liệu, hỗ trợ bán hàng"/>
    <n v="35500000"/>
    <n v="1420000"/>
    <x v="52"/>
  </r>
  <r>
    <s v="FMRA-1204"/>
    <x v="269"/>
    <s v="FMRA-1298"/>
    <x v="952"/>
    <s v="VTT_DAC_QT06_16011_FMRA_DS"/>
    <s v="Done"/>
    <n v="0.04"/>
    <n v="0.41"/>
    <x v="1"/>
    <s v="Hệ thống FMRA"/>
    <x v="3"/>
    <s v="Công cụ phân tích dữ liệu, hỗ trợ bán hàng"/>
    <n v="35500000"/>
    <n v="1420000"/>
    <x v="52"/>
  </r>
  <r>
    <s v="FMRA-1204"/>
    <x v="269"/>
    <s v="FMRA-1297"/>
    <x v="953"/>
    <s v="VTT_DAC_QT06_16011_FMRA_DS"/>
    <s v="Done"/>
    <n v="0.04"/>
    <n v="0.41"/>
    <x v="1"/>
    <s v="Hệ thống FMRA"/>
    <x v="3"/>
    <s v="Công cụ phân tích dữ liệu, hỗ trợ bán hàng"/>
    <n v="35500000"/>
    <n v="1420000"/>
    <x v="52"/>
  </r>
  <r>
    <s v="FMRA-1204"/>
    <x v="269"/>
    <s v="FMRA-1296"/>
    <x v="954"/>
    <s v="VTT_DAC_QT06_16011_FMRA_DS"/>
    <s v="Done"/>
    <n v="0.05"/>
    <n v="0.41"/>
    <x v="1"/>
    <s v="Hệ thống FMRA"/>
    <x v="3"/>
    <s v="Công cụ phân tích dữ liệu, hỗ trợ bán hàng"/>
    <n v="35500000"/>
    <n v="1775000"/>
    <x v="52"/>
  </r>
  <r>
    <s v="FMRA-1204"/>
    <x v="269"/>
    <s v="FMRA-1295"/>
    <x v="955"/>
    <s v="VTT_DAC_QT06_16011_FMRA_DS"/>
    <s v="Done"/>
    <n v="0.05"/>
    <n v="0.41"/>
    <x v="1"/>
    <s v="Hệ thống FMRA"/>
    <x v="3"/>
    <s v="Công cụ phân tích dữ liệu, hỗ trợ bán hàng"/>
    <n v="35500000"/>
    <n v="1775000"/>
    <x v="52"/>
  </r>
  <r>
    <s v="FMRA-1204"/>
    <x v="269"/>
    <s v="FMRA-1294"/>
    <x v="956"/>
    <s v="VTT_DAC_QT06_16011_FMRA_DS"/>
    <s v="Done"/>
    <n v="0.05"/>
    <n v="0.41"/>
    <x v="1"/>
    <s v="Hệ thống FMRA"/>
    <x v="3"/>
    <s v="Công cụ phân tích dữ liệu, hỗ trợ bán hàng"/>
    <n v="35500000"/>
    <n v="1775000"/>
    <x v="52"/>
  </r>
  <r>
    <s v="FMRA-1204"/>
    <x v="269"/>
    <s v="FMRA-1293"/>
    <x v="957"/>
    <s v="VTT_DAC_QT06_16011_FMRA_DS"/>
    <s v="Done"/>
    <n v="0.05"/>
    <n v="0.41"/>
    <x v="1"/>
    <s v="Hệ thống FMRA"/>
    <x v="3"/>
    <s v="Công cụ phân tích dữ liệu, hỗ trợ bán hàng"/>
    <n v="35500000"/>
    <n v="1775000"/>
    <x v="52"/>
  </r>
  <r>
    <s v="FMRA-1204"/>
    <x v="269"/>
    <s v="FMRA-1292"/>
    <x v="958"/>
    <s v="VTT_DAC_QT06_16011_FMRA_DS"/>
    <s v="Done"/>
    <n v="0.05"/>
    <n v="0.41"/>
    <x v="1"/>
    <s v="Hệ thống FMRA"/>
    <x v="3"/>
    <s v="Công cụ phân tích dữ liệu, hỗ trợ bán hàng"/>
    <n v="35500000"/>
    <n v="1775000"/>
    <x v="52"/>
  </r>
  <r>
    <s v="FMRA-990"/>
    <x v="270"/>
    <s v="FMRA-1288"/>
    <x v="882"/>
    <s v="VTT_DAC_QT06_16011_FMRA_DS"/>
    <s v="Done"/>
    <n v="0.28999999999999998"/>
    <n v="2.96"/>
    <x v="1"/>
    <s v="Hệ thống FMRA"/>
    <x v="3"/>
    <s v="Công cụ phân tích dữ liệu, hỗ trợ bán hàng"/>
    <n v="35500000"/>
    <n v="10295000"/>
    <x v="52"/>
  </r>
  <r>
    <s v="FMRA-990"/>
    <x v="270"/>
    <s v="FMRA-1287"/>
    <x v="959"/>
    <s v="VTT_DAC_QT06_16011_FMRA_DS"/>
    <s v="Done"/>
    <n v="0.4"/>
    <n v="2.96"/>
    <x v="1"/>
    <s v="Hệ thống FMRA"/>
    <x v="3"/>
    <s v="Công cụ phân tích dữ liệu, hỗ trợ bán hàng"/>
    <n v="35500000"/>
    <n v="14200000"/>
    <x v="52"/>
  </r>
  <r>
    <s v="FMRA-990"/>
    <x v="270"/>
    <s v="FMRA-1286"/>
    <x v="960"/>
    <s v="VTT_DAC_QT06_16011_FMRA_DS"/>
    <s v="Done"/>
    <n v="0.22"/>
    <n v="2.96"/>
    <x v="1"/>
    <s v="Hệ thống FMRA"/>
    <x v="3"/>
    <s v="Công cụ phân tích dữ liệu, hỗ trợ bán hàng"/>
    <n v="35500000"/>
    <n v="7810000"/>
    <x v="52"/>
  </r>
  <r>
    <s v="FMRA-990"/>
    <x v="270"/>
    <s v="FMRA-1285"/>
    <x v="961"/>
    <s v="VTT_DAC_QT06_16011_FMRA_DS"/>
    <s v="Done"/>
    <n v="0.34"/>
    <n v="2.96"/>
    <x v="1"/>
    <s v="Hệ thống FMRA"/>
    <x v="3"/>
    <s v="Công cụ phân tích dữ liệu, hỗ trợ bán hàng"/>
    <n v="35500000"/>
    <n v="12070000"/>
    <x v="52"/>
  </r>
  <r>
    <s v="FMRA-990"/>
    <x v="270"/>
    <s v="FMRA-1284"/>
    <x v="962"/>
    <s v="VTT_DAC_QT06_16011_FMRA_DS"/>
    <s v="Done"/>
    <n v="0.28000000000000003"/>
    <n v="2.96"/>
    <x v="1"/>
    <s v="Hệ thống FMRA"/>
    <x v="3"/>
    <s v="Công cụ phân tích dữ liệu, hỗ trợ bán hàng"/>
    <n v="35500000"/>
    <n v="9940000.0000000019"/>
    <x v="52"/>
  </r>
  <r>
    <s v="FMRA-990"/>
    <x v="270"/>
    <s v="FMRA-1283"/>
    <x v="963"/>
    <s v="VTT_DAC_QT06_16011_FMRA_DS"/>
    <s v="Done"/>
    <n v="0.46"/>
    <n v="2.96"/>
    <x v="1"/>
    <s v="Hệ thống FMRA"/>
    <x v="3"/>
    <s v="Công cụ phân tích dữ liệu, hỗ trợ bán hàng"/>
    <n v="35500000"/>
    <n v="16330000"/>
    <x v="52"/>
  </r>
  <r>
    <s v="FMRA-990"/>
    <x v="270"/>
    <s v="FMRA-1282"/>
    <x v="964"/>
    <s v="VTT_DAC_QT06_16011_FMRA_DS"/>
    <s v="Done"/>
    <n v="0.5"/>
    <n v="2.96"/>
    <x v="1"/>
    <s v="Hệ thống FMRA"/>
    <x v="3"/>
    <s v="Công cụ phân tích dữ liệu, hỗ trợ bán hàng"/>
    <n v="35500000"/>
    <n v="17750000"/>
    <x v="52"/>
  </r>
  <r>
    <s v="FMRA-990"/>
    <x v="270"/>
    <s v="FMRA-1281"/>
    <x v="965"/>
    <s v="VTT_DAC_QT06_16011_FMRA_DS"/>
    <s v="Done"/>
    <n v="0.47"/>
    <n v="2.96"/>
    <x v="1"/>
    <s v="Hệ thống FMRA"/>
    <x v="3"/>
    <s v="Công cụ phân tích dữ liệu, hỗ trợ bán hàng"/>
    <n v="35500000"/>
    <n v="16684999.999999998"/>
    <x v="52"/>
  </r>
  <r>
    <s v="FMRA-1018"/>
    <x v="271"/>
    <s v="FMRA-1262"/>
    <x v="966"/>
    <s v="VTT_DAC_QT06_16011_FMRA_DS"/>
    <s v="Done"/>
    <n v="0.22"/>
    <n v="2.42"/>
    <x v="1"/>
    <s v="Hệ thống FMRA"/>
    <x v="3"/>
    <s v="Công cụ phân tích dữ liệu, hỗ trợ bán hàng"/>
    <n v="35500000"/>
    <n v="7810000"/>
    <x v="52"/>
  </r>
  <r>
    <s v="FMRA-1018"/>
    <x v="271"/>
    <s v="FMRA-1261"/>
    <x v="967"/>
    <s v="VTT_DAC_QT06_16011_FMRA_DS"/>
    <s v="Done"/>
    <n v="0.09"/>
    <n v="2.42"/>
    <x v="1"/>
    <s v="Hệ thống FMRA"/>
    <x v="3"/>
    <s v="Công cụ phân tích dữ liệu, hỗ trợ bán hàng"/>
    <n v="35500000"/>
    <n v="3195000"/>
    <x v="52"/>
  </r>
  <r>
    <s v="FMRA-1018"/>
    <x v="271"/>
    <s v="FMRA-1260"/>
    <x v="968"/>
    <s v="VTT_DAC_QT06_16011_FMRA_DS"/>
    <s v="Done"/>
    <n v="0.04"/>
    <n v="2.42"/>
    <x v="1"/>
    <s v="Hệ thống FMRA"/>
    <x v="3"/>
    <s v="Công cụ phân tích dữ liệu, hỗ trợ bán hàng"/>
    <n v="35500000"/>
    <n v="1420000"/>
    <x v="52"/>
  </r>
  <r>
    <s v="FMRA-1018"/>
    <x v="271"/>
    <s v="FMRA-1259"/>
    <x v="969"/>
    <s v="VTT_DAC_QT06_16011_FMRA_DS"/>
    <s v="Done"/>
    <n v="0.57999999999999996"/>
    <n v="2.42"/>
    <x v="1"/>
    <s v="Hệ thống FMRA"/>
    <x v="3"/>
    <s v="Công cụ phân tích dữ liệu, hỗ trợ bán hàng"/>
    <n v="35500000"/>
    <n v="20590000"/>
    <x v="52"/>
  </r>
  <r>
    <s v="FMRA-1018"/>
    <x v="271"/>
    <s v="FMRA-1258"/>
    <x v="970"/>
    <s v="VTT_DAC_QT06_16011_FMRA_DS"/>
    <s v="Done"/>
    <n v="0.24"/>
    <n v="2.42"/>
    <x v="1"/>
    <s v="Hệ thống FMRA"/>
    <x v="3"/>
    <s v="Công cụ phân tích dữ liệu, hỗ trợ bán hàng"/>
    <n v="35500000"/>
    <n v="8520000"/>
    <x v="52"/>
  </r>
  <r>
    <s v="FMRA-1018"/>
    <x v="271"/>
    <s v="FMRA-1257"/>
    <x v="971"/>
    <s v="VTT_DAC_QT06_16011_FMRA_DS"/>
    <s v="Done"/>
    <n v="0.62"/>
    <n v="2.42"/>
    <x v="1"/>
    <s v="Hệ thống FMRA"/>
    <x v="3"/>
    <s v="Công cụ phân tích dữ liệu, hỗ trợ bán hàng"/>
    <n v="35500000"/>
    <n v="22010000"/>
    <x v="52"/>
  </r>
  <r>
    <s v="FMRA-1018"/>
    <x v="271"/>
    <s v="FMRA-1256"/>
    <x v="972"/>
    <s v="VTT_DAC_QT06_16011_FMRA_DS"/>
    <s v="Done"/>
    <n v="7.0000000000000007E-2"/>
    <n v="2.42"/>
    <x v="1"/>
    <s v="Hệ thống FMRA"/>
    <x v="3"/>
    <s v="Công cụ phân tích dữ liệu, hỗ trợ bán hàng"/>
    <n v="35500000"/>
    <n v="2485000.0000000005"/>
    <x v="52"/>
  </r>
  <r>
    <s v="FMRA-1018"/>
    <x v="271"/>
    <s v="FMRA-1255"/>
    <x v="973"/>
    <s v="VTT_DAC_QT06_16011_FMRA_DS"/>
    <s v="Done"/>
    <n v="0.08"/>
    <n v="2.42"/>
    <x v="1"/>
    <s v="Hệ thống FMRA"/>
    <x v="3"/>
    <s v="Công cụ phân tích dữ liệu, hỗ trợ bán hàng"/>
    <n v="35500000"/>
    <n v="2840000"/>
    <x v="52"/>
  </r>
  <r>
    <s v="FMRA-1018"/>
    <x v="271"/>
    <s v="FMRA-1254"/>
    <x v="974"/>
    <s v="VTT_DAC_QT06_16011_FMRA_DS"/>
    <s v="Done"/>
    <n v="0.25"/>
    <n v="2.42"/>
    <x v="1"/>
    <s v="Hệ thống FMRA"/>
    <x v="3"/>
    <s v="Công cụ phân tích dữ liệu, hỗ trợ bán hàng"/>
    <n v="35500000"/>
    <n v="8875000"/>
    <x v="52"/>
  </r>
  <r>
    <s v="FMRA-1018"/>
    <x v="271"/>
    <s v="FMRA-1253"/>
    <x v="975"/>
    <s v="VTT_DAC_QT06_16011_FMRA_DS"/>
    <s v="Done"/>
    <n v="0.08"/>
    <n v="2.42"/>
    <x v="1"/>
    <s v="Hệ thống FMRA"/>
    <x v="3"/>
    <s v="Công cụ phân tích dữ liệu, hỗ trợ bán hàng"/>
    <n v="35500000"/>
    <n v="2840000"/>
    <x v="52"/>
  </r>
  <r>
    <s v="FMRA-1018"/>
    <x v="271"/>
    <s v="FMRA-1252"/>
    <x v="976"/>
    <s v="VTT_DAC_QT06_16011_FMRA_DS"/>
    <s v="Done"/>
    <n v="0.15"/>
    <n v="2.42"/>
    <x v="1"/>
    <s v="Hệ thống FMRA"/>
    <x v="3"/>
    <s v="Công cụ phân tích dữ liệu, hỗ trợ bán hàng"/>
    <n v="35500000"/>
    <n v="5325000"/>
    <x v="52"/>
  </r>
  <r>
    <s v="EPROFILE-312"/>
    <x v="272"/>
    <s v="EPROFILE-316"/>
    <x v="977"/>
    <s v="VTT_PMVT_QT05_16008_eProfile"/>
    <s v="Done"/>
    <n v="7.0000000000000007E-2"/>
    <n v="0.81"/>
    <x v="1"/>
    <s v="Hệ thống Hồ sơ"/>
    <x v="0"/>
    <s v="Sản phẩm hỗ trợ khách hàng Selfcare, Webportal"/>
    <n v="35500000"/>
    <n v="2485000.0000000005"/>
    <x v="53"/>
  </r>
  <r>
    <s v="EPROFILE-312"/>
    <x v="272"/>
    <s v="EPROFILE-315"/>
    <x v="978"/>
    <s v="VTT_PMVT_QT05_16008_eProfile"/>
    <s v="Done"/>
    <n v="0.24"/>
    <n v="0.81"/>
    <x v="1"/>
    <s v="Hệ thống Hồ sơ"/>
    <x v="0"/>
    <s v="Sản phẩm hỗ trợ khách hàng Selfcare, Webportal"/>
    <n v="35500000"/>
    <n v="8520000"/>
    <x v="53"/>
  </r>
  <r>
    <s v="EPROFILE-312"/>
    <x v="272"/>
    <s v="EPROFILE-314"/>
    <x v="979"/>
    <s v="VTT_PMVT_QT05_16008_eProfile"/>
    <s v="Done"/>
    <n v="0.32"/>
    <n v="0.81"/>
    <x v="1"/>
    <s v="Hệ thống Hồ sơ"/>
    <x v="0"/>
    <s v="Sản phẩm hỗ trợ khách hàng Selfcare, Webportal"/>
    <n v="35500000"/>
    <n v="11360000"/>
    <x v="53"/>
  </r>
  <r>
    <s v="EPROFILE-312"/>
    <x v="272"/>
    <s v="EPROFILE-313"/>
    <x v="980"/>
    <s v="VTT_PMVT_QT05_16008_eProfile"/>
    <s v="Done"/>
    <n v="0.18"/>
    <n v="0.81"/>
    <x v="1"/>
    <s v="Hệ thống Hồ sơ"/>
    <x v="0"/>
    <s v="Sản phẩm hỗ trợ khách hàng Selfcare, Webportal"/>
    <n v="35500000"/>
    <n v="6390000"/>
    <x v="53"/>
  </r>
  <r>
    <s v="EPROFILE-303"/>
    <x v="273"/>
    <s v="EPROFILE-307"/>
    <x v="981"/>
    <s v="VTT_PMVT_QT05_16008_eProfile"/>
    <s v="Done"/>
    <n v="0.08"/>
    <n v="0.84"/>
    <x v="1"/>
    <s v="Hệ thống Hồ sơ"/>
    <x v="0"/>
    <s v="Sản phẩm hỗ trợ khách hàng Selfcare, Webportal"/>
    <n v="35500000"/>
    <n v="2840000"/>
    <x v="53"/>
  </r>
  <r>
    <s v="EPROFILE-303"/>
    <x v="273"/>
    <s v="EPROFILE-306"/>
    <x v="982"/>
    <s v="VTT_PMVT_QT05_16008_eProfile"/>
    <s v="Done"/>
    <n v="0.21"/>
    <n v="0.84"/>
    <x v="1"/>
    <s v="Hệ thống Hồ sơ"/>
    <x v="0"/>
    <s v="Sản phẩm hỗ trợ khách hàng Selfcare, Webportal"/>
    <n v="35500000"/>
    <n v="7455000"/>
    <x v="53"/>
  </r>
  <r>
    <s v="EPROFILE-303"/>
    <x v="273"/>
    <s v="EPROFILE-305"/>
    <x v="983"/>
    <s v="VTT_PMVT_QT05_16008_eProfile"/>
    <s v="Done"/>
    <n v="0.33"/>
    <n v="0.84"/>
    <x v="1"/>
    <s v="Hệ thống Hồ sơ"/>
    <x v="0"/>
    <s v="Sản phẩm hỗ trợ khách hàng Selfcare, Webportal"/>
    <n v="35500000"/>
    <n v="11715000"/>
    <x v="53"/>
  </r>
  <r>
    <s v="EPROFILE-303"/>
    <x v="273"/>
    <s v="EPROFILE-304"/>
    <x v="984"/>
    <s v="VTT_PMVT_QT05_16008_eProfile"/>
    <s v="Done"/>
    <n v="0.22"/>
    <n v="0.84"/>
    <x v="1"/>
    <s v="Hệ thống Hồ sơ"/>
    <x v="0"/>
    <s v="Sản phẩm hỗ trợ khách hàng Selfcare, Webportal"/>
    <n v="35500000"/>
    <n v="7810000"/>
    <x v="53"/>
  </r>
  <r>
    <s v="EPROFILE-281"/>
    <x v="274"/>
    <s v="EPROFILE-302"/>
    <x v="985"/>
    <s v="VTT_PMVT_QT05_16008_eProfile"/>
    <s v="Done"/>
    <n v="0.09"/>
    <n v="1.03"/>
    <x v="1"/>
    <s v="Hệ thống Hồ sơ"/>
    <x v="0"/>
    <s v="Sản phẩm hỗ trợ khách hàng Selfcare, Webportal"/>
    <n v="35500000"/>
    <n v="3195000"/>
    <x v="53"/>
  </r>
  <r>
    <s v="EPROFILE-281"/>
    <x v="274"/>
    <s v="EPROFILE-301"/>
    <x v="986"/>
    <s v="VTT_PMVT_QT05_16008_eProfile"/>
    <s v="Done"/>
    <n v="0.33"/>
    <n v="1.03"/>
    <x v="1"/>
    <s v="Hệ thống Hồ sơ"/>
    <x v="0"/>
    <s v="Sản phẩm hỗ trợ khách hàng Selfcare, Webportal"/>
    <n v="35500000"/>
    <n v="11715000"/>
    <x v="53"/>
  </r>
  <r>
    <s v="EPROFILE-281"/>
    <x v="274"/>
    <s v="EPROFILE-300"/>
    <x v="987"/>
    <s v="VTT_PMVT_QT05_16008_eProfile"/>
    <s v="Done"/>
    <n v="0.39"/>
    <n v="1.03"/>
    <x v="1"/>
    <s v="Hệ thống Hồ sơ"/>
    <x v="0"/>
    <s v="Sản phẩm hỗ trợ khách hàng Selfcare, Webportal"/>
    <n v="35500000"/>
    <n v="13845000"/>
    <x v="53"/>
  </r>
  <r>
    <s v="EPROFILE-281"/>
    <x v="274"/>
    <s v="EPROFILE-299"/>
    <x v="988"/>
    <s v="VTT_PMVT_QT05_16008_eProfile"/>
    <s v="Done"/>
    <n v="0.22"/>
    <n v="1.03"/>
    <x v="1"/>
    <s v="Hệ thống Hồ sơ"/>
    <x v="0"/>
    <s v="Sản phẩm hỗ trợ khách hàng Selfcare, Webportal"/>
    <n v="35500000"/>
    <n v="7810000"/>
    <x v="53"/>
  </r>
  <r>
    <s v="EPROFILE-280"/>
    <x v="275"/>
    <s v="EPROFILE-291"/>
    <x v="989"/>
    <s v="VTT_PMVT_QT05_16008_eProfile"/>
    <s v="Done"/>
    <n v="0.12"/>
    <n v="1.33"/>
    <x v="0"/>
    <s v="Hệ thống Hồ sơ"/>
    <x v="0"/>
    <s v="Nhóm sản phẩm kinh doanh"/>
    <n v="35500000"/>
    <n v="4260000"/>
    <x v="54"/>
  </r>
  <r>
    <s v="EPROFILE-280"/>
    <x v="275"/>
    <s v="EPROFILE-290"/>
    <x v="990"/>
    <s v="VTT_PMVT_QT05_16008_eProfile"/>
    <s v="Done"/>
    <n v="0.37"/>
    <n v="1.33"/>
    <x v="0"/>
    <s v="Hệ thống Hồ sơ"/>
    <x v="0"/>
    <s v="Nhóm sản phẩm kinh doanh"/>
    <n v="35500000"/>
    <n v="13135000"/>
    <x v="54"/>
  </r>
  <r>
    <s v="EPROFILE-280"/>
    <x v="275"/>
    <s v="EPROFILE-289"/>
    <x v="991"/>
    <s v="VTT_PMVT_QT05_16008_eProfile"/>
    <s v="Done"/>
    <n v="0.53"/>
    <n v="1.33"/>
    <x v="0"/>
    <s v="Hệ thống Hồ sơ"/>
    <x v="0"/>
    <s v="Nhóm sản phẩm kinh doanh"/>
    <n v="35500000"/>
    <n v="18815000"/>
    <x v="54"/>
  </r>
  <r>
    <s v="EPROFILE-280"/>
    <x v="275"/>
    <s v="EPROFILE-288"/>
    <x v="992"/>
    <s v="VTT_PMVT_QT05_16008_eProfile"/>
    <s v="Done"/>
    <n v="0.31"/>
    <n v="1.33"/>
    <x v="0"/>
    <s v="Hệ thống Hồ sơ"/>
    <x v="0"/>
    <s v="Nhóm sản phẩm kinh doanh"/>
    <n v="35500000"/>
    <n v="11005000"/>
    <x v="54"/>
  </r>
  <r>
    <s v="DMSLITE-44"/>
    <x v="276"/>
    <s v="DMSLITE-47"/>
    <x v="993"/>
    <s v="VTT_PMVT_QT06_20007_DMS.Lite"/>
    <s v="Done"/>
    <n v="7.0000000000000007E-2"/>
    <n v="0.98"/>
    <x v="1"/>
    <s v="Hệ thống DMS.Lite"/>
    <x v="4"/>
    <s v="Sản phẩm hỗ trợ khách hàng Selfcare, Webportal"/>
    <n v="35500000"/>
    <n v="2485000.0000000005"/>
    <x v="55"/>
  </r>
  <r>
    <s v="DMSLITE-44"/>
    <x v="276"/>
    <s v="DMSLITE-46"/>
    <x v="994"/>
    <s v="VTT_PMVT_QT06_20007_DMS.Lite"/>
    <s v="Done"/>
    <n v="0.46"/>
    <n v="0.98"/>
    <x v="1"/>
    <s v="Hệ thống DMS.Lite"/>
    <x v="4"/>
    <s v="Sản phẩm hỗ trợ khách hàng Selfcare, Webportal"/>
    <n v="35500000"/>
    <n v="16330000"/>
    <x v="55"/>
  </r>
  <r>
    <s v="DMSLITE-44"/>
    <x v="276"/>
    <s v="DMSLITE-45"/>
    <x v="995"/>
    <s v="VTT_PMVT_QT06_20007_DMS.Lite"/>
    <s v="Done"/>
    <n v="0.45"/>
    <n v="0.98"/>
    <x v="1"/>
    <s v="Hệ thống DMS.Lite"/>
    <x v="4"/>
    <s v="Sản phẩm hỗ trợ khách hàng Selfcare, Webportal"/>
    <n v="35500000"/>
    <n v="15975000"/>
    <x v="55"/>
  </r>
  <r>
    <s v="CUSTOMER36-495"/>
    <x v="277"/>
    <s v="CUSTOMER36-613"/>
    <x v="996"/>
    <s v="VTT_DAC_QT01_20003_Customer360"/>
    <s v="Done"/>
    <n v="7.0000000000000007E-2"/>
    <n v="0.52"/>
    <x v="1"/>
    <s v="Các chương trình PTDL (Customer 360)"/>
    <x v="2"/>
    <s v="Nhóm chức năng tiến trình ETL  tổng hợp dữ liệu trong Apache Hive"/>
    <n v="35500000"/>
    <n v="2485000.0000000005"/>
    <x v="56"/>
  </r>
  <r>
    <s v="CUSTOMER36-495"/>
    <x v="277"/>
    <s v="CUSTOMER36-612"/>
    <x v="997"/>
    <s v="VTT_DAC_QT01_20003_Customer360"/>
    <s v="Done"/>
    <n v="0.22"/>
    <n v="0.52"/>
    <x v="1"/>
    <s v="Các chương trình PTDL (Customer 360)"/>
    <x v="2"/>
    <s v="Nhóm chức năng tiến trình ETL  tổng hợp dữ liệu trong Apache Hive"/>
    <n v="35500000"/>
    <n v="7810000"/>
    <x v="56"/>
  </r>
  <r>
    <s v="CUSTOMER36-495"/>
    <x v="277"/>
    <s v="CUSTOMER36-611"/>
    <x v="998"/>
    <s v="VTT_DAC_QT01_20003_Customer360"/>
    <s v="Done"/>
    <n v="0.23"/>
    <n v="0.52"/>
    <x v="1"/>
    <s v="Các chương trình PTDL (Customer 360)"/>
    <x v="2"/>
    <s v="Nhóm chức năng tiến trình ETL  tổng hợp dữ liệu trong Apache Hive"/>
    <n v="35500000"/>
    <n v="8165000"/>
    <x v="56"/>
  </r>
  <r>
    <s v="CUSTOMER36-493"/>
    <x v="278"/>
    <s v="CUSTOMER36-575"/>
    <x v="999"/>
    <s v="VTT_DAC_QT01_20003_Customer360"/>
    <s v="Done"/>
    <n v="0.06"/>
    <n v="2.65"/>
    <x v="0"/>
    <s v="Các chương trình PTDL (Customer 360)"/>
    <x v="2"/>
    <s v="Nhóm chức năng tiến trình ETL  tổng hợp dữ liệu trong Apache Hive"/>
    <n v="35500000"/>
    <n v="2130000"/>
    <x v="56"/>
  </r>
  <r>
    <s v="CUSTOMER36-493"/>
    <x v="278"/>
    <s v="CUSTOMER36-574"/>
    <x v="1000"/>
    <s v="VTT_DAC_QT01_20003_Customer360"/>
    <s v="Done"/>
    <n v="0.1"/>
    <n v="2.65"/>
    <x v="0"/>
    <s v="Các chương trình PTDL (Customer 360)"/>
    <x v="2"/>
    <s v="Nhóm chức năng tiến trình ETL  tổng hợp dữ liệu trong Apache Hive"/>
    <n v="35500000"/>
    <n v="3550000"/>
    <x v="56"/>
  </r>
  <r>
    <s v="CUSTOMER36-493"/>
    <x v="278"/>
    <s v="CUSTOMER36-573"/>
    <x v="1001"/>
    <s v="VTT_DAC_QT01_20003_Customer360"/>
    <s v="Done"/>
    <n v="0.1"/>
    <n v="2.65"/>
    <x v="0"/>
    <s v="Các chương trình PTDL (Customer 360)"/>
    <x v="2"/>
    <s v="Nhóm chức năng tiến trình ETL  tổng hợp dữ liệu trong Apache Hive"/>
    <n v="35500000"/>
    <n v="3550000"/>
    <x v="56"/>
  </r>
  <r>
    <s v="CUSTOMER36-493"/>
    <x v="278"/>
    <s v="CUSTOMER36-572"/>
    <x v="1002"/>
    <s v="VTT_DAC_QT01_20003_Customer360"/>
    <s v="Done"/>
    <n v="0.09"/>
    <n v="2.65"/>
    <x v="0"/>
    <s v="Các chương trình PTDL (Customer 360)"/>
    <x v="2"/>
    <s v="Nhóm chức năng tiến trình ETL  tổng hợp dữ liệu trong Apache Hive"/>
    <n v="35500000"/>
    <n v="3195000"/>
    <x v="56"/>
  </r>
  <r>
    <s v="CUSTOMER36-493"/>
    <x v="278"/>
    <s v="CUSTOMER36-571"/>
    <x v="1003"/>
    <s v="VTT_DAC_QT01_20003_Customer360"/>
    <s v="Done"/>
    <n v="0.09"/>
    <n v="2.65"/>
    <x v="0"/>
    <s v="Các chương trình PTDL (Customer 360)"/>
    <x v="2"/>
    <s v="Nhóm chức năng tiến trình ETL  tổng hợp dữ liệu trong Apache Hive"/>
    <n v="35500000"/>
    <n v="3195000"/>
    <x v="56"/>
  </r>
  <r>
    <s v="CUSTOMER36-493"/>
    <x v="278"/>
    <s v="CUSTOMER36-570"/>
    <x v="1004"/>
    <s v="VTT_DAC_QT01_20003_Customer360"/>
    <s v="Done"/>
    <n v="0.09"/>
    <n v="2.65"/>
    <x v="0"/>
    <s v="Các chương trình PTDL (Customer 360)"/>
    <x v="2"/>
    <s v="Nhóm chức năng tiến trình ETL  tổng hợp dữ liệu trong Apache Hive"/>
    <n v="35500000"/>
    <n v="3195000"/>
    <x v="56"/>
  </r>
  <r>
    <s v="CUSTOMER36-493"/>
    <x v="278"/>
    <s v="CUSTOMER36-569"/>
    <x v="1005"/>
    <s v="VTT_DAC_QT01_20003_Customer360"/>
    <s v="Done"/>
    <n v="0.09"/>
    <n v="2.65"/>
    <x v="0"/>
    <s v="Các chương trình PTDL (Customer 360)"/>
    <x v="2"/>
    <s v="Nhóm chức năng tiến trình ETL  tổng hợp dữ liệu trong Apache Hive"/>
    <n v="35500000"/>
    <n v="3195000"/>
    <x v="56"/>
  </r>
  <r>
    <s v="CUSTOMER36-493"/>
    <x v="278"/>
    <s v="CUSTOMER36-568"/>
    <x v="1006"/>
    <s v="VTT_DAC_QT01_20003_Customer360"/>
    <s v="Done"/>
    <n v="0.09"/>
    <n v="2.65"/>
    <x v="0"/>
    <s v="Các chương trình PTDL (Customer 360)"/>
    <x v="2"/>
    <s v="Nhóm chức năng tiến trình ETL  tổng hợp dữ liệu trong Apache Hive"/>
    <n v="35500000"/>
    <n v="3195000"/>
    <x v="56"/>
  </r>
  <r>
    <s v="CUSTOMER36-493"/>
    <x v="278"/>
    <s v="CUSTOMER36-567"/>
    <x v="1007"/>
    <s v="VTT_DAC_QT01_20003_Customer360"/>
    <s v="Done"/>
    <n v="0.09"/>
    <n v="2.65"/>
    <x v="0"/>
    <s v="Các chương trình PTDL (Customer 360)"/>
    <x v="2"/>
    <s v="Nhóm chức năng tiến trình ETL  tổng hợp dữ liệu trong Apache Hive"/>
    <n v="35500000"/>
    <n v="3195000"/>
    <x v="56"/>
  </r>
  <r>
    <s v="CUSTOMER36-493"/>
    <x v="278"/>
    <s v="CUSTOMER36-566"/>
    <x v="1008"/>
    <s v="VTT_DAC_QT01_20003_Customer360"/>
    <s v="Done"/>
    <n v="0.09"/>
    <n v="2.65"/>
    <x v="0"/>
    <s v="Các chương trình PTDL (Customer 360)"/>
    <x v="2"/>
    <s v="Nhóm chức năng tiến trình ETL  tổng hợp dữ liệu trong Apache Hive"/>
    <n v="35500000"/>
    <n v="3195000"/>
    <x v="56"/>
  </r>
  <r>
    <s v="CUSTOMER36-493"/>
    <x v="278"/>
    <s v="CUSTOMER36-565"/>
    <x v="1009"/>
    <s v="VTT_DAC_QT01_20003_Customer360"/>
    <s v="Done"/>
    <n v="0.09"/>
    <n v="2.65"/>
    <x v="0"/>
    <s v="Các chương trình PTDL (Customer 360)"/>
    <x v="2"/>
    <s v="Nhóm chức năng tiến trình ETL  tổng hợp dữ liệu trong Apache Hive"/>
    <n v="35500000"/>
    <n v="3195000"/>
    <x v="56"/>
  </r>
  <r>
    <s v="CUSTOMER36-493"/>
    <x v="278"/>
    <s v="CUSTOMER36-564"/>
    <x v="1010"/>
    <s v="VTT_DAC_QT01_20003_Customer360"/>
    <s v="Done"/>
    <n v="0.09"/>
    <n v="2.65"/>
    <x v="0"/>
    <s v="Các chương trình PTDL (Customer 360)"/>
    <x v="2"/>
    <s v="Nhóm chức năng tiến trình ETL  tổng hợp dữ liệu trong Apache Hive"/>
    <n v="35500000"/>
    <n v="3195000"/>
    <x v="56"/>
  </r>
  <r>
    <s v="CUSTOMER36-493"/>
    <x v="278"/>
    <s v="CUSTOMER36-563"/>
    <x v="1011"/>
    <s v="VTT_DAC_QT01_20003_Customer360"/>
    <s v="Done"/>
    <n v="0.09"/>
    <n v="2.65"/>
    <x v="0"/>
    <s v="Các chương trình PTDL (Customer 360)"/>
    <x v="2"/>
    <s v="Nhóm chức năng tiến trình ETL  tổng hợp dữ liệu trong Apache Hive"/>
    <n v="35500000"/>
    <n v="3195000"/>
    <x v="56"/>
  </r>
  <r>
    <s v="CUSTOMER36-493"/>
    <x v="278"/>
    <s v="CUSTOMER36-562"/>
    <x v="1012"/>
    <s v="VTT_DAC_QT01_20003_Customer360"/>
    <s v="Done"/>
    <n v="0.09"/>
    <n v="2.65"/>
    <x v="0"/>
    <s v="Các chương trình PTDL (Customer 360)"/>
    <x v="2"/>
    <s v="Nhóm chức năng tiến trình ETL  tổng hợp dữ liệu trong Apache Hive"/>
    <n v="35500000"/>
    <n v="3195000"/>
    <x v="56"/>
  </r>
  <r>
    <s v="CUSTOMER36-493"/>
    <x v="278"/>
    <s v="CUSTOMER36-561"/>
    <x v="1013"/>
    <s v="VTT_DAC_QT01_20003_Customer360"/>
    <s v="Done"/>
    <n v="0.09"/>
    <n v="2.65"/>
    <x v="0"/>
    <s v="Các chương trình PTDL (Customer 360)"/>
    <x v="2"/>
    <s v="Nhóm chức năng tiến trình ETL  tổng hợp dữ liệu trong Apache Hive"/>
    <n v="35500000"/>
    <n v="3195000"/>
    <x v="56"/>
  </r>
  <r>
    <s v="CUSTOMER36-493"/>
    <x v="278"/>
    <s v="CUSTOMER36-560"/>
    <x v="1014"/>
    <s v="VTT_DAC_QT01_20003_Customer360"/>
    <s v="Done"/>
    <n v="0.09"/>
    <n v="2.65"/>
    <x v="0"/>
    <s v="Các chương trình PTDL (Customer 360)"/>
    <x v="2"/>
    <s v="Nhóm chức năng tiến trình ETL  tổng hợp dữ liệu trong Apache Hive"/>
    <n v="35500000"/>
    <n v="3195000"/>
    <x v="56"/>
  </r>
  <r>
    <s v="CUSTOMER36-493"/>
    <x v="278"/>
    <s v="CUSTOMER36-559"/>
    <x v="1015"/>
    <s v="VTT_DAC_QT01_20003_Customer360"/>
    <s v="Done"/>
    <n v="0.09"/>
    <n v="2.65"/>
    <x v="0"/>
    <s v="Các chương trình PTDL (Customer 360)"/>
    <x v="2"/>
    <s v="Nhóm chức năng tiến trình ETL  tổng hợp dữ liệu trong Apache Hive"/>
    <n v="35500000"/>
    <n v="3195000"/>
    <x v="56"/>
  </r>
  <r>
    <s v="CUSTOMER36-493"/>
    <x v="278"/>
    <s v="CUSTOMER36-558"/>
    <x v="1016"/>
    <s v="VTT_DAC_QT01_20003_Customer360"/>
    <s v="Done"/>
    <n v="0.09"/>
    <n v="2.65"/>
    <x v="0"/>
    <s v="Các chương trình PTDL (Customer 360)"/>
    <x v="2"/>
    <s v="Nhóm chức năng tiến trình ETL  tổng hợp dữ liệu trong Apache Hive"/>
    <n v="35500000"/>
    <n v="3195000"/>
    <x v="56"/>
  </r>
  <r>
    <s v="CUSTOMER36-493"/>
    <x v="278"/>
    <s v="CUSTOMER36-557"/>
    <x v="1017"/>
    <s v="VTT_DAC_QT01_20003_Customer360"/>
    <s v="Done"/>
    <n v="0.09"/>
    <n v="2.65"/>
    <x v="0"/>
    <s v="Các chương trình PTDL (Customer 360)"/>
    <x v="2"/>
    <s v="Nhóm chức năng tiến trình ETL  tổng hợp dữ liệu trong Apache Hive"/>
    <n v="35500000"/>
    <n v="3195000"/>
    <x v="56"/>
  </r>
  <r>
    <s v="CUSTOMER36-493"/>
    <x v="278"/>
    <s v="CUSTOMER36-556"/>
    <x v="1018"/>
    <s v="VTT_DAC_QT01_20003_Customer360"/>
    <s v="Done"/>
    <n v="0.09"/>
    <n v="2.65"/>
    <x v="0"/>
    <s v="Các chương trình PTDL (Customer 360)"/>
    <x v="2"/>
    <s v="Nhóm chức năng tiến trình ETL  tổng hợp dữ liệu trong Apache Hive"/>
    <n v="35500000"/>
    <n v="3195000"/>
    <x v="56"/>
  </r>
  <r>
    <s v="CUSTOMER36-493"/>
    <x v="278"/>
    <s v="CUSTOMER36-555"/>
    <x v="1019"/>
    <s v="VTT_DAC_QT01_20003_Customer360"/>
    <s v="Done"/>
    <n v="0.09"/>
    <n v="2.65"/>
    <x v="0"/>
    <s v="Các chương trình PTDL (Customer 360)"/>
    <x v="2"/>
    <s v="Nhóm chức năng tiến trình ETL  tổng hợp dữ liệu trong Apache Hive"/>
    <n v="35500000"/>
    <n v="3195000"/>
    <x v="56"/>
  </r>
  <r>
    <s v="CUSTOMER36-493"/>
    <x v="278"/>
    <s v="CUSTOMER36-553"/>
    <x v="1018"/>
    <s v="VTT_DAC_QT01_20003_Customer360"/>
    <s v="Done"/>
    <n v="0.09"/>
    <n v="2.65"/>
    <x v="0"/>
    <s v="Các chương trình PTDL (Customer 360)"/>
    <x v="2"/>
    <s v="Nhóm chức năng tiến trình ETL  tổng hợp dữ liệu trong Apache Hive"/>
    <n v="35500000"/>
    <n v="3195000"/>
    <x v="56"/>
  </r>
  <r>
    <s v="CUSTOMER36-493"/>
    <x v="278"/>
    <s v="CUSTOMER36-552"/>
    <x v="1020"/>
    <s v="VTT_DAC_QT01_20003_Customer360"/>
    <s v="Done"/>
    <n v="0.09"/>
    <n v="2.65"/>
    <x v="0"/>
    <s v="Các chương trình PTDL (Customer 360)"/>
    <x v="2"/>
    <s v="Nhóm chức năng tiến trình ETL  tổng hợp dữ liệu trong Apache Hive"/>
    <n v="35500000"/>
    <n v="3195000"/>
    <x v="56"/>
  </r>
  <r>
    <s v="CUSTOMER36-493"/>
    <x v="278"/>
    <s v="CUSTOMER36-551"/>
    <x v="1021"/>
    <s v="VTT_DAC_QT01_20003_Customer360"/>
    <s v="Done"/>
    <n v="0.09"/>
    <n v="2.65"/>
    <x v="0"/>
    <s v="Các chương trình PTDL (Customer 360)"/>
    <x v="2"/>
    <s v="Nhóm chức năng tiến trình ETL  tổng hợp dữ liệu trong Apache Hive"/>
    <n v="35500000"/>
    <n v="3195000"/>
    <x v="56"/>
  </r>
  <r>
    <s v="CUSTOMER36-493"/>
    <x v="278"/>
    <s v="CUSTOMER36-550"/>
    <x v="1020"/>
    <s v="VTT_DAC_QT01_20003_Customer360"/>
    <s v="Done"/>
    <n v="0.09"/>
    <n v="2.65"/>
    <x v="0"/>
    <s v="Các chương trình PTDL (Customer 360)"/>
    <x v="2"/>
    <s v="Nhóm chức năng tiến trình ETL  tổng hợp dữ liệu trong Apache Hive"/>
    <n v="35500000"/>
    <n v="3195000"/>
    <x v="56"/>
  </r>
  <r>
    <s v="CUSTOMER36-493"/>
    <x v="278"/>
    <s v="CUSTOMER36-549"/>
    <x v="1022"/>
    <s v="VTT_DAC_QT01_20003_Customer360"/>
    <s v="Done"/>
    <n v="0.09"/>
    <n v="2.65"/>
    <x v="0"/>
    <s v="Các chương trình PTDL (Customer 360)"/>
    <x v="2"/>
    <s v="Nhóm chức năng tiến trình ETL  tổng hợp dữ liệu trong Apache Hive"/>
    <n v="35500000"/>
    <n v="3195000"/>
    <x v="56"/>
  </r>
  <r>
    <s v="CUSTOMER36-493"/>
    <x v="278"/>
    <s v="CUSTOMER36-548"/>
    <x v="1023"/>
    <s v="VTT_DAC_QT01_20003_Customer360"/>
    <s v="Done"/>
    <n v="0.09"/>
    <n v="2.65"/>
    <x v="0"/>
    <s v="Các chương trình PTDL (Customer 360)"/>
    <x v="2"/>
    <s v="Nhóm chức năng tiến trình ETL  tổng hợp dữ liệu trong Apache Hive"/>
    <n v="35500000"/>
    <n v="3195000"/>
    <x v="56"/>
  </r>
  <r>
    <s v="CUSTOMER36-493"/>
    <x v="278"/>
    <s v="CUSTOMER36-547"/>
    <x v="1024"/>
    <s v="VTT_DAC_QT01_20003_Customer360"/>
    <s v="Done"/>
    <n v="0.05"/>
    <n v="2.65"/>
    <x v="0"/>
    <s v="Các chương trình PTDL (Customer 360)"/>
    <x v="2"/>
    <s v="Nhóm chức năng tiến trình ETL  tổng hợp dữ liệu trong Apache Hive"/>
    <n v="35500000"/>
    <n v="1775000"/>
    <x v="56"/>
  </r>
  <r>
    <s v="CUSTOMER36-493"/>
    <x v="278"/>
    <s v="CUSTOMER36-546"/>
    <x v="1019"/>
    <s v="VTT_DAC_QT01_20003_Customer360"/>
    <s v="Done"/>
    <n v="0.09"/>
    <n v="2.65"/>
    <x v="0"/>
    <s v="Các chương trình PTDL (Customer 360)"/>
    <x v="2"/>
    <s v="Nhóm chức năng tiến trình ETL  tổng hợp dữ liệu trong Apache Hive"/>
    <n v="35500000"/>
    <n v="3195000"/>
    <x v="56"/>
  </r>
  <r>
    <s v="CUSTOMER36-493"/>
    <x v="278"/>
    <s v="CUSTOMER36-545"/>
    <x v="1018"/>
    <s v="VTT_DAC_QT01_20003_Customer360"/>
    <s v="Done"/>
    <n v="0.09"/>
    <n v="2.65"/>
    <x v="0"/>
    <s v="Các chương trình PTDL (Customer 360)"/>
    <x v="2"/>
    <s v="Nhóm chức năng tiến trình ETL  tổng hợp dữ liệu trong Apache Hive"/>
    <n v="35500000"/>
    <n v="3195000"/>
    <x v="56"/>
  </r>
  <r>
    <s v="CUSTOMER36-487"/>
    <x v="279"/>
    <s v="CUSTOMER36-544"/>
    <x v="1025"/>
    <s v="VTT_DAC_QT01_20003_Customer360"/>
    <s v="Done"/>
    <n v="7.0000000000000007E-2"/>
    <n v="2.34"/>
    <x v="1"/>
    <s v="Các chương trình PTDL (Customer 360)"/>
    <x v="2"/>
    <s v="Nhóm chức năng tiến trình ETL  tổng hợp dữ liệu trong Apache Hive"/>
    <n v="35500000"/>
    <n v="2485000.0000000005"/>
    <x v="56"/>
  </r>
  <r>
    <s v="CUSTOMER36-487"/>
    <x v="279"/>
    <s v="CUSTOMER36-543"/>
    <x v="1026"/>
    <s v="VTT_DAC_QT01_20003_Customer360"/>
    <s v="Done"/>
    <n v="0.1"/>
    <n v="2.34"/>
    <x v="1"/>
    <s v="Các chương trình PTDL (Customer 360)"/>
    <x v="2"/>
    <s v="Nhóm chức năng tiến trình ETL  tổng hợp dữ liệu trong Apache Hive"/>
    <n v="35500000"/>
    <n v="3550000"/>
    <x v="56"/>
  </r>
  <r>
    <s v="CUSTOMER36-487"/>
    <x v="279"/>
    <s v="CUSTOMER36-542"/>
    <x v="1027"/>
    <s v="VTT_DAC_QT01_20003_Customer360"/>
    <s v="Done"/>
    <n v="0.1"/>
    <n v="2.34"/>
    <x v="1"/>
    <s v="Các chương trình PTDL (Customer 360)"/>
    <x v="2"/>
    <s v="Nhóm chức năng tiến trình ETL  tổng hợp dữ liệu trong Apache Hive"/>
    <n v="35500000"/>
    <n v="3550000"/>
    <x v="56"/>
  </r>
  <r>
    <s v="CUSTOMER36-487"/>
    <x v="279"/>
    <s v="CUSTOMER36-541"/>
    <x v="1028"/>
    <s v="VTT_DAC_QT01_20003_Customer360"/>
    <s v="Done"/>
    <n v="0.09"/>
    <n v="2.34"/>
    <x v="1"/>
    <s v="Các chương trình PTDL (Customer 360)"/>
    <x v="2"/>
    <s v="Nhóm chức năng tiến trình ETL  tổng hợp dữ liệu trong Apache Hive"/>
    <n v="35500000"/>
    <n v="3195000"/>
    <x v="56"/>
  </r>
  <r>
    <s v="CUSTOMER36-487"/>
    <x v="279"/>
    <s v="CUSTOMER36-540"/>
    <x v="1029"/>
    <s v="VTT_DAC_QT01_20003_Customer360"/>
    <s v="Done"/>
    <n v="0.09"/>
    <n v="2.34"/>
    <x v="1"/>
    <s v="Các chương trình PTDL (Customer 360)"/>
    <x v="2"/>
    <s v="Nhóm chức năng tiến trình ETL  tổng hợp dữ liệu trong Apache Hive"/>
    <n v="35500000"/>
    <n v="3195000"/>
    <x v="56"/>
  </r>
  <r>
    <s v="CUSTOMER36-487"/>
    <x v="279"/>
    <s v="CUSTOMER36-539"/>
    <x v="1030"/>
    <s v="VTT_DAC_QT01_20003_Customer360"/>
    <s v="Done"/>
    <n v="0.09"/>
    <n v="2.34"/>
    <x v="1"/>
    <s v="Các chương trình PTDL (Customer 360)"/>
    <x v="2"/>
    <s v="Nhóm chức năng tiến trình ETL  tổng hợp dữ liệu trong Apache Hive"/>
    <n v="35500000"/>
    <n v="3195000"/>
    <x v="56"/>
  </r>
  <r>
    <s v="CUSTOMER36-487"/>
    <x v="279"/>
    <s v="CUSTOMER36-538"/>
    <x v="1031"/>
    <s v="VTT_DAC_QT01_20003_Customer360"/>
    <s v="Done"/>
    <n v="0.09"/>
    <n v="2.34"/>
    <x v="1"/>
    <s v="Các chương trình PTDL (Customer 360)"/>
    <x v="2"/>
    <s v="Nhóm chức năng tiến trình ETL  tổng hợp dữ liệu trong Apache Hive"/>
    <n v="35500000"/>
    <n v="3195000"/>
    <x v="56"/>
  </r>
  <r>
    <s v="CUSTOMER36-487"/>
    <x v="279"/>
    <s v="CUSTOMER36-537"/>
    <x v="1032"/>
    <s v="VTT_DAC_QT01_20003_Customer360"/>
    <s v="Done"/>
    <n v="0.09"/>
    <n v="2.34"/>
    <x v="1"/>
    <s v="Các chương trình PTDL (Customer 360)"/>
    <x v="2"/>
    <s v="Nhóm chức năng tiến trình ETL  tổng hợp dữ liệu trong Apache Hive"/>
    <n v="35500000"/>
    <n v="3195000"/>
    <x v="56"/>
  </r>
  <r>
    <s v="CUSTOMER36-487"/>
    <x v="279"/>
    <s v="CUSTOMER36-536"/>
    <x v="1033"/>
    <s v="VTT_DAC_QT01_20003_Customer360"/>
    <s v="Done"/>
    <n v="0.09"/>
    <n v="2.34"/>
    <x v="1"/>
    <s v="Các chương trình PTDL (Customer 360)"/>
    <x v="2"/>
    <s v="Nhóm chức năng tiến trình ETL  tổng hợp dữ liệu trong Apache Hive"/>
    <n v="35500000"/>
    <n v="3195000"/>
    <x v="56"/>
  </r>
  <r>
    <s v="CUSTOMER36-487"/>
    <x v="279"/>
    <s v="CUSTOMER36-535"/>
    <x v="1034"/>
    <s v="VTT_DAC_QT01_20003_Customer360"/>
    <s v="Done"/>
    <n v="0.09"/>
    <n v="2.34"/>
    <x v="1"/>
    <s v="Các chương trình PTDL (Customer 360)"/>
    <x v="2"/>
    <s v="Nhóm chức năng tiến trình ETL  tổng hợp dữ liệu trong Apache Hive"/>
    <n v="35500000"/>
    <n v="3195000"/>
    <x v="56"/>
  </r>
  <r>
    <s v="CUSTOMER36-487"/>
    <x v="279"/>
    <s v="CUSTOMER36-534"/>
    <x v="1035"/>
    <s v="VTT_DAC_QT01_20003_Customer360"/>
    <s v="Done"/>
    <n v="0.09"/>
    <n v="2.34"/>
    <x v="1"/>
    <s v="Các chương trình PTDL (Customer 360)"/>
    <x v="2"/>
    <s v="Nhóm chức năng tiến trình ETL  tổng hợp dữ liệu trong Apache Hive"/>
    <n v="35500000"/>
    <n v="3195000"/>
    <x v="56"/>
  </r>
  <r>
    <s v="CUSTOMER36-487"/>
    <x v="279"/>
    <s v="CUSTOMER36-533"/>
    <x v="1036"/>
    <s v="VTT_DAC_QT01_20003_Customer360"/>
    <s v="Done"/>
    <n v="0.09"/>
    <n v="2.34"/>
    <x v="1"/>
    <s v="Các chương trình PTDL (Customer 360)"/>
    <x v="2"/>
    <s v="Nhóm chức năng tiến trình ETL  tổng hợp dữ liệu trong Apache Hive"/>
    <n v="35500000"/>
    <n v="3195000"/>
    <x v="56"/>
  </r>
  <r>
    <s v="CUSTOMER36-487"/>
    <x v="279"/>
    <s v="CUSTOMER36-532"/>
    <x v="1037"/>
    <s v="VTT_DAC_QT01_20003_Customer360"/>
    <s v="Done"/>
    <n v="0.09"/>
    <n v="2.34"/>
    <x v="1"/>
    <s v="Các chương trình PTDL (Customer 360)"/>
    <x v="2"/>
    <s v="Nhóm chức năng tiến trình ETL  tổng hợp dữ liệu trong Apache Hive"/>
    <n v="35500000"/>
    <n v="3195000"/>
    <x v="56"/>
  </r>
  <r>
    <s v="CUSTOMER36-487"/>
    <x v="279"/>
    <s v="CUSTOMER36-531"/>
    <x v="1038"/>
    <s v="VTT_DAC_QT01_20003_Customer360"/>
    <s v="Done"/>
    <n v="0.09"/>
    <n v="2.34"/>
    <x v="1"/>
    <s v="Các chương trình PTDL (Customer 360)"/>
    <x v="2"/>
    <s v="Nhóm chức năng tiến trình ETL  tổng hợp dữ liệu trong Apache Hive"/>
    <n v="35500000"/>
    <n v="3195000"/>
    <x v="56"/>
  </r>
  <r>
    <s v="CUSTOMER36-487"/>
    <x v="279"/>
    <s v="CUSTOMER36-530"/>
    <x v="1039"/>
    <s v="VTT_DAC_QT01_20003_Customer360"/>
    <s v="Done"/>
    <n v="0.09"/>
    <n v="2.34"/>
    <x v="1"/>
    <s v="Các chương trình PTDL (Customer 360)"/>
    <x v="2"/>
    <s v="Nhóm chức năng tiến trình ETL  tổng hợp dữ liệu trong Apache Hive"/>
    <n v="35500000"/>
    <n v="3195000"/>
    <x v="56"/>
  </r>
  <r>
    <s v="CUSTOMER36-487"/>
    <x v="279"/>
    <s v="CUSTOMER36-529"/>
    <x v="1040"/>
    <s v="VTT_DAC_QT01_20003_Customer360"/>
    <s v="Done"/>
    <n v="0.09"/>
    <n v="2.34"/>
    <x v="1"/>
    <s v="Các chương trình PTDL (Customer 360)"/>
    <x v="2"/>
    <s v="Nhóm chức năng tiến trình ETL  tổng hợp dữ liệu trong Apache Hive"/>
    <n v="35500000"/>
    <n v="3195000"/>
    <x v="56"/>
  </r>
  <r>
    <s v="CUSTOMER36-487"/>
    <x v="279"/>
    <s v="CUSTOMER36-528"/>
    <x v="1041"/>
    <s v="VTT_DAC_QT01_20003_Customer360"/>
    <s v="Done"/>
    <n v="0.09"/>
    <n v="2.34"/>
    <x v="1"/>
    <s v="Các chương trình PTDL (Customer 360)"/>
    <x v="2"/>
    <s v="Nhóm chức năng tiến trình ETL  tổng hợp dữ liệu trong Apache Hive"/>
    <n v="35500000"/>
    <n v="3195000"/>
    <x v="56"/>
  </r>
  <r>
    <s v="CUSTOMER36-487"/>
    <x v="279"/>
    <s v="CUSTOMER36-527"/>
    <x v="1042"/>
    <s v="VTT_DAC_QT01_20003_Customer360"/>
    <s v="Done"/>
    <n v="0.09"/>
    <n v="2.34"/>
    <x v="1"/>
    <s v="Các chương trình PTDL (Customer 360)"/>
    <x v="2"/>
    <s v="Nhóm chức năng tiến trình ETL  tổng hợp dữ liệu trong Apache Hive"/>
    <n v="35500000"/>
    <n v="3195000"/>
    <x v="56"/>
  </r>
  <r>
    <s v="CUSTOMER36-487"/>
    <x v="279"/>
    <s v="CUSTOMER36-526"/>
    <x v="1043"/>
    <s v="VTT_DAC_QT01_20003_Customer360"/>
    <s v="Done"/>
    <n v="0.09"/>
    <n v="2.34"/>
    <x v="1"/>
    <s v="Các chương trình PTDL (Customer 360)"/>
    <x v="2"/>
    <s v="Nhóm chức năng tiến trình ETL  tổng hợp dữ liệu trong Apache Hive"/>
    <n v="35500000"/>
    <n v="3195000"/>
    <x v="56"/>
  </r>
  <r>
    <s v="CUSTOMER36-487"/>
    <x v="279"/>
    <s v="CUSTOMER36-525"/>
    <x v="1044"/>
    <s v="VTT_DAC_QT01_20003_Customer360"/>
    <s v="Done"/>
    <n v="0.09"/>
    <n v="2.34"/>
    <x v="1"/>
    <s v="Các chương trình PTDL (Customer 360)"/>
    <x v="2"/>
    <s v="Nhóm chức năng tiến trình ETL  tổng hợp dữ liệu trong Apache Hive"/>
    <n v="35500000"/>
    <n v="3195000"/>
    <x v="56"/>
  </r>
  <r>
    <s v="CUSTOMER36-487"/>
    <x v="279"/>
    <s v="CUSTOMER36-524"/>
    <x v="1045"/>
    <s v="VTT_DAC_QT01_20003_Customer360"/>
    <s v="Done"/>
    <n v="0.09"/>
    <n v="2.34"/>
    <x v="1"/>
    <s v="Các chương trình PTDL (Customer 360)"/>
    <x v="2"/>
    <s v="Nhóm chức năng tiến trình ETL  tổng hợp dữ liệu trong Apache Hive"/>
    <n v="35500000"/>
    <n v="3195000"/>
    <x v="56"/>
  </r>
  <r>
    <s v="CUSTOMER36-487"/>
    <x v="279"/>
    <s v="CUSTOMER36-523"/>
    <x v="1046"/>
    <s v="VTT_DAC_QT01_20003_Customer360"/>
    <s v="Done"/>
    <n v="0.09"/>
    <n v="2.34"/>
    <x v="1"/>
    <s v="Các chương trình PTDL (Customer 360)"/>
    <x v="2"/>
    <s v="Nhóm chức năng tiến trình ETL  tổng hợp dữ liệu trong Apache Hive"/>
    <n v="35500000"/>
    <n v="3195000"/>
    <x v="56"/>
  </r>
  <r>
    <s v="CUSTOMER36-487"/>
    <x v="279"/>
    <s v="CUSTOMER36-522"/>
    <x v="1047"/>
    <s v="VTT_DAC_QT01_20003_Customer360"/>
    <s v="Done"/>
    <n v="0.09"/>
    <n v="2.34"/>
    <x v="1"/>
    <s v="Các chương trình PTDL (Customer 360)"/>
    <x v="2"/>
    <s v="Nhóm chức năng tiến trình ETL  tổng hợp dữ liệu trong Apache Hive"/>
    <n v="35500000"/>
    <n v="3195000"/>
    <x v="56"/>
  </r>
  <r>
    <s v="CUSTOMER36-487"/>
    <x v="279"/>
    <s v="CUSTOMER36-521"/>
    <x v="1048"/>
    <s v="VTT_DAC_QT01_20003_Customer360"/>
    <s v="Done"/>
    <n v="0.09"/>
    <n v="2.34"/>
    <x v="1"/>
    <s v="Các chương trình PTDL (Customer 360)"/>
    <x v="2"/>
    <s v="Nhóm chức năng tiến trình ETL  tổng hợp dữ liệu trong Apache Hive"/>
    <n v="35500000"/>
    <n v="3195000"/>
    <x v="56"/>
  </r>
  <r>
    <s v="CUSTOMER36-487"/>
    <x v="279"/>
    <s v="CUSTOMER36-520"/>
    <x v="1049"/>
    <s v="VTT_DAC_QT01_20003_Customer360"/>
    <s v="Done"/>
    <n v="0.09"/>
    <n v="2.34"/>
    <x v="1"/>
    <s v="Các chương trình PTDL (Customer 360)"/>
    <x v="2"/>
    <s v="Nhóm chức năng tiến trình ETL  tổng hợp dữ liệu trong Apache Hive"/>
    <n v="35500000"/>
    <n v="3195000"/>
    <x v="56"/>
  </r>
  <r>
    <s v="CUSTOMER36-487"/>
    <x v="279"/>
    <s v="CUSTOMER36-519"/>
    <x v="1050"/>
    <s v="VTT_DAC_QT01_20003_Customer360"/>
    <s v="Done"/>
    <n v="0.09"/>
    <n v="2.34"/>
    <x v="1"/>
    <s v="Các chương trình PTDL (Customer 360)"/>
    <x v="2"/>
    <s v="Nhóm chức năng tiến trình ETL  tổng hợp dữ liệu trong Apache Hive"/>
    <n v="35500000"/>
    <n v="3195000"/>
    <x v="56"/>
  </r>
  <r>
    <s v="CPMVT-1152"/>
    <x v="280"/>
    <s v="CPMVT-1594"/>
    <x v="1051"/>
    <s v="VTT_PMVT_QT06_16016_CPM_VT"/>
    <s v="Done"/>
    <n v="0.34"/>
    <n v="0.61"/>
    <x v="0"/>
    <s v="Hệ thống back-end Selfcare (098)"/>
    <x v="8"/>
    <s v="Nhóm việc nghiệp vụ quản lý, chăm sóc khách hàng"/>
    <n v="35500000"/>
    <n v="12070000"/>
    <x v="57"/>
  </r>
  <r>
    <s v="CPMVT-1152"/>
    <x v="280"/>
    <s v="CPMVT-1593"/>
    <x v="1052"/>
    <s v="VTT_PMVT_QT06_16016_CPM_VT"/>
    <s v="Done"/>
    <n v="0.27"/>
    <n v="0.61"/>
    <x v="0"/>
    <s v="Hệ thống back-end Selfcare (098)"/>
    <x v="8"/>
    <s v="Nhóm việc nghiệp vụ quản lý, chăm sóc khách hàng"/>
    <n v="35500000"/>
    <n v="9585000"/>
    <x v="57"/>
  </r>
  <r>
    <s v="CPMVT-1461"/>
    <x v="281"/>
    <s v="CPMVT-1592"/>
    <x v="1053"/>
    <s v="VTT_PMVT_QT06_16016_CPM_VT"/>
    <s v="Done"/>
    <n v="0.37"/>
    <n v="0.37"/>
    <x v="0"/>
    <s v="Hệ thống back-end Selfcare (098)"/>
    <x v="5"/>
    <s v="Nhóm các sản phẩm hỗ trợ Khuyến mại (098, Data, Vtfree, Tư vấn bán hàng, Hệ thống hỗ trợ kiểm thử...), Seft Service"/>
    <n v="35500000"/>
    <n v="13135000"/>
    <x v="58"/>
  </r>
  <r>
    <s v="CPMVT-1457"/>
    <x v="282"/>
    <s v="CPMVT-1589"/>
    <x v="1054"/>
    <s v="VTT_PMVT_QT06_16016_CPM_VT"/>
    <s v="Done"/>
    <n v="0.15"/>
    <n v="0.61"/>
    <x v="0"/>
    <s v="Hệ thống back-end Selfcare (098)"/>
    <x v="5"/>
    <s v="Nhóm các sản phẩm hỗ trợ Khuyến mại (098, Data, Vtfree, Tư vấn bán hàng, Hệ thống hỗ trợ kiểm thử...), Seft Service"/>
    <n v="35500000"/>
    <n v="5325000"/>
    <x v="58"/>
  </r>
  <r>
    <s v="CPMVT-1457"/>
    <x v="282"/>
    <s v="CPMVT-1588"/>
    <x v="1055"/>
    <s v="VTT_PMVT_QT06_16016_CPM_VT"/>
    <s v="Done"/>
    <n v="0.46"/>
    <n v="0.61"/>
    <x v="0"/>
    <s v="Hệ thống back-end Selfcare (098)"/>
    <x v="5"/>
    <s v="Nhóm các sản phẩm hỗ trợ Khuyến mại (098, Data, Vtfree, Tư vấn bán hàng, Hệ thống hỗ trợ kiểm thử...), Seft Service"/>
    <n v="35500000"/>
    <n v="16330000"/>
    <x v="58"/>
  </r>
  <r>
    <s v="CPMVT-1499"/>
    <x v="283"/>
    <s v="CPMVT-1587"/>
    <x v="1056"/>
    <s v="VTT_PMVT_QT06_16016_CPM_VT"/>
    <s v="Done"/>
    <n v="0.37"/>
    <n v="0.37"/>
    <x v="0"/>
    <s v="Hệ thống back-end Selfcare (098)"/>
    <x v="8"/>
    <s v="Nhóm việc nghiệp vụ quản lý, chăm sóc khách hàng"/>
    <n v="35500000"/>
    <n v="13135000"/>
    <x v="57"/>
  </r>
  <r>
    <s v="CPMVT-1458"/>
    <x v="284"/>
    <s v="CPMVT-1544"/>
    <x v="1057"/>
    <s v="VTT_PMVT_QT06_16016_CPM_VT"/>
    <s v="Done"/>
    <n v="0.23"/>
    <n v="1.82"/>
    <x v="0"/>
    <s v="Hệ thống back-end Selfcare (098)"/>
    <x v="5"/>
    <s v="Nhóm các sản phẩm hỗ trợ Khuyến mại (098, Data, Vtfree, Tư vấn bán hàng, Hệ thống hỗ trợ kiểm thử...), Seft Service"/>
    <n v="35500000"/>
    <n v="8165000"/>
    <x v="58"/>
  </r>
  <r>
    <s v="CPMVT-1458"/>
    <x v="284"/>
    <s v="CPMVT-1543"/>
    <x v="1058"/>
    <s v="VTT_PMVT_QT06_16016_CPM_VT"/>
    <s v="Done"/>
    <n v="0.23"/>
    <n v="1.82"/>
    <x v="0"/>
    <s v="Hệ thống back-end Selfcare (098)"/>
    <x v="5"/>
    <s v="Nhóm các sản phẩm hỗ trợ Khuyến mại (098, Data, Vtfree, Tư vấn bán hàng, Hệ thống hỗ trợ kiểm thử...), Seft Service"/>
    <n v="35500000"/>
    <n v="8165000"/>
    <x v="58"/>
  </r>
  <r>
    <s v="CPMVT-1458"/>
    <x v="284"/>
    <s v="CPMVT-1542"/>
    <x v="1059"/>
    <s v="VTT_PMVT_QT06_16016_CPM_VT"/>
    <s v="Done"/>
    <n v="0.46"/>
    <n v="1.82"/>
    <x v="0"/>
    <s v="Hệ thống back-end Selfcare (098)"/>
    <x v="5"/>
    <s v="Nhóm các sản phẩm hỗ trợ Khuyến mại (098, Data, Vtfree, Tư vấn bán hàng, Hệ thống hỗ trợ kiểm thử...), Seft Service"/>
    <n v="35500000"/>
    <n v="16330000"/>
    <x v="58"/>
  </r>
  <r>
    <s v="CPMVT-1458"/>
    <x v="284"/>
    <s v="CPMVT-1541"/>
    <x v="1060"/>
    <s v="VTT_PMVT_QT06_16016_CPM_VT"/>
    <s v="Done"/>
    <n v="0.45"/>
    <n v="1.82"/>
    <x v="0"/>
    <s v="Hệ thống back-end Selfcare (098)"/>
    <x v="5"/>
    <s v="Nhóm các sản phẩm hỗ trợ Khuyến mại (098, Data, Vtfree, Tư vấn bán hàng, Hệ thống hỗ trợ kiểm thử...), Seft Service"/>
    <n v="35500000"/>
    <n v="15975000"/>
    <x v="58"/>
  </r>
  <r>
    <s v="CPMVT-1458"/>
    <x v="284"/>
    <s v="CPMVT-1540"/>
    <x v="1061"/>
    <s v="VTT_PMVT_QT06_16016_CPM_VT"/>
    <s v="Done"/>
    <n v="0.45"/>
    <n v="1.82"/>
    <x v="0"/>
    <s v="Hệ thống back-end Selfcare (098)"/>
    <x v="5"/>
    <s v="Nhóm các sản phẩm hỗ trợ Khuyến mại (098, Data, Vtfree, Tư vấn bán hàng, Hệ thống hỗ trợ kiểm thử...), Seft Service"/>
    <n v="35500000"/>
    <n v="15975000"/>
    <x v="58"/>
  </r>
  <r>
    <s v="CCAI-440"/>
    <x v="285"/>
    <s v="CCAI-492"/>
    <x v="1062"/>
    <s v="VTT_DAC_QT06_21001_CCAI"/>
    <s v="Done"/>
    <n v="0.46"/>
    <n v="1"/>
    <x v="1"/>
    <s v="Các chương trình PTDL"/>
    <x v="2"/>
    <s v="Nhóm tư vấn AI hỗ trợ kinh doanh"/>
    <n v="35500000"/>
    <n v="16330000"/>
    <x v="59"/>
  </r>
  <r>
    <s v="CCAI-440"/>
    <x v="285"/>
    <s v="CCAI-491"/>
    <x v="1063"/>
    <s v="VTT_DAC_QT06_21001_CCAI"/>
    <s v="Done"/>
    <n v="0.45"/>
    <n v="1"/>
    <x v="1"/>
    <s v="Các chương trình PTDL"/>
    <x v="2"/>
    <s v="Nhóm tư vấn AI hỗ trợ kinh doanh"/>
    <n v="35500000"/>
    <n v="15975000"/>
    <x v="59"/>
  </r>
  <r>
    <s v="CCAI-438"/>
    <x v="286"/>
    <s v="CCAI-481"/>
    <x v="1064"/>
    <s v="VTT_DAC_QT06_21001_CCAI"/>
    <s v="Done"/>
    <n v="0.09"/>
    <n v="4.6399999999999997"/>
    <x v="1"/>
    <s v="Các chương trình PTDL"/>
    <x v="2"/>
    <s v="Nhóm tư vấn AI hỗ trợ kinh doanh"/>
    <n v="35500000"/>
    <n v="3195000"/>
    <x v="59"/>
  </r>
  <r>
    <s v="CCAI-438"/>
    <x v="286"/>
    <s v="CCAI-480"/>
    <x v="1065"/>
    <s v="VTT_DAC_QT06_21001_CCAI"/>
    <s v="Done"/>
    <n v="0.46"/>
    <n v="4.6399999999999997"/>
    <x v="1"/>
    <s v="Các chương trình PTDL"/>
    <x v="2"/>
    <s v="Nhóm tư vấn AI hỗ trợ kinh doanh"/>
    <n v="35500000"/>
    <n v="16330000"/>
    <x v="59"/>
  </r>
  <r>
    <s v="CCAI-438"/>
    <x v="286"/>
    <s v="CCAI-479"/>
    <x v="1066"/>
    <s v="VTT_DAC_QT06_21001_CCAI"/>
    <s v="Done"/>
    <n v="0.46"/>
    <n v="4.6399999999999997"/>
    <x v="1"/>
    <s v="Các chương trình PTDL"/>
    <x v="2"/>
    <s v="Nhóm tư vấn AI hỗ trợ kinh doanh"/>
    <n v="35500000"/>
    <n v="16330000"/>
    <x v="59"/>
  </r>
  <r>
    <s v="CCAI-438"/>
    <x v="286"/>
    <s v="CCAI-478"/>
    <x v="1067"/>
    <s v="VTT_DAC_QT06_21001_CCAI"/>
    <s v="Done"/>
    <n v="0.46"/>
    <n v="4.6399999999999997"/>
    <x v="1"/>
    <s v="Các chương trình PTDL"/>
    <x v="2"/>
    <s v="Nhóm tư vấn AI hỗ trợ kinh doanh"/>
    <n v="35500000"/>
    <n v="16330000"/>
    <x v="59"/>
  </r>
  <r>
    <s v="CCAI-438"/>
    <x v="286"/>
    <s v="CCAI-477"/>
    <x v="1068"/>
    <s v="VTT_DAC_QT06_21001_CCAI"/>
    <s v="Done"/>
    <n v="0.46"/>
    <n v="4.6399999999999997"/>
    <x v="1"/>
    <s v="Các chương trình PTDL"/>
    <x v="2"/>
    <s v="Nhóm tư vấn AI hỗ trợ kinh doanh"/>
    <n v="35500000"/>
    <n v="16330000"/>
    <x v="59"/>
  </r>
  <r>
    <s v="CCAI-438"/>
    <x v="286"/>
    <s v="CCAI-476"/>
    <x v="1069"/>
    <s v="VTT_DAC_QT06_21001_CCAI"/>
    <s v="Done"/>
    <n v="0.46"/>
    <n v="4.6399999999999997"/>
    <x v="1"/>
    <s v="Các chương trình PTDL"/>
    <x v="2"/>
    <s v="Nhóm tư vấn AI hỗ trợ kinh doanh"/>
    <n v="35500000"/>
    <n v="16330000"/>
    <x v="59"/>
  </r>
  <r>
    <s v="CCAI-438"/>
    <x v="286"/>
    <s v="CCAI-475"/>
    <x v="1070"/>
    <s v="VTT_DAC_QT06_21001_CCAI"/>
    <s v="Done"/>
    <n v="0.45"/>
    <n v="4.6399999999999997"/>
    <x v="1"/>
    <s v="Các chương trình PTDL"/>
    <x v="2"/>
    <s v="Nhóm tư vấn AI hỗ trợ kinh doanh"/>
    <n v="35500000"/>
    <n v="15975000"/>
    <x v="59"/>
  </r>
  <r>
    <s v="CCAI-438"/>
    <x v="286"/>
    <s v="CCAI-473"/>
    <x v="1071"/>
    <s v="VTT_DAC_QT06_21001_CCAI"/>
    <s v="Done"/>
    <n v="0.45"/>
    <n v="4.6399999999999997"/>
    <x v="1"/>
    <s v="Các chương trình PTDL"/>
    <x v="2"/>
    <s v="Nhóm tư vấn AI hỗ trợ kinh doanh"/>
    <n v="35500000"/>
    <n v="15975000"/>
    <x v="59"/>
  </r>
  <r>
    <s v="CCAI-438"/>
    <x v="286"/>
    <s v="CCAI-471"/>
    <x v="1065"/>
    <s v="VTT_DAC_QT06_21001_CCAI"/>
    <s v="Done"/>
    <n v="0.45"/>
    <n v="4.6399999999999997"/>
    <x v="1"/>
    <s v="Các chương trình PTDL"/>
    <x v="2"/>
    <s v="Nhóm tư vấn AI hỗ trợ kinh doanh"/>
    <n v="35500000"/>
    <n v="15975000"/>
    <x v="59"/>
  </r>
  <r>
    <s v="CCAI-438"/>
    <x v="286"/>
    <s v="CCAI-469"/>
    <x v="1070"/>
    <s v="VTT_DAC_QT06_21001_CCAI"/>
    <s v="Done"/>
    <n v="0.45"/>
    <n v="4.6399999999999997"/>
    <x v="1"/>
    <s v="Các chương trình PTDL"/>
    <x v="2"/>
    <s v="Nhóm tư vấn AI hỗ trợ kinh doanh"/>
    <n v="35500000"/>
    <n v="15975000"/>
    <x v="59"/>
  </r>
  <r>
    <s v="CCAI-439"/>
    <x v="287"/>
    <s v="CCAI-461"/>
    <x v="1068"/>
    <s v="VTT_DAC_QT06_21001_CCAI"/>
    <s v="Done"/>
    <n v="0.08"/>
    <n v="1.71"/>
    <x v="0"/>
    <s v="Các chương trình PTDL"/>
    <x v="3"/>
    <s v="Công cụ phân tích dữ liệu, hỗ trợ bán hàng"/>
    <n v="35500000"/>
    <n v="2840000"/>
    <x v="3"/>
  </r>
  <r>
    <s v="CCAI-439"/>
    <x v="287"/>
    <s v="CCAI-460"/>
    <x v="1065"/>
    <s v="VTT_DAC_QT06_21001_CCAI"/>
    <s v="Done"/>
    <n v="0.28000000000000003"/>
    <n v="1.71"/>
    <x v="0"/>
    <s v="Các chương trình PTDL"/>
    <x v="3"/>
    <s v="Công cụ phân tích dữ liệu, hỗ trợ bán hàng"/>
    <n v="35500000"/>
    <n v="9940000.0000000019"/>
    <x v="3"/>
  </r>
  <r>
    <s v="CCAI-439"/>
    <x v="287"/>
    <s v="CCAI-459"/>
    <x v="1064"/>
    <s v="VTT_DAC_QT06_21001_CCAI"/>
    <s v="Done"/>
    <n v="0.27"/>
    <n v="1.71"/>
    <x v="0"/>
    <s v="Các chương trình PTDL"/>
    <x v="3"/>
    <s v="Công cụ phân tích dữ liệu, hỗ trợ bán hàng"/>
    <n v="35500000"/>
    <n v="9585000"/>
    <x v="3"/>
  </r>
  <r>
    <s v="CCAI-439"/>
    <x v="287"/>
    <s v="CCAI-458"/>
    <x v="1072"/>
    <s v="VTT_DAC_QT06_21001_CCAI"/>
    <s v="Done"/>
    <n v="0.27"/>
    <n v="1.71"/>
    <x v="0"/>
    <s v="Các chương trình PTDL"/>
    <x v="3"/>
    <s v="Công cụ phân tích dữ liệu, hỗ trợ bán hàng"/>
    <n v="35500000"/>
    <n v="9585000"/>
    <x v="3"/>
  </r>
  <r>
    <s v="CCAI-439"/>
    <x v="287"/>
    <s v="CCAI-457"/>
    <x v="1073"/>
    <s v="VTT_DAC_QT06_21001_CCAI"/>
    <s v="Done"/>
    <n v="0.27"/>
    <n v="1.71"/>
    <x v="0"/>
    <s v="Các chương trình PTDL"/>
    <x v="3"/>
    <s v="Công cụ phân tích dữ liệu, hỗ trợ bán hàng"/>
    <n v="35500000"/>
    <n v="9585000"/>
    <x v="3"/>
  </r>
  <r>
    <s v="CCAI-439"/>
    <x v="287"/>
    <s v="CCAI-456"/>
    <x v="1074"/>
    <s v="VTT_DAC_QT06_21001_CCAI"/>
    <s v="Done"/>
    <n v="0.27"/>
    <n v="1.71"/>
    <x v="0"/>
    <s v="Các chương trình PTDL"/>
    <x v="3"/>
    <s v="Công cụ phân tích dữ liệu, hỗ trợ bán hàng"/>
    <n v="35500000"/>
    <n v="9585000"/>
    <x v="3"/>
  </r>
  <r>
    <s v="CCAI-440"/>
    <x v="285"/>
    <s v="CCAI-445"/>
    <x v="1075"/>
    <s v="VTT_DAC_QT06_21001_CCAI"/>
    <s v="Done"/>
    <n v="0.09"/>
    <n v="1"/>
    <x v="1"/>
    <s v="Các chương trình PTDL"/>
    <x v="2"/>
    <s v="Nhóm tư vấn AI hỗ trợ kinh doanh"/>
    <n v="35500000"/>
    <n v="3195000"/>
    <x v="59"/>
  </r>
  <r>
    <s v="CCAI-439"/>
    <x v="287"/>
    <s v="CCAI-444"/>
    <x v="1076"/>
    <s v="VTT_DAC_QT06_21001_CCAI"/>
    <s v="Done"/>
    <n v="0.27"/>
    <n v="1.71"/>
    <x v="0"/>
    <s v="Các chương trình PTDL"/>
    <x v="3"/>
    <s v="Công cụ phân tích dữ liệu, hỗ trợ bán hàng"/>
    <n v="35500000"/>
    <n v="9585000"/>
    <x v="3"/>
  </r>
  <r>
    <s v="CCAI-438"/>
    <x v="286"/>
    <s v="CCAI-443"/>
    <x v="1071"/>
    <s v="VTT_DAC_QT06_21001_CCAI"/>
    <s v="Done"/>
    <n v="0.45"/>
    <n v="4.6399999999999997"/>
    <x v="1"/>
    <s v="Các chương trình PTDL"/>
    <x v="2"/>
    <s v="Nhóm tư vấn AI hỗ trợ kinh doanh"/>
    <n v="35500000"/>
    <n v="15975000"/>
    <x v="59"/>
  </r>
  <r>
    <s v="CCAI-341"/>
    <x v="288"/>
    <s v="CCAI-434"/>
    <x v="1077"/>
    <s v="VTT_DAC_QT06_21001_CCAI"/>
    <s v="Done"/>
    <n v="0.3"/>
    <n v="2.2999999999999998"/>
    <x v="1"/>
    <s v="Các chương trình PTDL"/>
    <x v="2"/>
    <s v="Nhóm tư vấn AI hỗ trợ kinh doanh"/>
    <n v="35500000"/>
    <n v="10650000"/>
    <x v="59"/>
  </r>
  <r>
    <s v="CCAI-343"/>
    <x v="289"/>
    <s v="CCAI-380"/>
    <x v="1078"/>
    <s v="VTT_DAC_QT06_21001_CCAI"/>
    <s v="Done"/>
    <n v="0.27"/>
    <n v="1"/>
    <x v="1"/>
    <s v="Các chương trình PTDL"/>
    <x v="2"/>
    <s v="Nhóm tư vấn AI hỗ trợ kinh doanh"/>
    <n v="35500000"/>
    <n v="9585000"/>
    <x v="59"/>
  </r>
  <r>
    <s v="CCAI-343"/>
    <x v="289"/>
    <s v="CCAI-379"/>
    <x v="1079"/>
    <s v="VTT_DAC_QT06_21001_CCAI"/>
    <s v="Done"/>
    <n v="0.37"/>
    <n v="1"/>
    <x v="1"/>
    <s v="Các chương trình PTDL"/>
    <x v="2"/>
    <s v="Nhóm tư vấn AI hỗ trợ kinh doanh"/>
    <n v="35500000"/>
    <n v="13135000"/>
    <x v="59"/>
  </r>
  <r>
    <s v="CCAI-343"/>
    <x v="289"/>
    <s v="CCAI-378"/>
    <x v="1080"/>
    <s v="VTT_DAC_QT06_21001_CCAI"/>
    <s v="Done"/>
    <n v="0.36"/>
    <n v="1"/>
    <x v="1"/>
    <s v="Các chương trình PTDL"/>
    <x v="2"/>
    <s v="Nhóm tư vấn AI hỗ trợ kinh doanh"/>
    <n v="35500000"/>
    <n v="12780000"/>
    <x v="59"/>
  </r>
  <r>
    <s v="CCAI-342"/>
    <x v="290"/>
    <s v="CCAI-376"/>
    <x v="1081"/>
    <s v="VTT_DAC_QT06_21001_CCAI"/>
    <s v="Done"/>
    <n v="0.28000000000000003"/>
    <n v="2"/>
    <x v="1"/>
    <s v="Các chương trình PTDL"/>
    <x v="3"/>
    <s v="Công cụ phân tích dữ liệu, hỗ trợ bán hàng"/>
    <n v="35500000"/>
    <n v="9940000.0000000019"/>
    <x v="3"/>
  </r>
  <r>
    <s v="CCAI-342"/>
    <x v="290"/>
    <s v="CCAI-375"/>
    <x v="1082"/>
    <s v="VTT_DAC_QT06_21001_CCAI"/>
    <s v="Done"/>
    <n v="0.27"/>
    <n v="2"/>
    <x v="1"/>
    <s v="Các chương trình PTDL"/>
    <x v="3"/>
    <s v="Công cụ phân tích dữ liệu, hỗ trợ bán hàng"/>
    <n v="35500000"/>
    <n v="9585000"/>
    <x v="3"/>
  </r>
  <r>
    <s v="CCAI-342"/>
    <x v="290"/>
    <s v="CCAI-374"/>
    <x v="1083"/>
    <s v="VTT_DAC_QT06_21001_CCAI"/>
    <s v="Done"/>
    <n v="0.27"/>
    <n v="2"/>
    <x v="1"/>
    <s v="Các chương trình PTDL"/>
    <x v="3"/>
    <s v="Công cụ phân tích dữ liệu, hỗ trợ bán hàng"/>
    <n v="35500000"/>
    <n v="9585000"/>
    <x v="3"/>
  </r>
  <r>
    <s v="CCAI-342"/>
    <x v="290"/>
    <s v="CCAI-372"/>
    <x v="1084"/>
    <s v="VTT_DAC_QT06_21001_CCAI"/>
    <s v="Done"/>
    <n v="0.27"/>
    <n v="2"/>
    <x v="1"/>
    <s v="Các chương trình PTDL"/>
    <x v="3"/>
    <s v="Công cụ phân tích dữ liệu, hỗ trợ bán hàng"/>
    <n v="35500000"/>
    <n v="9585000"/>
    <x v="3"/>
  </r>
  <r>
    <s v="CCAI-342"/>
    <x v="290"/>
    <s v="CCAI-371"/>
    <x v="1085"/>
    <s v="VTT_DAC_QT06_21001_CCAI"/>
    <s v="Done"/>
    <n v="0.27"/>
    <n v="2"/>
    <x v="1"/>
    <s v="Các chương trình PTDL"/>
    <x v="3"/>
    <s v="Công cụ phân tích dữ liệu, hỗ trợ bán hàng"/>
    <n v="35500000"/>
    <n v="9585000"/>
    <x v="3"/>
  </r>
  <r>
    <s v="CCAI-342"/>
    <x v="290"/>
    <s v="CCAI-370"/>
    <x v="1086"/>
    <s v="VTT_DAC_QT06_21001_CCAI"/>
    <s v="Done"/>
    <n v="0.27"/>
    <n v="2"/>
    <x v="1"/>
    <s v="Các chương trình PTDL"/>
    <x v="3"/>
    <s v="Công cụ phân tích dữ liệu, hỗ trợ bán hàng"/>
    <n v="35500000"/>
    <n v="9585000"/>
    <x v="3"/>
  </r>
  <r>
    <s v="CCAI-342"/>
    <x v="290"/>
    <s v="CCAI-369"/>
    <x v="1087"/>
    <s v="VTT_DAC_QT06_21001_CCAI"/>
    <s v="Done"/>
    <n v="0.27"/>
    <n v="2"/>
    <x v="1"/>
    <s v="Các chương trình PTDL"/>
    <x v="3"/>
    <s v="Công cụ phân tích dữ liệu, hỗ trợ bán hàng"/>
    <n v="35500000"/>
    <n v="9585000"/>
    <x v="3"/>
  </r>
  <r>
    <s v="CCAI-342"/>
    <x v="290"/>
    <s v="CCAI-368"/>
    <x v="1088"/>
    <s v="VTT_DAC_QT06_21001_CCAI"/>
    <s v="Done"/>
    <n v="0.05"/>
    <n v="2"/>
    <x v="1"/>
    <s v="Các chương trình PTDL"/>
    <x v="3"/>
    <s v="Công cụ phân tích dữ liệu, hỗ trợ bán hàng"/>
    <n v="35500000"/>
    <n v="1775000"/>
    <x v="3"/>
  </r>
  <r>
    <s v="CCAI-342"/>
    <x v="290"/>
    <s v="CCAI-367"/>
    <x v="1089"/>
    <s v="VTT_DAC_QT06_21001_CCAI"/>
    <s v="Done"/>
    <n v="0.05"/>
    <n v="2"/>
    <x v="1"/>
    <s v="Các chương trình PTDL"/>
    <x v="3"/>
    <s v="Công cụ phân tích dữ liệu, hỗ trợ bán hàng"/>
    <n v="35500000"/>
    <n v="1775000"/>
    <x v="3"/>
  </r>
  <r>
    <s v="CCAI-341"/>
    <x v="288"/>
    <s v="CCAI-365"/>
    <x v="1090"/>
    <s v="VTT_DAC_QT06_21001_CCAI"/>
    <s v="Done"/>
    <n v="0.5"/>
    <n v="2.2999999999999998"/>
    <x v="1"/>
    <s v="Các chương trình PTDL"/>
    <x v="2"/>
    <s v="Nhóm tư vấn AI hỗ trợ kinh doanh"/>
    <n v="35500000"/>
    <n v="17750000"/>
    <x v="59"/>
  </r>
  <r>
    <s v="CCAI-341"/>
    <x v="288"/>
    <s v="CCAI-364"/>
    <x v="1091"/>
    <s v="VTT_DAC_QT06_21001_CCAI"/>
    <s v="Done"/>
    <n v="0.5"/>
    <n v="2.2999999999999998"/>
    <x v="1"/>
    <s v="Các chương trình PTDL"/>
    <x v="2"/>
    <s v="Nhóm tư vấn AI hỗ trợ kinh doanh"/>
    <n v="35500000"/>
    <n v="17750000"/>
    <x v="59"/>
  </r>
  <r>
    <s v="CCAI-341"/>
    <x v="288"/>
    <s v="CCAI-363"/>
    <x v="1092"/>
    <s v="VTT_DAC_QT06_21001_CCAI"/>
    <s v="Done"/>
    <n v="0.5"/>
    <n v="2.2999999999999998"/>
    <x v="1"/>
    <s v="Các chương trình PTDL"/>
    <x v="2"/>
    <s v="Nhóm tư vấn AI hỗ trợ kinh doanh"/>
    <n v="35500000"/>
    <n v="17750000"/>
    <x v="59"/>
  </r>
  <r>
    <s v="CCAI-341"/>
    <x v="288"/>
    <s v="CCAI-356"/>
    <x v="1093"/>
    <s v="VTT_DAC_QT06_21001_CCAI"/>
    <s v="Done"/>
    <n v="0.5"/>
    <n v="2.2999999999999998"/>
    <x v="1"/>
    <s v="Các chương trình PTDL"/>
    <x v="2"/>
    <s v="Nhóm tư vấn AI hỗ trợ kinh doanh"/>
    <n v="35500000"/>
    <n v="17750000"/>
    <x v="59"/>
  </r>
  <r>
    <s v="CCAI-340"/>
    <x v="291"/>
    <s v="CCAI-355"/>
    <x v="1094"/>
    <s v="VTT_DAC_QT06_21001_CCAI"/>
    <s v="Done"/>
    <n v="0.35"/>
    <n v="3.5"/>
    <x v="1"/>
    <s v="Các chương trình PTDL"/>
    <x v="2"/>
    <s v="Nhóm tư vấn AI hỗ trợ kinh doanh"/>
    <n v="35500000"/>
    <n v="12425000"/>
    <x v="59"/>
  </r>
  <r>
    <s v="CCAI-340"/>
    <x v="291"/>
    <s v="CCAI-354"/>
    <x v="1095"/>
    <s v="VTT_DAC_QT06_21001_CCAI"/>
    <s v="Done"/>
    <n v="0.35"/>
    <n v="3.5"/>
    <x v="1"/>
    <s v="Các chương trình PTDL"/>
    <x v="2"/>
    <s v="Nhóm tư vấn AI hỗ trợ kinh doanh"/>
    <n v="35500000"/>
    <n v="12425000"/>
    <x v="59"/>
  </r>
  <r>
    <s v="CCAI-340"/>
    <x v="291"/>
    <s v="CCAI-353"/>
    <x v="1096"/>
    <s v="VTT_DAC_QT06_21001_CCAI"/>
    <s v="Done"/>
    <n v="0.35"/>
    <n v="3.5"/>
    <x v="1"/>
    <s v="Các chương trình PTDL"/>
    <x v="2"/>
    <s v="Nhóm tư vấn AI hỗ trợ kinh doanh"/>
    <n v="35500000"/>
    <n v="12425000"/>
    <x v="59"/>
  </r>
  <r>
    <s v="CCAI-340"/>
    <x v="291"/>
    <s v="CCAI-352"/>
    <x v="1097"/>
    <s v="VTT_DAC_QT06_21001_CCAI"/>
    <s v="Done"/>
    <n v="0.35"/>
    <n v="3.5"/>
    <x v="1"/>
    <s v="Các chương trình PTDL"/>
    <x v="2"/>
    <s v="Nhóm tư vấn AI hỗ trợ kinh doanh"/>
    <n v="35500000"/>
    <n v="12425000"/>
    <x v="59"/>
  </r>
  <r>
    <s v="CCAI-340"/>
    <x v="291"/>
    <s v="CCAI-351"/>
    <x v="1098"/>
    <s v="VTT_DAC_QT06_21001_CCAI"/>
    <s v="Done"/>
    <n v="0.35"/>
    <n v="3.5"/>
    <x v="1"/>
    <s v="Các chương trình PTDL"/>
    <x v="2"/>
    <s v="Nhóm tư vấn AI hỗ trợ kinh doanh"/>
    <n v="35500000"/>
    <n v="12425000"/>
    <x v="59"/>
  </r>
  <r>
    <s v="CCAI-340"/>
    <x v="291"/>
    <s v="CCAI-350"/>
    <x v="1099"/>
    <s v="VTT_DAC_QT06_21001_CCAI"/>
    <s v="Done"/>
    <n v="0.35"/>
    <n v="3.5"/>
    <x v="1"/>
    <s v="Các chương trình PTDL"/>
    <x v="2"/>
    <s v="Nhóm tư vấn AI hỗ trợ kinh doanh"/>
    <n v="35500000"/>
    <n v="12425000"/>
    <x v="59"/>
  </r>
  <r>
    <s v="CCAI-340"/>
    <x v="291"/>
    <s v="CCAI-349"/>
    <x v="1100"/>
    <s v="VTT_DAC_QT06_21001_CCAI"/>
    <s v="Done"/>
    <n v="0.35"/>
    <n v="3.5"/>
    <x v="1"/>
    <s v="Các chương trình PTDL"/>
    <x v="2"/>
    <s v="Nhóm tư vấn AI hỗ trợ kinh doanh"/>
    <n v="35500000"/>
    <n v="12425000"/>
    <x v="59"/>
  </r>
  <r>
    <s v="CCAI-340"/>
    <x v="291"/>
    <s v="CCAI-348"/>
    <x v="1101"/>
    <s v="VTT_DAC_QT06_21001_CCAI"/>
    <s v="Done"/>
    <n v="0.35"/>
    <n v="3.5"/>
    <x v="1"/>
    <s v="Các chương trình PTDL"/>
    <x v="2"/>
    <s v="Nhóm tư vấn AI hỗ trợ kinh doanh"/>
    <n v="35500000"/>
    <n v="12425000"/>
    <x v="59"/>
  </r>
  <r>
    <s v="CCAI-340"/>
    <x v="291"/>
    <s v="CCAI-347"/>
    <x v="1102"/>
    <s v="VTT_DAC_QT06_21001_CCAI"/>
    <s v="Done"/>
    <n v="0.35"/>
    <n v="3.5"/>
    <x v="1"/>
    <s v="Các chương trình PTDL"/>
    <x v="2"/>
    <s v="Nhóm tư vấn AI hỗ trợ kinh doanh"/>
    <n v="35500000"/>
    <n v="12425000"/>
    <x v="59"/>
  </r>
  <r>
    <s v="CCAI-340"/>
    <x v="291"/>
    <s v="CCAI-346"/>
    <x v="1103"/>
    <s v="VTT_DAC_QT06_21001_CCAI"/>
    <s v="Done"/>
    <n v="0.35"/>
    <n v="3.5"/>
    <x v="1"/>
    <s v="Các chương trình PTDL"/>
    <x v="2"/>
    <s v="Nhóm tư vấn AI hỗ trợ kinh doanh"/>
    <n v="35500000"/>
    <n v="12425000"/>
    <x v="59"/>
  </r>
  <r>
    <s v="CCAI-230"/>
    <x v="292"/>
    <s v="CCAI-280"/>
    <x v="1104"/>
    <s v="VTT_DAC_QT06_21001_CCAI"/>
    <s v="Done"/>
    <n v="0.23"/>
    <n v="2.95"/>
    <x v="0"/>
    <s v="Các chương trình PTDL"/>
    <x v="2"/>
    <s v="Nhóm tư vấn AI hỗ trợ kinh doanh"/>
    <n v="35500000"/>
    <n v="8165000"/>
    <x v="59"/>
  </r>
  <r>
    <s v="CCAI-230"/>
    <x v="292"/>
    <s v="CCAI-279"/>
    <x v="1105"/>
    <s v="VTT_DAC_QT06_21001_CCAI"/>
    <s v="Done"/>
    <n v="0.28000000000000003"/>
    <n v="2.95"/>
    <x v="0"/>
    <s v="Các chương trình PTDL"/>
    <x v="2"/>
    <s v="Nhóm tư vấn AI hỗ trợ kinh doanh"/>
    <n v="35500000"/>
    <n v="9940000.0000000019"/>
    <x v="59"/>
  </r>
  <r>
    <s v="CCAI-230"/>
    <x v="292"/>
    <s v="CCAI-278"/>
    <x v="1106"/>
    <s v="VTT_DAC_QT06_21001_CCAI"/>
    <s v="Done"/>
    <n v="0.28000000000000003"/>
    <n v="2.95"/>
    <x v="0"/>
    <s v="Các chương trình PTDL"/>
    <x v="2"/>
    <s v="Nhóm tư vấn AI hỗ trợ kinh doanh"/>
    <n v="35500000"/>
    <n v="9940000.0000000019"/>
    <x v="59"/>
  </r>
  <r>
    <s v="CCAI-230"/>
    <x v="292"/>
    <s v="CCAI-277"/>
    <x v="1107"/>
    <s v="VTT_DAC_QT06_21001_CCAI"/>
    <s v="Done"/>
    <n v="0.27"/>
    <n v="2.95"/>
    <x v="0"/>
    <s v="Các chương trình PTDL"/>
    <x v="2"/>
    <s v="Nhóm tư vấn AI hỗ trợ kinh doanh"/>
    <n v="35500000"/>
    <n v="9585000"/>
    <x v="59"/>
  </r>
  <r>
    <s v="CCAI-230"/>
    <x v="292"/>
    <s v="CCAI-276"/>
    <x v="1108"/>
    <s v="VTT_DAC_QT06_21001_CCAI"/>
    <s v="Done"/>
    <n v="0.27"/>
    <n v="2.95"/>
    <x v="0"/>
    <s v="Các chương trình PTDL"/>
    <x v="2"/>
    <s v="Nhóm tư vấn AI hỗ trợ kinh doanh"/>
    <n v="35500000"/>
    <n v="9585000"/>
    <x v="59"/>
  </r>
  <r>
    <s v="CCAI-230"/>
    <x v="292"/>
    <s v="CCAI-275"/>
    <x v="1109"/>
    <s v="VTT_DAC_QT06_21001_CCAI"/>
    <s v="Done"/>
    <n v="0.27"/>
    <n v="2.95"/>
    <x v="0"/>
    <s v="Các chương trình PTDL"/>
    <x v="2"/>
    <s v="Nhóm tư vấn AI hỗ trợ kinh doanh"/>
    <n v="35500000"/>
    <n v="9585000"/>
    <x v="59"/>
  </r>
  <r>
    <s v="CCAI-230"/>
    <x v="292"/>
    <s v="CCAI-274"/>
    <x v="1110"/>
    <s v="VTT_DAC_QT06_21001_CCAI"/>
    <s v="Done"/>
    <n v="0.27"/>
    <n v="2.95"/>
    <x v="0"/>
    <s v="Các chương trình PTDL"/>
    <x v="2"/>
    <s v="Nhóm tư vấn AI hỗ trợ kinh doanh"/>
    <n v="35500000"/>
    <n v="9585000"/>
    <x v="59"/>
  </r>
  <r>
    <s v="CCAI-230"/>
    <x v="292"/>
    <s v="CCAI-273"/>
    <x v="1111"/>
    <s v="VTT_DAC_QT06_21001_CCAI"/>
    <s v="Done"/>
    <n v="0.27"/>
    <n v="2.95"/>
    <x v="0"/>
    <s v="Các chương trình PTDL"/>
    <x v="2"/>
    <s v="Nhóm tư vấn AI hỗ trợ kinh doanh"/>
    <n v="35500000"/>
    <n v="9585000"/>
    <x v="59"/>
  </r>
  <r>
    <s v="CCAI-230"/>
    <x v="292"/>
    <s v="CCAI-272"/>
    <x v="1112"/>
    <s v="VTT_DAC_QT06_21001_CCAI"/>
    <s v="Done"/>
    <n v="0.27"/>
    <n v="2.95"/>
    <x v="0"/>
    <s v="Các chương trình PTDL"/>
    <x v="2"/>
    <s v="Nhóm tư vấn AI hỗ trợ kinh doanh"/>
    <n v="35500000"/>
    <n v="9585000"/>
    <x v="59"/>
  </r>
  <r>
    <s v="CCAI-230"/>
    <x v="292"/>
    <s v="CCAI-271"/>
    <x v="1113"/>
    <s v="VTT_DAC_QT06_21001_CCAI"/>
    <s v="Done"/>
    <n v="0.27"/>
    <n v="2.95"/>
    <x v="0"/>
    <s v="Các chương trình PTDL"/>
    <x v="2"/>
    <s v="Nhóm tư vấn AI hỗ trợ kinh doanh"/>
    <n v="35500000"/>
    <n v="9585000"/>
    <x v="59"/>
  </r>
  <r>
    <s v="CCAI-230"/>
    <x v="292"/>
    <s v="CCAI-270"/>
    <x v="1114"/>
    <s v="VTT_DAC_QT06_21001_CCAI"/>
    <s v="Done"/>
    <n v="0.27"/>
    <n v="2.95"/>
    <x v="0"/>
    <s v="Các chương trình PTDL"/>
    <x v="2"/>
    <s v="Nhóm tư vấn AI hỗ trợ kinh doanh"/>
    <n v="35500000"/>
    <n v="9585000"/>
    <x v="59"/>
  </r>
  <r>
    <s v="CCAI-229"/>
    <x v="293"/>
    <s v="CCAI-249"/>
    <x v="1115"/>
    <s v="VTT_DAC_QT06_21001_CCAI"/>
    <s v="Done"/>
    <n v="0.37"/>
    <n v="3.77"/>
    <x v="1"/>
    <s v="Các chương trình PTDL"/>
    <x v="2"/>
    <s v="Nhóm tư vấn AI hỗ trợ kinh doanh"/>
    <n v="35500000"/>
    <n v="13135000"/>
    <x v="59"/>
  </r>
  <r>
    <s v="CCAI-229"/>
    <x v="293"/>
    <s v="CCAI-248"/>
    <x v="1116"/>
    <s v="VTT_DAC_QT06_21001_CCAI"/>
    <s v="Done"/>
    <n v="0.37"/>
    <n v="3.77"/>
    <x v="1"/>
    <s v="Các chương trình PTDL"/>
    <x v="2"/>
    <s v="Nhóm tư vấn AI hỗ trợ kinh doanh"/>
    <n v="35500000"/>
    <n v="13135000"/>
    <x v="59"/>
  </r>
  <r>
    <s v="CCAI-229"/>
    <x v="293"/>
    <s v="CCAI-247"/>
    <x v="1117"/>
    <s v="VTT_DAC_QT06_21001_CCAI"/>
    <s v="Done"/>
    <n v="0.37"/>
    <n v="3.77"/>
    <x v="1"/>
    <s v="Các chương trình PTDL"/>
    <x v="2"/>
    <s v="Nhóm tư vấn AI hỗ trợ kinh doanh"/>
    <n v="35500000"/>
    <n v="13135000"/>
    <x v="59"/>
  </r>
  <r>
    <s v="CCAI-229"/>
    <x v="293"/>
    <s v="CCAI-246"/>
    <x v="1118"/>
    <s v="VTT_DAC_QT06_21001_CCAI"/>
    <s v="Done"/>
    <n v="0.36"/>
    <n v="3.77"/>
    <x v="1"/>
    <s v="Các chương trình PTDL"/>
    <x v="2"/>
    <s v="Nhóm tư vấn AI hỗ trợ kinh doanh"/>
    <n v="35500000"/>
    <n v="12780000"/>
    <x v="59"/>
  </r>
  <r>
    <s v="CCAI-229"/>
    <x v="293"/>
    <s v="CCAI-245"/>
    <x v="1119"/>
    <s v="VTT_DAC_QT06_21001_CCAI"/>
    <s v="Done"/>
    <n v="0.36"/>
    <n v="3.77"/>
    <x v="1"/>
    <s v="Các chương trình PTDL"/>
    <x v="2"/>
    <s v="Nhóm tư vấn AI hỗ trợ kinh doanh"/>
    <n v="35500000"/>
    <n v="12780000"/>
    <x v="59"/>
  </r>
  <r>
    <s v="CCAI-229"/>
    <x v="293"/>
    <s v="CCAI-244"/>
    <x v="1120"/>
    <s v="VTT_DAC_QT06_21001_CCAI"/>
    <s v="Done"/>
    <n v="0.36"/>
    <n v="3.77"/>
    <x v="1"/>
    <s v="Các chương trình PTDL"/>
    <x v="2"/>
    <s v="Nhóm tư vấn AI hỗ trợ kinh doanh"/>
    <n v="35500000"/>
    <n v="12780000"/>
    <x v="59"/>
  </r>
  <r>
    <s v="CCAI-229"/>
    <x v="293"/>
    <s v="CCAI-241"/>
    <x v="1121"/>
    <s v="VTT_DAC_QT06_21001_CCAI"/>
    <s v="Done"/>
    <n v="0.36"/>
    <n v="3.77"/>
    <x v="1"/>
    <s v="Các chương trình PTDL"/>
    <x v="2"/>
    <s v="Nhóm tư vấn AI hỗ trợ kinh doanh"/>
    <n v="35500000"/>
    <n v="12780000"/>
    <x v="59"/>
  </r>
  <r>
    <s v="CCAI-229"/>
    <x v="293"/>
    <s v="CCAI-240"/>
    <x v="1122"/>
    <s v="VTT_DAC_QT06_21001_CCAI"/>
    <s v="Done"/>
    <n v="0.36"/>
    <n v="3.77"/>
    <x v="1"/>
    <s v="Các chương trình PTDL"/>
    <x v="2"/>
    <s v="Nhóm tư vấn AI hỗ trợ kinh doanh"/>
    <n v="35500000"/>
    <n v="12780000"/>
    <x v="59"/>
  </r>
  <r>
    <s v="CCAI-229"/>
    <x v="293"/>
    <s v="CCAI-239"/>
    <x v="1123"/>
    <s v="VTT_DAC_QT06_21001_CCAI"/>
    <s v="Done"/>
    <n v="0.36"/>
    <n v="3.77"/>
    <x v="1"/>
    <s v="Các chương trình PTDL"/>
    <x v="2"/>
    <s v="Nhóm tư vấn AI hỗ trợ kinh doanh"/>
    <n v="35500000"/>
    <n v="12780000"/>
    <x v="59"/>
  </r>
  <r>
    <s v="CCAI-229"/>
    <x v="293"/>
    <s v="CCAI-238"/>
    <x v="1124"/>
    <s v="VTT_DAC_QT06_21001_CCAI"/>
    <s v="Done"/>
    <n v="0.36"/>
    <n v="3.77"/>
    <x v="1"/>
    <s v="Các chương trình PTDL"/>
    <x v="2"/>
    <s v="Nhóm tư vấn AI hỗ trợ kinh doanh"/>
    <n v="35500000"/>
    <n v="12780000"/>
    <x v="59"/>
  </r>
  <r>
    <s v="CCAI-229"/>
    <x v="293"/>
    <s v="CCAI-237"/>
    <x v="1125"/>
    <s v="VTT_DAC_QT06_21001_CCAI"/>
    <s v="Done"/>
    <n v="0.14000000000000001"/>
    <n v="3.77"/>
    <x v="1"/>
    <s v="Các chương trình PTDL"/>
    <x v="2"/>
    <s v="Nhóm tư vấn AI hỗ trợ kinh doanh"/>
    <n v="35500000"/>
    <n v="4970000.0000000009"/>
    <x v="59"/>
  </r>
  <r>
    <s v="CC2-1995"/>
    <x v="294"/>
    <s v="CC2-2039"/>
    <x v="1126"/>
    <s v="VTT_PMVT_QT06_15052_CC_2.0"/>
    <s v="Done"/>
    <n v="0.17"/>
    <n v="0.67"/>
    <x v="0"/>
    <s v="Hệ thống CC 2.0"/>
    <x v="0"/>
    <s v="Phân hệ mobile hỗ trợ bán hàng"/>
    <n v="35500000"/>
    <n v="6035000"/>
    <x v="60"/>
  </r>
  <r>
    <s v="CC2-1995"/>
    <x v="294"/>
    <s v="CC2-2038"/>
    <x v="1127"/>
    <s v="VTT_PMVT_QT06_15052_CC_2.0"/>
    <s v="Done"/>
    <n v="0.5"/>
    <n v="0.67"/>
    <x v="0"/>
    <s v="Hệ thống CC 2.0"/>
    <x v="0"/>
    <s v="Phân hệ mobile hỗ trợ bán hàng"/>
    <n v="35500000"/>
    <n v="17750000"/>
    <x v="60"/>
  </r>
  <r>
    <s v="CC2-2016"/>
    <x v="295"/>
    <s v="CC2-2035"/>
    <x v="1128"/>
    <s v="VTT_PMVT_QT06_15052_CC_2.0"/>
    <s v="Done"/>
    <n v="0.43"/>
    <n v="0.43"/>
    <x v="1"/>
    <s v="Hệ thống CC 2.0"/>
    <x v="7"/>
    <s v="Sản phẩm lõi BCCS: phát triển các module quản lý thuê bao, tiếp nhận phản ánh, bán hàng - luồng trả sau"/>
    <n v="35500000"/>
    <n v="15265000"/>
    <x v="61"/>
  </r>
  <r>
    <s v="CC2-2017"/>
    <x v="296"/>
    <s v="CC2-2034"/>
    <x v="1129"/>
    <s v="VTT_PMVT_QT06_15052_CC_2.0"/>
    <s v="Done"/>
    <n v="0.22"/>
    <n v="0.22"/>
    <x v="0"/>
    <s v="Hệ thống CC 2.0"/>
    <x v="7"/>
    <s v="Sản phẩm lõi BCCS: phát triển các module quản lý thuê bao, tiếp nhận phản ánh, bán hàng - luồng trả sau"/>
    <n v="35500000"/>
    <n v="7810000"/>
    <x v="61"/>
  </r>
  <r>
    <s v="CC2-1925"/>
    <x v="297"/>
    <s v="CC2-2033"/>
    <x v="1130"/>
    <s v="VTT_PMVT_QT06_15052_CC_2.0"/>
    <s v="Done"/>
    <n v="0.11"/>
    <n v="1.1100000000000001"/>
    <x v="1"/>
    <s v="Hệ thống CC 2.0"/>
    <x v="0"/>
    <s v="Nhóm sản phẩm hỗ trợ khách hàng doanh nghiệp"/>
    <n v="35500000"/>
    <n v="3905000"/>
    <x v="62"/>
  </r>
  <r>
    <s v="CC2-1925"/>
    <x v="297"/>
    <s v="CC2-2032"/>
    <x v="1131"/>
    <s v="VTT_PMVT_QT06_15052_CC_2.0"/>
    <s v="Done"/>
    <n v="0.5"/>
    <n v="1.1100000000000001"/>
    <x v="1"/>
    <s v="Hệ thống CC 2.0"/>
    <x v="0"/>
    <s v="Nhóm sản phẩm hỗ trợ khách hàng doanh nghiệp"/>
    <n v="35500000"/>
    <n v="17750000"/>
    <x v="62"/>
  </r>
  <r>
    <s v="CC2-1925"/>
    <x v="297"/>
    <s v="CC2-2031"/>
    <x v="1132"/>
    <s v="VTT_PMVT_QT06_15052_CC_2.0"/>
    <s v="Done"/>
    <n v="0.5"/>
    <n v="1.1100000000000001"/>
    <x v="1"/>
    <s v="Hệ thống CC 2.0"/>
    <x v="0"/>
    <s v="Nhóm sản phẩm hỗ trợ khách hàng doanh nghiệp"/>
    <n v="35500000"/>
    <n v="17750000"/>
    <x v="62"/>
  </r>
  <r>
    <s v="CC2-1921"/>
    <x v="298"/>
    <s v="CC2-2030"/>
    <x v="1133"/>
    <s v="VTT_PMVT_QT06_15052_CC_2.0"/>
    <s v="Done"/>
    <n v="0.09"/>
    <n v="1.59"/>
    <x v="1"/>
    <s v="Hệ thống CC 2.0"/>
    <x v="7"/>
    <s v="Sản phẩm lõi BCCS: phát triển các module quản lý thuê bao, tiếp nhận phản ánh, bán hàng - luồng trả sau"/>
    <n v="35500000"/>
    <n v="3195000"/>
    <x v="61"/>
  </r>
  <r>
    <s v="CC2-1921"/>
    <x v="298"/>
    <s v="CC2-2029"/>
    <x v="1134"/>
    <s v="VTT_PMVT_QT06_15052_CC_2.0"/>
    <s v="Done"/>
    <n v="0.5"/>
    <n v="1.59"/>
    <x v="1"/>
    <s v="Hệ thống CC 2.0"/>
    <x v="7"/>
    <s v="Sản phẩm lõi BCCS: phát triển các module quản lý thuê bao, tiếp nhận phản ánh, bán hàng - luồng trả sau"/>
    <n v="35500000"/>
    <n v="17750000"/>
    <x v="61"/>
  </r>
  <r>
    <s v="CC2-1921"/>
    <x v="298"/>
    <s v="CC2-2028"/>
    <x v="1135"/>
    <s v="VTT_PMVT_QT06_15052_CC_2.0"/>
    <s v="Done"/>
    <n v="0.5"/>
    <n v="1.59"/>
    <x v="1"/>
    <s v="Hệ thống CC 2.0"/>
    <x v="7"/>
    <s v="Sản phẩm lõi BCCS: phát triển các module quản lý thuê bao, tiếp nhận phản ánh, bán hàng - luồng trả sau"/>
    <n v="35500000"/>
    <n v="17750000"/>
    <x v="61"/>
  </r>
  <r>
    <s v="CC2-1921"/>
    <x v="298"/>
    <s v="CC2-2027"/>
    <x v="1136"/>
    <s v="VTT_PMVT_QT06_15052_CC_2.0"/>
    <s v="Done"/>
    <n v="0.5"/>
    <n v="1.59"/>
    <x v="1"/>
    <s v="Hệ thống CC 2.0"/>
    <x v="7"/>
    <s v="Sản phẩm lõi BCCS: phát triển các module quản lý thuê bao, tiếp nhận phản ánh, bán hàng - luồng trả sau"/>
    <n v="35500000"/>
    <n v="17750000"/>
    <x v="61"/>
  </r>
  <r>
    <s v="CC2-1989"/>
    <x v="299"/>
    <s v="CC2-2024"/>
    <x v="1137"/>
    <s v="VTT_PMVT_QT06_15052_CC_2.0"/>
    <s v="Done"/>
    <n v="0.38"/>
    <n v="1.38"/>
    <x v="1"/>
    <s v="Hệ thống CC 2.0"/>
    <x v="7"/>
    <s v="Sản phẩm lõi BCCS: phát triển các module quản lý thuê bao, tiếp nhận phản ánh, bán hàng - luồng trả sau"/>
    <n v="35500000"/>
    <n v="13490000"/>
    <x v="61"/>
  </r>
  <r>
    <s v="CC2-1989"/>
    <x v="299"/>
    <s v="CC2-2023"/>
    <x v="1138"/>
    <s v="VTT_PMVT_QT06_15052_CC_2.0"/>
    <s v="Done"/>
    <n v="0.5"/>
    <n v="1.38"/>
    <x v="1"/>
    <s v="Hệ thống CC 2.0"/>
    <x v="7"/>
    <s v="Sản phẩm lõi BCCS: phát triển các module quản lý thuê bao, tiếp nhận phản ánh, bán hàng - luồng trả sau"/>
    <n v="35500000"/>
    <n v="17750000"/>
    <x v="61"/>
  </r>
  <r>
    <s v="CC2-1989"/>
    <x v="299"/>
    <s v="CC2-2022"/>
    <x v="1139"/>
    <s v="VTT_PMVT_QT06_15052_CC_2.0"/>
    <s v="Done"/>
    <n v="0.5"/>
    <n v="1.38"/>
    <x v="1"/>
    <s v="Hệ thống CC 2.0"/>
    <x v="7"/>
    <s v="Sản phẩm lõi BCCS: phát triển các module quản lý thuê bao, tiếp nhận phản ánh, bán hàng - luồng trả sau"/>
    <n v="35500000"/>
    <n v="17750000"/>
    <x v="61"/>
  </r>
  <r>
    <s v="CC2-1920"/>
    <x v="300"/>
    <s v="CC2-2020"/>
    <x v="1140"/>
    <s v="VTT_PMVT_QT06_15052_CC_2.0"/>
    <s v="Done"/>
    <n v="0.23"/>
    <n v="0.73"/>
    <x v="1"/>
    <s v="Hệ thống CC 2.0"/>
    <x v="7"/>
    <s v="Sản phẩm lõi BCCS: phát triển các module quản lý thuê bao, tiếp nhận phản ánh, bán hàng - luồng trả sau"/>
    <n v="35500000"/>
    <n v="8165000"/>
    <x v="61"/>
  </r>
  <r>
    <s v="CC2-1920"/>
    <x v="300"/>
    <s v="CC2-2019"/>
    <x v="1141"/>
    <s v="VTT_PMVT_QT06_15052_CC_2.0"/>
    <s v="Done"/>
    <n v="0.5"/>
    <n v="0.73"/>
    <x v="1"/>
    <s v="Hệ thống CC 2.0"/>
    <x v="7"/>
    <s v="Sản phẩm lõi BCCS: phát triển các module quản lý thuê bao, tiếp nhận phản ánh, bán hàng - luồng trả sau"/>
    <n v="35500000"/>
    <n v="17750000"/>
    <x v="61"/>
  </r>
  <r>
    <s v="CC2-1930"/>
    <x v="301"/>
    <s v="CC2-2011"/>
    <x v="1142"/>
    <s v="VTT_PMVT_QT06_15052_CC_2.0"/>
    <s v="Done"/>
    <n v="0.14000000000000001"/>
    <n v="0.51"/>
    <x v="1"/>
    <s v="Hệ thống CC 2.0"/>
    <x v="7"/>
    <s v="Sản phẩm lõi BCCS: phát triển các module quản lý thuê bao, tiếp nhận phản ánh, bán hàng - luồng trả sau"/>
    <n v="35500000"/>
    <n v="4970000.0000000009"/>
    <x v="61"/>
  </r>
  <r>
    <s v="CC2-1930"/>
    <x v="301"/>
    <s v="CC2-2010"/>
    <x v="1143"/>
    <s v="VTT_PMVT_QT06_15052_CC_2.0"/>
    <s v="Done"/>
    <n v="0.37"/>
    <n v="0.51"/>
    <x v="1"/>
    <s v="Hệ thống CC 2.0"/>
    <x v="7"/>
    <s v="Sản phẩm lõi BCCS: phát triển các module quản lý thuê bao, tiếp nhận phản ánh, bán hàng - luồng trả sau"/>
    <n v="35500000"/>
    <n v="13135000"/>
    <x v="61"/>
  </r>
  <r>
    <s v="CC2-1931"/>
    <x v="302"/>
    <s v="CC2-2009"/>
    <x v="1144"/>
    <s v="VTT_PMVT_QT06_15052_CC_2.0"/>
    <s v="Done"/>
    <n v="0.49"/>
    <n v="0.99"/>
    <x v="1"/>
    <s v="Hệ thống CC 2.0"/>
    <x v="7"/>
    <s v="Sản phẩm lõi BCCS: phát triển các module quản lý thuê bao, tiếp nhận phản ánh, bán hàng - luồng trả sau"/>
    <n v="35500000"/>
    <n v="17395000"/>
    <x v="61"/>
  </r>
  <r>
    <s v="CC2-1931"/>
    <x v="302"/>
    <s v="CC2-2008"/>
    <x v="1145"/>
    <s v="VTT_PMVT_QT06_15052_CC_2.0"/>
    <s v="Done"/>
    <n v="0.5"/>
    <n v="0.99"/>
    <x v="1"/>
    <s v="Hệ thống CC 2.0"/>
    <x v="7"/>
    <s v="Sản phẩm lõi BCCS: phát triển các module quản lý thuê bao, tiếp nhận phản ánh, bán hàng - luồng trả sau"/>
    <n v="35500000"/>
    <n v="17750000"/>
    <x v="61"/>
  </r>
  <r>
    <s v="CC2-1485"/>
    <x v="303"/>
    <s v="CC2-2007"/>
    <x v="1146"/>
    <s v="VTT_PMVT_QT06_15052_CC_2.0"/>
    <s v="Done"/>
    <n v="0.15"/>
    <n v="1.1499999999999999"/>
    <x v="0"/>
    <s v="Hệ thống CC 2.0"/>
    <x v="0"/>
    <s v="Phân hệ mobile hỗ trợ bán hàng"/>
    <n v="35500000"/>
    <n v="5325000"/>
    <x v="60"/>
  </r>
  <r>
    <s v="CC2-1485"/>
    <x v="303"/>
    <s v="CC2-2006"/>
    <x v="1147"/>
    <s v="VTT_PMVT_QT06_15052_CC_2.0"/>
    <s v="Done"/>
    <n v="0.5"/>
    <n v="1.1499999999999999"/>
    <x v="0"/>
    <s v="Hệ thống CC 2.0"/>
    <x v="0"/>
    <s v="Phân hệ mobile hỗ trợ bán hàng"/>
    <n v="35500000"/>
    <n v="17750000"/>
    <x v="60"/>
  </r>
  <r>
    <s v="CC2-1485"/>
    <x v="303"/>
    <s v="CC2-2005"/>
    <x v="1148"/>
    <s v="VTT_PMVT_QT06_15052_CC_2.0"/>
    <s v="Done"/>
    <n v="0.5"/>
    <n v="1.1499999999999999"/>
    <x v="0"/>
    <s v="Hệ thống CC 2.0"/>
    <x v="0"/>
    <s v="Phân hệ mobile hỗ trợ bán hàng"/>
    <n v="35500000"/>
    <n v="17750000"/>
    <x v="60"/>
  </r>
  <r>
    <s v="CC2-1655"/>
    <x v="304"/>
    <s v="CC2-2004"/>
    <x v="1149"/>
    <s v="VTT_PMVT_QT06_15052_CC_2.0"/>
    <s v="Done"/>
    <n v="0.28000000000000003"/>
    <n v="0.78"/>
    <x v="0"/>
    <s v="Hệ thống CC 2.0"/>
    <x v="0"/>
    <s v="Phân hệ mobile hỗ trợ bán hàng"/>
    <n v="35500000"/>
    <n v="9940000.0000000019"/>
    <x v="60"/>
  </r>
  <r>
    <s v="CC2-1655"/>
    <x v="304"/>
    <s v="CC2-2003"/>
    <x v="1150"/>
    <s v="VTT_PMVT_QT06_15052_CC_2.0"/>
    <s v="Done"/>
    <n v="0.5"/>
    <n v="0.78"/>
    <x v="0"/>
    <s v="Hệ thống CC 2.0"/>
    <x v="0"/>
    <s v="Phân hệ mobile hỗ trợ bán hàng"/>
    <n v="35500000"/>
    <n v="17750000"/>
    <x v="60"/>
  </r>
  <r>
    <s v="CC2-1765"/>
    <x v="305"/>
    <s v="CC2-2002"/>
    <x v="1151"/>
    <s v="VTT_PMVT_QT06_15052_CC_2.0"/>
    <s v="Done"/>
    <n v="0.46"/>
    <n v="0.46"/>
    <x v="0"/>
    <s v="Hệ thống CC 2.0"/>
    <x v="0"/>
    <s v="Nhóm sản phẩm hỗ trợ khách hàng doanh nghiệp"/>
    <n v="35500000"/>
    <n v="16330000"/>
    <x v="62"/>
  </r>
  <r>
    <s v="CC2-1929"/>
    <x v="306"/>
    <s v="CC2-2001"/>
    <x v="1152"/>
    <s v="VTT_PMVT_QT06_15052_CC_2.0"/>
    <s v="Done"/>
    <n v="0.4"/>
    <n v="0.4"/>
    <x v="0"/>
    <s v="Hệ thống CC 2.0"/>
    <x v="0"/>
    <s v="Nhóm sản phẩm hỗ trợ khách hàng doanh nghiệp"/>
    <n v="35500000"/>
    <n v="14200000"/>
    <x v="62"/>
  </r>
  <r>
    <s v="CC2-1901"/>
    <x v="307"/>
    <s v="CC2-1998"/>
    <x v="1153"/>
    <s v="VTT_PMVT_QT06_15052_CC_2.0"/>
    <s v="Done"/>
    <n v="0.26"/>
    <n v="1.26"/>
    <x v="0"/>
    <s v="Hệ thống CC 2.0"/>
    <x v="7"/>
    <s v="Sản phẩm Chăm sóc khách hàng: Nghiệp vụ chăm sóc khách hàng Viettel ++"/>
    <n v="35500000"/>
    <n v="9230000"/>
    <x v="63"/>
  </r>
  <r>
    <s v="CC2-1901"/>
    <x v="307"/>
    <s v="CC2-1997"/>
    <x v="1154"/>
    <s v="VTT_PMVT_QT06_15052_CC_2.0"/>
    <s v="Done"/>
    <n v="0.5"/>
    <n v="1.26"/>
    <x v="0"/>
    <s v="Hệ thống CC 2.0"/>
    <x v="7"/>
    <s v="Sản phẩm Chăm sóc khách hàng: Nghiệp vụ chăm sóc khách hàng Viettel ++"/>
    <n v="35500000"/>
    <n v="17750000"/>
    <x v="63"/>
  </r>
  <r>
    <s v="CC2-1901"/>
    <x v="307"/>
    <s v="CC2-1996"/>
    <x v="1155"/>
    <s v="VTT_PMVT_QT06_15052_CC_2.0"/>
    <s v="Done"/>
    <n v="0.5"/>
    <n v="1.26"/>
    <x v="0"/>
    <s v="Hệ thống CC 2.0"/>
    <x v="7"/>
    <s v="Sản phẩm Chăm sóc khách hàng: Nghiệp vụ chăm sóc khách hàng Viettel ++"/>
    <n v="35500000"/>
    <n v="17750000"/>
    <x v="63"/>
  </r>
  <r>
    <s v="CC2-1727"/>
    <x v="308"/>
    <s v="CC2-1986"/>
    <x v="1156"/>
    <s v="VTT_PMVT_QT06_15052_CC_2.0"/>
    <s v="Done"/>
    <n v="0.38"/>
    <n v="0.88"/>
    <x v="0"/>
    <s v="Hệ thống CC 2.0"/>
    <x v="7"/>
    <s v="Sản phẩm lõi BCCS: phát triển các module quản lý thuê bao, tiếp nhận phản ánh, bán hàng - luồng trả sau"/>
    <n v="35500000"/>
    <n v="13490000"/>
    <x v="61"/>
  </r>
  <r>
    <s v="CC2-1727"/>
    <x v="308"/>
    <s v="CC2-1985"/>
    <x v="1157"/>
    <s v="VTT_PMVT_QT06_15052_CC_2.0"/>
    <s v="Done"/>
    <n v="0.5"/>
    <n v="0.88"/>
    <x v="0"/>
    <s v="Hệ thống CC 2.0"/>
    <x v="7"/>
    <s v="Sản phẩm lõi BCCS: phát triển các module quản lý thuê bao, tiếp nhận phản ánh, bán hàng - luồng trả sau"/>
    <n v="35500000"/>
    <n v="17750000"/>
    <x v="61"/>
  </r>
  <r>
    <s v="CC2-1891"/>
    <x v="309"/>
    <s v="CC2-1983"/>
    <x v="1158"/>
    <s v="VTT_PMVT_QT06_15052_CC_2.0"/>
    <s v="Done"/>
    <n v="0.33"/>
    <n v="1.83"/>
    <x v="1"/>
    <s v="Hệ thống CC 2.0"/>
    <x v="7"/>
    <s v="Sản phẩm lõi BCCS: phát triển các module quản lý thuê bao, tiếp nhận phản ánh, bán hàng - luồng trả sau"/>
    <n v="35500000"/>
    <n v="11715000"/>
    <x v="61"/>
  </r>
  <r>
    <s v="CC2-1891"/>
    <x v="309"/>
    <s v="CC2-1982"/>
    <x v="1159"/>
    <s v="VTT_PMVT_QT06_15052_CC_2.0"/>
    <s v="Done"/>
    <n v="0.5"/>
    <n v="1.83"/>
    <x v="1"/>
    <s v="Hệ thống CC 2.0"/>
    <x v="7"/>
    <s v="Sản phẩm lõi BCCS: phát triển các module quản lý thuê bao, tiếp nhận phản ánh, bán hàng - luồng trả sau"/>
    <n v="35500000"/>
    <n v="17750000"/>
    <x v="61"/>
  </r>
  <r>
    <s v="CC2-1891"/>
    <x v="309"/>
    <s v="CC2-1981"/>
    <x v="1160"/>
    <s v="VTT_PMVT_QT06_15052_CC_2.0"/>
    <s v="Done"/>
    <n v="0.5"/>
    <n v="1.83"/>
    <x v="1"/>
    <s v="Hệ thống CC 2.0"/>
    <x v="7"/>
    <s v="Sản phẩm lõi BCCS: phát triển các module quản lý thuê bao, tiếp nhận phản ánh, bán hàng - luồng trả sau"/>
    <n v="35500000"/>
    <n v="17750000"/>
    <x v="61"/>
  </r>
  <r>
    <s v="CC2-1891"/>
    <x v="309"/>
    <s v="CC2-1980"/>
    <x v="1161"/>
    <s v="VTT_PMVT_QT06_15052_CC_2.0"/>
    <s v="Done"/>
    <n v="0.5"/>
    <n v="1.83"/>
    <x v="1"/>
    <s v="Hệ thống CC 2.0"/>
    <x v="7"/>
    <s v="Sản phẩm lõi BCCS: phát triển các module quản lý thuê bao, tiếp nhận phản ánh, bán hàng - luồng trả sau"/>
    <n v="35500000"/>
    <n v="17750000"/>
    <x v="61"/>
  </r>
  <r>
    <s v="CC2-1922"/>
    <x v="310"/>
    <s v="CC2-1976"/>
    <x v="1162"/>
    <s v="VTT_PMVT_QT06_15052_CC_2.0"/>
    <s v="Done"/>
    <n v="0.32"/>
    <n v="0.32"/>
    <x v="0"/>
    <s v="Hệ thống CC 2.0"/>
    <x v="7"/>
    <s v="Sản phẩm Chăm sóc khách hàng: Nghiệp vụ chăm sóc khách hàng Viettel ++"/>
    <n v="35500000"/>
    <n v="11360000"/>
    <x v="63"/>
  </r>
  <r>
    <s v="CC2-1966"/>
    <x v="311"/>
    <s v="CC2-1967"/>
    <x v="1163"/>
    <s v="VTT_PMVT_QT06_15052_CC_2.0"/>
    <s v="Done"/>
    <n v="7.0000000000000007E-2"/>
    <n v="7.0000000000000007E-2"/>
    <x v="0"/>
    <s v="Hệ thống CC 2.0"/>
    <x v="1"/>
    <s v="Thực hiện kiểm thử dữ liệu"/>
    <n v="35800000"/>
    <n v="2506000.0000000005"/>
    <x v="64"/>
  </r>
  <r>
    <s v="CC2-1963"/>
    <x v="312"/>
    <s v="CC2-1964"/>
    <x v="1164"/>
    <s v="VTT_PMVT_QT06_15052_CC_2.0"/>
    <s v="Done"/>
    <n v="0.14000000000000001"/>
    <n v="0.14000000000000001"/>
    <x v="0"/>
    <s v="Hệ thống CC 2.0"/>
    <x v="1"/>
    <s v="Thực hiện kiểm thử dữ liệu"/>
    <n v="35800000"/>
    <n v="5012000.0000000009"/>
    <x v="64"/>
  </r>
  <r>
    <s v="CC2-1955"/>
    <x v="313"/>
    <s v="CC2-1956"/>
    <x v="1165"/>
    <s v="VTT_PMVT_QT06_15052_CC_2.0"/>
    <s v="Done"/>
    <n v="0.05"/>
    <n v="0.05"/>
    <x v="0"/>
    <s v="Hệ thống CC 2.0"/>
    <x v="1"/>
    <s v="Thực hiện kiểm thử dữ liệu"/>
    <n v="35800000"/>
    <n v="1790000"/>
    <x v="64"/>
  </r>
  <r>
    <s v="CC2-1953"/>
    <x v="314"/>
    <s v="CC2-1954"/>
    <x v="1166"/>
    <s v="VTT_PMVT_QT06_15052_CC_2.0"/>
    <s v="Done"/>
    <n v="0.14000000000000001"/>
    <n v="0.14000000000000001"/>
    <x v="0"/>
    <s v="Hệ thống CC 2.0"/>
    <x v="1"/>
    <s v="Thực hiện kiểm thử dữ liệu"/>
    <n v="35800000"/>
    <n v="5012000.0000000009"/>
    <x v="64"/>
  </r>
  <r>
    <s v="CC2-1951"/>
    <x v="315"/>
    <s v="CC2-1952"/>
    <x v="1167"/>
    <s v="VTT_PMVT_QT06_15052_CC_2.0"/>
    <s v="Done"/>
    <n v="0.18"/>
    <n v="0.18"/>
    <x v="0"/>
    <s v="Hệ thống CC 2.0"/>
    <x v="1"/>
    <s v="Thực hiện kiểm thử dữ liệu"/>
    <n v="35800000"/>
    <n v="6444000"/>
    <x v="64"/>
  </r>
  <r>
    <s v="CC2-1948"/>
    <x v="316"/>
    <s v="CC2-1949"/>
    <x v="1168"/>
    <s v="VTT_PMVT_QT06_15052_CC_2.0"/>
    <s v="Done"/>
    <n v="0.05"/>
    <n v="0.05"/>
    <x v="0"/>
    <s v="Hệ thống CC 2.0"/>
    <x v="1"/>
    <s v="Thực hiện kiểm thử dữ liệu"/>
    <n v="35800000"/>
    <n v="1790000"/>
    <x v="64"/>
  </r>
  <r>
    <s v="CC2-1943"/>
    <x v="317"/>
    <s v="CC2-1947"/>
    <x v="1169"/>
    <s v="VTT_PMVT_QT06_15052_CC_2.0"/>
    <s v="Done"/>
    <n v="0.08"/>
    <n v="1.58"/>
    <x v="1"/>
    <s v="Hệ thống CC 2.0"/>
    <x v="0"/>
    <s v="Nhóm sản phẩm hỗ trợ khách hàng doanh nghiệp"/>
    <n v="35500000"/>
    <n v="2840000"/>
    <x v="62"/>
  </r>
  <r>
    <s v="CC2-1943"/>
    <x v="317"/>
    <s v="CC2-1946"/>
    <x v="1170"/>
    <s v="VTT_PMVT_QT06_15052_CC_2.0"/>
    <s v="Done"/>
    <n v="0.5"/>
    <n v="1.58"/>
    <x v="1"/>
    <s v="Hệ thống CC 2.0"/>
    <x v="0"/>
    <s v="Nhóm sản phẩm hỗ trợ khách hàng doanh nghiệp"/>
    <n v="35500000"/>
    <n v="17750000"/>
    <x v="62"/>
  </r>
  <r>
    <s v="CC2-1943"/>
    <x v="317"/>
    <s v="CC2-1945"/>
    <x v="1171"/>
    <s v="VTT_PMVT_QT06_15052_CC_2.0"/>
    <s v="Done"/>
    <n v="0.5"/>
    <n v="1.58"/>
    <x v="1"/>
    <s v="Hệ thống CC 2.0"/>
    <x v="0"/>
    <s v="Nhóm sản phẩm hỗ trợ khách hàng doanh nghiệp"/>
    <n v="35500000"/>
    <n v="17750000"/>
    <x v="62"/>
  </r>
  <r>
    <s v="CC2-1943"/>
    <x v="317"/>
    <s v="CC2-1944"/>
    <x v="1172"/>
    <s v="VTT_PMVT_QT06_15052_CC_2.0"/>
    <s v="Done"/>
    <n v="0.5"/>
    <n v="1.58"/>
    <x v="1"/>
    <s v="Hệ thống CC 2.0"/>
    <x v="0"/>
    <s v="Nhóm sản phẩm hỗ trợ khách hàng doanh nghiệp"/>
    <n v="35500000"/>
    <n v="17750000"/>
    <x v="62"/>
  </r>
  <r>
    <s v="CC2-1927"/>
    <x v="318"/>
    <s v="CC2-1942"/>
    <x v="1169"/>
    <s v="VTT_PMVT_QT06_15052_CC_2.0"/>
    <s v="Done"/>
    <n v="0.17"/>
    <n v="1.17"/>
    <x v="0"/>
    <s v="Hệ thống CC 2.0"/>
    <x v="0"/>
    <s v="Nhóm sản phẩm hỗ trợ khách hàng doanh nghiệp"/>
    <n v="35500000"/>
    <n v="6035000"/>
    <x v="62"/>
  </r>
  <r>
    <s v="CC2-1927"/>
    <x v="318"/>
    <s v="CC2-1941"/>
    <x v="1173"/>
    <s v="VTT_PMVT_QT06_15052_CC_2.0"/>
    <s v="Done"/>
    <n v="0.5"/>
    <n v="1.17"/>
    <x v="0"/>
    <s v="Hệ thống CC 2.0"/>
    <x v="0"/>
    <s v="Nhóm sản phẩm hỗ trợ khách hàng doanh nghiệp"/>
    <n v="35500000"/>
    <n v="17750000"/>
    <x v="62"/>
  </r>
  <r>
    <s v="CC2-1927"/>
    <x v="318"/>
    <s v="CC2-1940"/>
    <x v="1172"/>
    <s v="VTT_PMVT_QT06_15052_CC_2.0"/>
    <s v="Done"/>
    <n v="0.5"/>
    <n v="1.17"/>
    <x v="0"/>
    <s v="Hệ thống CC 2.0"/>
    <x v="0"/>
    <s v="Nhóm sản phẩm hỗ trợ khách hàng doanh nghiệp"/>
    <n v="35500000"/>
    <n v="17750000"/>
    <x v="62"/>
  </r>
  <r>
    <s v="CC2-1937"/>
    <x v="319"/>
    <s v="CC2-1938"/>
    <x v="1174"/>
    <s v="VTT_PMVT_QT06_15052_CC_2.0"/>
    <s v="Done"/>
    <n v="0.14000000000000001"/>
    <n v="0.14000000000000001"/>
    <x v="0"/>
    <s v="Hệ thống CC 2.0"/>
    <x v="1"/>
    <s v="Thực hiện kiểm thử dữ liệu"/>
    <n v="35800000"/>
    <n v="5012000.0000000009"/>
    <x v="64"/>
  </r>
  <r>
    <s v="CC2-1911"/>
    <x v="320"/>
    <s v="CC2-1912"/>
    <x v="1175"/>
    <s v="VTT_PMVT_QT06_15052_CC_2.0"/>
    <s v="Done"/>
    <n v="0.14000000000000001"/>
    <n v="0.14000000000000001"/>
    <x v="0"/>
    <s v="Hệ thống CC 2.0"/>
    <x v="1"/>
    <s v="Thực hiện kiểm thử dữ liệu"/>
    <n v="35800000"/>
    <n v="5012000.0000000009"/>
    <x v="64"/>
  </r>
  <r>
    <s v="CC2-1905"/>
    <x v="321"/>
    <s v="CC2-1906"/>
    <x v="1176"/>
    <s v="VTT_PMVT_QT06_15052_CC_2.0"/>
    <s v="Done"/>
    <n v="0.05"/>
    <n v="0.05"/>
    <x v="0"/>
    <s v="Hệ thống CC 2.0"/>
    <x v="1"/>
    <s v="Thực hiện kiểm thử dữ liệu"/>
    <n v="35800000"/>
    <n v="1790000"/>
    <x v="64"/>
  </r>
  <r>
    <s v="CC2-1871"/>
    <x v="322"/>
    <s v="CC2-1872"/>
    <x v="1177"/>
    <s v="VTT_PMVT_QT06_15052_CC_2.0"/>
    <s v="Done"/>
    <n v="0.05"/>
    <n v="0.05"/>
    <x v="0"/>
    <s v="Hệ thống CC 2.0"/>
    <x v="1"/>
    <s v="Thực hiện kiểm thử dữ liệu"/>
    <n v="35800000"/>
    <n v="1790000"/>
    <x v="64"/>
  </r>
  <r>
    <s v="CC2-1574"/>
    <x v="323"/>
    <s v="CC2-1869"/>
    <x v="1178"/>
    <s v="VTT_PMVT_QT06_15052_CC_2.0"/>
    <s v="Done"/>
    <n v="0.44"/>
    <n v="6.94"/>
    <x v="0"/>
    <s v="Hệ thống CC 2.0"/>
    <x v="0"/>
    <s v="Phân hệ mobile hỗ trợ bán hàng"/>
    <n v="35500000"/>
    <n v="15620000"/>
    <x v="60"/>
  </r>
  <r>
    <s v="CC2-1574"/>
    <x v="323"/>
    <s v="CC2-1868"/>
    <x v="1179"/>
    <s v="VTT_PMVT_QT06_15052_CC_2.0"/>
    <s v="Done"/>
    <n v="0.5"/>
    <n v="6.94"/>
    <x v="0"/>
    <s v="Hệ thống CC 2.0"/>
    <x v="0"/>
    <s v="Phân hệ mobile hỗ trợ bán hàng"/>
    <n v="35500000"/>
    <n v="17750000"/>
    <x v="60"/>
  </r>
  <r>
    <s v="CC2-1574"/>
    <x v="323"/>
    <s v="CC2-1867"/>
    <x v="1180"/>
    <s v="VTT_PMVT_QT06_15052_CC_2.0"/>
    <s v="Done"/>
    <n v="0.5"/>
    <n v="6.94"/>
    <x v="0"/>
    <s v="Hệ thống CC 2.0"/>
    <x v="0"/>
    <s v="Phân hệ mobile hỗ trợ bán hàng"/>
    <n v="35500000"/>
    <n v="17750000"/>
    <x v="60"/>
  </r>
  <r>
    <s v="CC2-1574"/>
    <x v="323"/>
    <s v="CC2-1866"/>
    <x v="1181"/>
    <s v="VTT_PMVT_QT06_15052_CC_2.0"/>
    <s v="Done"/>
    <n v="0.5"/>
    <n v="6.94"/>
    <x v="0"/>
    <s v="Hệ thống CC 2.0"/>
    <x v="0"/>
    <s v="Phân hệ mobile hỗ trợ bán hàng"/>
    <n v="35500000"/>
    <n v="17750000"/>
    <x v="60"/>
  </r>
  <r>
    <s v="CC2-1574"/>
    <x v="323"/>
    <s v="CC2-1865"/>
    <x v="1182"/>
    <s v="VTT_PMVT_QT06_15052_CC_2.0"/>
    <s v="Done"/>
    <n v="0.5"/>
    <n v="6.94"/>
    <x v="0"/>
    <s v="Hệ thống CC 2.0"/>
    <x v="0"/>
    <s v="Phân hệ mobile hỗ trợ bán hàng"/>
    <n v="35500000"/>
    <n v="17750000"/>
    <x v="60"/>
  </r>
  <r>
    <s v="CC2-1574"/>
    <x v="323"/>
    <s v="CC2-1864"/>
    <x v="1183"/>
    <s v="VTT_PMVT_QT06_15052_CC_2.0"/>
    <s v="Done"/>
    <n v="0.5"/>
    <n v="6.94"/>
    <x v="0"/>
    <s v="Hệ thống CC 2.0"/>
    <x v="0"/>
    <s v="Phân hệ mobile hỗ trợ bán hàng"/>
    <n v="35500000"/>
    <n v="17750000"/>
    <x v="60"/>
  </r>
  <r>
    <s v="CC2-1574"/>
    <x v="323"/>
    <s v="CC2-1863"/>
    <x v="1184"/>
    <s v="VTT_PMVT_QT06_15052_CC_2.0"/>
    <s v="Done"/>
    <n v="0.5"/>
    <n v="6.94"/>
    <x v="0"/>
    <s v="Hệ thống CC 2.0"/>
    <x v="0"/>
    <s v="Phân hệ mobile hỗ trợ bán hàng"/>
    <n v="35500000"/>
    <n v="17750000"/>
    <x v="60"/>
  </r>
  <r>
    <s v="CC2-1574"/>
    <x v="323"/>
    <s v="CC2-1862"/>
    <x v="1185"/>
    <s v="VTT_PMVT_QT06_15052_CC_2.0"/>
    <s v="Done"/>
    <n v="0.5"/>
    <n v="6.94"/>
    <x v="0"/>
    <s v="Hệ thống CC 2.0"/>
    <x v="0"/>
    <s v="Phân hệ mobile hỗ trợ bán hàng"/>
    <n v="35500000"/>
    <n v="17750000"/>
    <x v="60"/>
  </r>
  <r>
    <s v="CC2-1574"/>
    <x v="323"/>
    <s v="CC2-1861"/>
    <x v="1186"/>
    <s v="VTT_PMVT_QT06_15052_CC_2.0"/>
    <s v="Done"/>
    <n v="0.5"/>
    <n v="6.94"/>
    <x v="0"/>
    <s v="Hệ thống CC 2.0"/>
    <x v="0"/>
    <s v="Phân hệ mobile hỗ trợ bán hàng"/>
    <n v="35500000"/>
    <n v="17750000"/>
    <x v="60"/>
  </r>
  <r>
    <s v="CC2-1574"/>
    <x v="323"/>
    <s v="CC2-1860"/>
    <x v="1187"/>
    <s v="VTT_PMVT_QT06_15052_CC_2.0"/>
    <s v="Done"/>
    <n v="0.5"/>
    <n v="6.94"/>
    <x v="0"/>
    <s v="Hệ thống CC 2.0"/>
    <x v="0"/>
    <s v="Phân hệ mobile hỗ trợ bán hàng"/>
    <n v="35500000"/>
    <n v="17750000"/>
    <x v="60"/>
  </r>
  <r>
    <s v="CC2-1574"/>
    <x v="323"/>
    <s v="CC2-1859"/>
    <x v="1188"/>
    <s v="VTT_PMVT_QT06_15052_CC_2.0"/>
    <s v="Done"/>
    <n v="0.5"/>
    <n v="6.94"/>
    <x v="0"/>
    <s v="Hệ thống CC 2.0"/>
    <x v="0"/>
    <s v="Phân hệ mobile hỗ trợ bán hàng"/>
    <n v="35500000"/>
    <n v="17750000"/>
    <x v="60"/>
  </r>
  <r>
    <s v="CC2-1574"/>
    <x v="323"/>
    <s v="CC2-1858"/>
    <x v="1189"/>
    <s v="VTT_PMVT_QT06_15052_CC_2.0"/>
    <s v="Done"/>
    <n v="0.5"/>
    <n v="6.94"/>
    <x v="0"/>
    <s v="Hệ thống CC 2.0"/>
    <x v="0"/>
    <s v="Phân hệ mobile hỗ trợ bán hàng"/>
    <n v="35500000"/>
    <n v="17750000"/>
    <x v="60"/>
  </r>
  <r>
    <s v="CC2-1574"/>
    <x v="323"/>
    <s v="CC2-1857"/>
    <x v="1190"/>
    <s v="VTT_PMVT_QT06_15052_CC_2.0"/>
    <s v="Done"/>
    <n v="0.5"/>
    <n v="6.94"/>
    <x v="0"/>
    <s v="Hệ thống CC 2.0"/>
    <x v="0"/>
    <s v="Phân hệ mobile hỗ trợ bán hàng"/>
    <n v="35500000"/>
    <n v="17750000"/>
    <x v="60"/>
  </r>
  <r>
    <s v="CC2-1574"/>
    <x v="323"/>
    <s v="CC2-1856"/>
    <x v="1191"/>
    <s v="VTT_PMVT_QT06_15052_CC_2.0"/>
    <s v="Done"/>
    <n v="0.5"/>
    <n v="6.94"/>
    <x v="0"/>
    <s v="Hệ thống CC 2.0"/>
    <x v="0"/>
    <s v="Phân hệ mobile hỗ trợ bán hàng"/>
    <n v="35500000"/>
    <n v="17750000"/>
    <x v="60"/>
  </r>
  <r>
    <s v="CC2-1344"/>
    <x v="324"/>
    <s v="CC2-1841"/>
    <x v="1192"/>
    <s v="VTT_PMVT_QT06_15052_CC_2.0"/>
    <s v="Done"/>
    <n v="0.49"/>
    <n v="1.99"/>
    <x v="0"/>
    <s v="Hệ thống CC 2.0"/>
    <x v="0"/>
    <s v="Phân hệ mobile hỗ trợ bán hàng"/>
    <n v="35500000"/>
    <n v="17395000"/>
    <x v="60"/>
  </r>
  <r>
    <s v="CC2-1344"/>
    <x v="324"/>
    <s v="CC2-1840"/>
    <x v="1193"/>
    <s v="VTT_PMVT_QT06_15052_CC_2.0"/>
    <s v="Done"/>
    <n v="0.5"/>
    <n v="1.99"/>
    <x v="0"/>
    <s v="Hệ thống CC 2.0"/>
    <x v="0"/>
    <s v="Phân hệ mobile hỗ trợ bán hàng"/>
    <n v="35500000"/>
    <n v="17750000"/>
    <x v="60"/>
  </r>
  <r>
    <s v="CC2-1344"/>
    <x v="324"/>
    <s v="CC2-1839"/>
    <x v="1194"/>
    <s v="VTT_PMVT_QT06_15052_CC_2.0"/>
    <s v="Done"/>
    <n v="0.5"/>
    <n v="1.99"/>
    <x v="0"/>
    <s v="Hệ thống CC 2.0"/>
    <x v="0"/>
    <s v="Phân hệ mobile hỗ trợ bán hàng"/>
    <n v="35500000"/>
    <n v="17750000"/>
    <x v="60"/>
  </r>
  <r>
    <s v="CC2-1344"/>
    <x v="324"/>
    <s v="CC2-1838"/>
    <x v="1195"/>
    <s v="VTT_PMVT_QT06_15052_CC_2.0"/>
    <s v="Done"/>
    <n v="0.5"/>
    <n v="1.99"/>
    <x v="0"/>
    <s v="Hệ thống CC 2.0"/>
    <x v="0"/>
    <s v="Phân hệ mobile hỗ trợ bán hàng"/>
    <n v="35500000"/>
    <n v="17750000"/>
    <x v="60"/>
  </r>
  <r>
    <s v="CC2-1743"/>
    <x v="325"/>
    <s v="CC2-1835"/>
    <x v="1196"/>
    <s v="VTT_PMVT_QT06_15052_CC_2.0"/>
    <s v="Done"/>
    <n v="0.46"/>
    <n v="0.46"/>
    <x v="0"/>
    <s v="Hệ thống CC 2.0"/>
    <x v="0"/>
    <s v="Nhóm sản phẩm kinh doanh"/>
    <n v="35500000"/>
    <n v="16330000"/>
    <x v="65"/>
  </r>
  <r>
    <s v="CC2-1643"/>
    <x v="326"/>
    <s v="CC2-1833"/>
    <x v="1197"/>
    <s v="VTT_PMVT_QT06_15052_CC_2.0"/>
    <s v="Done"/>
    <n v="0.31"/>
    <n v="1.81"/>
    <x v="0"/>
    <s v="Hệ thống CC 2.0"/>
    <x v="0"/>
    <s v="Nhóm sản phẩm kinh doanh"/>
    <n v="35500000"/>
    <n v="11005000"/>
    <x v="65"/>
  </r>
  <r>
    <s v="CC2-1643"/>
    <x v="326"/>
    <s v="CC2-1832"/>
    <x v="1198"/>
    <s v="VTT_PMVT_QT06_15052_CC_2.0"/>
    <s v="Done"/>
    <n v="0.5"/>
    <n v="1.81"/>
    <x v="0"/>
    <s v="Hệ thống CC 2.0"/>
    <x v="0"/>
    <s v="Nhóm sản phẩm kinh doanh"/>
    <n v="35500000"/>
    <n v="17750000"/>
    <x v="65"/>
  </r>
  <r>
    <s v="CC2-1643"/>
    <x v="326"/>
    <s v="CC2-1831"/>
    <x v="1199"/>
    <s v="VTT_PMVT_QT06_15052_CC_2.0"/>
    <s v="Done"/>
    <n v="0.5"/>
    <n v="1.81"/>
    <x v="0"/>
    <s v="Hệ thống CC 2.0"/>
    <x v="0"/>
    <s v="Nhóm sản phẩm kinh doanh"/>
    <n v="35500000"/>
    <n v="17750000"/>
    <x v="65"/>
  </r>
  <r>
    <s v="CC2-1643"/>
    <x v="326"/>
    <s v="CC2-1830"/>
    <x v="1200"/>
    <s v="VTT_PMVT_QT06_15052_CC_2.0"/>
    <s v="Done"/>
    <n v="0.5"/>
    <n v="1.81"/>
    <x v="0"/>
    <s v="Hệ thống CC 2.0"/>
    <x v="0"/>
    <s v="Nhóm sản phẩm kinh doanh"/>
    <n v="35500000"/>
    <n v="17750000"/>
    <x v="65"/>
  </r>
  <r>
    <s v="CC2-1824"/>
    <x v="327"/>
    <s v="CC2-1827"/>
    <x v="1169"/>
    <s v="VTT_PMVT_QT06_15052_CC_2.0"/>
    <s v="Done"/>
    <n v="0.41"/>
    <n v="1.41"/>
    <x v="0"/>
    <s v="Hệ thống CC 2.0"/>
    <x v="0"/>
    <s v="Nhóm sản phẩm kinh doanh"/>
    <n v="35500000"/>
    <n v="14555000"/>
    <x v="65"/>
  </r>
  <r>
    <s v="CC2-1824"/>
    <x v="327"/>
    <s v="CC2-1826"/>
    <x v="1201"/>
    <s v="VTT_PMVT_QT06_15052_CC_2.0"/>
    <s v="Done"/>
    <n v="0.5"/>
    <n v="1.41"/>
    <x v="0"/>
    <s v="Hệ thống CC 2.0"/>
    <x v="0"/>
    <s v="Nhóm sản phẩm kinh doanh"/>
    <n v="35500000"/>
    <n v="17750000"/>
    <x v="65"/>
  </r>
  <r>
    <s v="CC2-1824"/>
    <x v="327"/>
    <s v="CC2-1825"/>
    <x v="1172"/>
    <s v="VTT_PMVT_QT06_15052_CC_2.0"/>
    <s v="Done"/>
    <n v="0.5"/>
    <n v="1.41"/>
    <x v="0"/>
    <s v="Hệ thống CC 2.0"/>
    <x v="0"/>
    <s v="Nhóm sản phẩm kinh doanh"/>
    <n v="35500000"/>
    <n v="17750000"/>
    <x v="65"/>
  </r>
  <r>
    <s v="CC2-1820"/>
    <x v="328"/>
    <s v="CC2-1823"/>
    <x v="1169"/>
    <s v="VTT_PMVT_QT06_15052_CC_2.0"/>
    <s v="Done"/>
    <n v="0.17"/>
    <n v="1.17"/>
    <x v="0"/>
    <s v="Hệ thống CC 2.0"/>
    <x v="0"/>
    <s v="Nhóm sản phẩm kinh doanh"/>
    <n v="35500000"/>
    <n v="6035000"/>
    <x v="65"/>
  </r>
  <r>
    <s v="CC2-1820"/>
    <x v="328"/>
    <s v="CC2-1822"/>
    <x v="1201"/>
    <s v="VTT_PMVT_QT06_15052_CC_2.0"/>
    <s v="Done"/>
    <n v="0.5"/>
    <n v="1.17"/>
    <x v="0"/>
    <s v="Hệ thống CC 2.0"/>
    <x v="0"/>
    <s v="Nhóm sản phẩm kinh doanh"/>
    <n v="35500000"/>
    <n v="17750000"/>
    <x v="65"/>
  </r>
  <r>
    <s v="CC2-1820"/>
    <x v="328"/>
    <s v="CC2-1821"/>
    <x v="1172"/>
    <s v="VTT_PMVT_QT06_15052_CC_2.0"/>
    <s v="Done"/>
    <n v="0.5"/>
    <n v="1.17"/>
    <x v="0"/>
    <s v="Hệ thống CC 2.0"/>
    <x v="0"/>
    <s v="Nhóm sản phẩm kinh doanh"/>
    <n v="35500000"/>
    <n v="17750000"/>
    <x v="65"/>
  </r>
  <r>
    <s v="CC2-1738"/>
    <x v="329"/>
    <s v="CC2-1819"/>
    <x v="1201"/>
    <s v="VTT_PMVT_QT06_15052_CC_2.0"/>
    <s v="Done"/>
    <n v="0.21"/>
    <n v="0.71"/>
    <x v="0"/>
    <s v="Hệ thống CC 2.0"/>
    <x v="0"/>
    <s v="Phân hệ mobile hỗ trợ bán hàng"/>
    <n v="35500000"/>
    <n v="7455000"/>
    <x v="60"/>
  </r>
  <r>
    <s v="CC2-1738"/>
    <x v="329"/>
    <s v="CC2-1818"/>
    <x v="1172"/>
    <s v="VTT_PMVT_QT06_15052_CC_2.0"/>
    <s v="Done"/>
    <n v="0.5"/>
    <n v="0.71"/>
    <x v="0"/>
    <s v="Hệ thống CC 2.0"/>
    <x v="0"/>
    <s v="Phân hệ mobile hỗ trợ bán hàng"/>
    <n v="35500000"/>
    <n v="17750000"/>
    <x v="60"/>
  </r>
  <r>
    <s v="CAMPAIGN1-406"/>
    <x v="330"/>
    <s v="CAMPAIGN1-435"/>
    <x v="1202"/>
    <s v="VTT_PMVT_QT06_16004_Campaign 1.0"/>
    <s v="Done"/>
    <n v="0.42"/>
    <n v="1.92"/>
    <x v="1"/>
    <s v="Hệ thống công cụ khuyến mại (Campaign)"/>
    <x v="0"/>
    <s v="Sản phẩm tính cước và chăm sóc khách hàng: nhóm nghiệp vụ tính cước, thanh toán cước, quản lý bán hàng, công cụ kênh bán, quản lý khách hàng"/>
    <n v="35500000"/>
    <n v="14910000"/>
    <x v="66"/>
  </r>
  <r>
    <s v="CAMPAIGN1-406"/>
    <x v="330"/>
    <s v="CAMPAIGN1-434"/>
    <x v="1203"/>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06"/>
    <x v="330"/>
    <s v="CAMPAIGN1-433"/>
    <x v="1204"/>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06"/>
    <x v="330"/>
    <s v="CAMPAIGN1-432"/>
    <x v="1205"/>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2"/>
    <x v="331"/>
    <s v="CAMPAIGN1-431"/>
    <x v="1206"/>
    <s v="VTT_PMVT_QT06_16004_Campaign 1.0"/>
    <s v="Done"/>
    <n v="0.42"/>
    <n v="1.92"/>
    <x v="1"/>
    <s v="Hệ thống công cụ khuyến mại (Campaign)"/>
    <x v="0"/>
    <s v="Sản phẩm tính cước và chăm sóc khách hàng: nhóm nghiệp vụ tính cước, thanh toán cước, quản lý bán hàng, công cụ kênh bán, quản lý khách hàng"/>
    <n v="35500000"/>
    <n v="14910000"/>
    <x v="66"/>
  </r>
  <r>
    <s v="CAMPAIGN1-422"/>
    <x v="331"/>
    <s v="CAMPAIGN1-430"/>
    <x v="1207"/>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2"/>
    <x v="331"/>
    <s v="CAMPAIGN1-429"/>
    <x v="1208"/>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2"/>
    <x v="331"/>
    <s v="CAMPAIGN1-428"/>
    <x v="1209"/>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3"/>
    <x v="332"/>
    <s v="CAMPAIGN1-427"/>
    <x v="1210"/>
    <s v="VTT_PMVT_QT06_16004_Campaign 1.0"/>
    <s v="Done"/>
    <n v="0.34"/>
    <n v="1.84"/>
    <x v="1"/>
    <s v="Hệ thống công cụ khuyến mại (Campaign)"/>
    <x v="0"/>
    <s v="Sản phẩm tính cước và chăm sóc khách hàng: nhóm nghiệp vụ tính cước, thanh toán cước, quản lý bán hàng, công cụ kênh bán, quản lý khách hàng"/>
    <n v="35500000"/>
    <n v="12070000"/>
    <x v="66"/>
  </r>
  <r>
    <s v="CAMPAIGN1-423"/>
    <x v="332"/>
    <s v="CAMPAIGN1-426"/>
    <x v="1211"/>
    <s v="VTT_PMVT_QT06_16004_Campaign 1.0"/>
    <s v="Done"/>
    <n v="0.5"/>
    <n v="1.84"/>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3"/>
    <x v="332"/>
    <s v="CAMPAIGN1-425"/>
    <x v="1212"/>
    <s v="VTT_PMVT_QT06_16004_Campaign 1.0"/>
    <s v="Done"/>
    <n v="0.5"/>
    <n v="1.84"/>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3"/>
    <x v="332"/>
    <s v="CAMPAIGN1-424"/>
    <x v="1213"/>
    <s v="VTT_PMVT_QT06_16004_Campaign 1.0"/>
    <s v="Done"/>
    <n v="0.5"/>
    <n v="1.84"/>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1358"/>
    <x v="333"/>
    <s v="CA-1359"/>
    <x v="1214"/>
    <s v="VTT_PMVT_QT06_20009_CA"/>
    <s v="Done"/>
    <n v="2.63"/>
    <n v="2.63"/>
    <x v="1"/>
    <s v="Hệ thống CA"/>
    <x v="0"/>
    <s v="Phân hệ mobile hỗ trợ bán hàng"/>
    <n v="35500000"/>
    <n v="93365000"/>
    <x v="67"/>
  </r>
  <r>
    <s v="CA-1345"/>
    <x v="334"/>
    <s v="CA-1357"/>
    <x v="1215"/>
    <s v="VTT_PMVT_QT06_20009_CA"/>
    <s v="Done"/>
    <n v="1.49"/>
    <n v="4.67"/>
    <x v="1"/>
    <s v="Hệ thống CA"/>
    <x v="0"/>
    <s v="Phân hệ mobile hỗ trợ bán hàng"/>
    <n v="35500000"/>
    <n v="52895000"/>
    <x v="67"/>
  </r>
  <r>
    <s v="CA-1345"/>
    <x v="334"/>
    <s v="CA-1356"/>
    <x v="1216"/>
    <s v="VTT_PMVT_QT06_20009_CA"/>
    <s v="Done"/>
    <n v="3.18"/>
    <n v="4.67"/>
    <x v="1"/>
    <s v="Hệ thống CA"/>
    <x v="0"/>
    <s v="Phân hệ mobile hỗ trợ bán hàng"/>
    <n v="35500000"/>
    <n v="112890000"/>
    <x v="67"/>
  </r>
  <r>
    <s v="CA-1289"/>
    <x v="335"/>
    <s v="CA-1336"/>
    <x v="1217"/>
    <s v="VTT_PMVT_QT06_20009_CA"/>
    <s v="Done"/>
    <n v="1.77"/>
    <n v="1.77"/>
    <x v="0"/>
    <s v="Hệ thống CA"/>
    <x v="0"/>
    <s v="Nhóm sản phẩm CA, Mobile CA"/>
    <n v="35500000"/>
    <n v="62835000"/>
    <x v="68"/>
  </r>
  <r>
    <s v="CA-1288"/>
    <x v="336"/>
    <s v="CA-1335"/>
    <x v="1218"/>
    <s v="VTT_PMVT_QT06_20009_CA"/>
    <s v="Done"/>
    <n v="1.58"/>
    <n v="1.58"/>
    <x v="0"/>
    <s v="Hệ thống CA"/>
    <x v="0"/>
    <s v="Nhóm sản phẩm CA, Mobile CA"/>
    <n v="35500000"/>
    <n v="56090000"/>
    <x v="68"/>
  </r>
  <r>
    <s v="CA-1147"/>
    <x v="337"/>
    <s v="CA-1315"/>
    <x v="1219"/>
    <s v="VTT_PMVT_QT06_20009_CA"/>
    <s v="Done"/>
    <n v="2.68"/>
    <n v="2.68"/>
    <x v="0"/>
    <s v="Hệ thống CA"/>
    <x v="0"/>
    <s v="Nhóm sản phẩm CA, Mobile CA"/>
    <n v="35500000"/>
    <n v="95140000"/>
    <x v="68"/>
  </r>
  <r>
    <s v="CA-993"/>
    <x v="338"/>
    <s v="CA-1234"/>
    <x v="1220"/>
    <s v="VTT_PMVT_QT06_20009_CA"/>
    <s v="Done"/>
    <n v="1.1200000000000001"/>
    <n v="1.1200000000000001"/>
    <x v="0"/>
    <s v="Hệ thống CA"/>
    <x v="0"/>
    <s v="Nhóm sản phẩm CA, Mobile CA"/>
    <n v="35500000"/>
    <n v="39760000.000000007"/>
    <x v="68"/>
  </r>
  <r>
    <s v="BCCS2-3753"/>
    <x v="339"/>
    <s v="BCCS2-3906"/>
    <x v="1221"/>
    <s v="VTT_PMVT_QT06_15004_BCCS2"/>
    <s v="Done"/>
    <n v="0.03"/>
    <n v="0.31"/>
    <x v="0"/>
    <s v="Hệ thống BCCS2"/>
    <x v="0"/>
    <s v="Sản phẩm tính cước và chăm sóc khách hàng: nhóm nghiệp vụ tính cước, thanh toán cước, quản lý bán hàng, công cụ kênh bán, quản lý khách hàng"/>
    <n v="35500000"/>
    <n v="1065000"/>
    <x v="69"/>
  </r>
  <r>
    <s v="BCCS2-3753"/>
    <x v="339"/>
    <s v="BCCS2-3905"/>
    <x v="349"/>
    <s v="VTT_PMVT_QT06_15004_BCCS2"/>
    <s v="Done"/>
    <n v="0.11"/>
    <n v="0.31"/>
    <x v="0"/>
    <s v="Hệ thống BCCS2"/>
    <x v="0"/>
    <s v="Sản phẩm tính cước và chăm sóc khách hàng: nhóm nghiệp vụ tính cước, thanh toán cước, quản lý bán hàng, công cụ kênh bán, quản lý khách hàng"/>
    <n v="35500000"/>
    <n v="3905000"/>
    <x v="69"/>
  </r>
  <r>
    <s v="BCCS2-3753"/>
    <x v="339"/>
    <s v="BCCS2-3904"/>
    <x v="559"/>
    <s v="VTT_PMVT_QT06_15004_BCCS2"/>
    <s v="Done"/>
    <n v="0.1"/>
    <n v="0.31"/>
    <x v="0"/>
    <s v="Hệ thống BCCS2"/>
    <x v="0"/>
    <s v="Sản phẩm tính cước và chăm sóc khách hàng: nhóm nghiệp vụ tính cước, thanh toán cước, quản lý bán hàng, công cụ kênh bán, quản lý khách hàng"/>
    <n v="35500000"/>
    <n v="3550000"/>
    <x v="69"/>
  </r>
  <r>
    <s v="BCCS2-3753"/>
    <x v="339"/>
    <s v="BCCS2-3903"/>
    <x v="560"/>
    <s v="VTT_PMVT_QT06_15004_BCCS2"/>
    <s v="Done"/>
    <n v="7.0000000000000007E-2"/>
    <n v="0.31"/>
    <x v="0"/>
    <s v="Hệ thống BCCS2"/>
    <x v="0"/>
    <s v="Sản phẩm tính cước và chăm sóc khách hàng: nhóm nghiệp vụ tính cước, thanh toán cước, quản lý bán hàng, công cụ kênh bán, quản lý khách hàng"/>
    <n v="35500000"/>
    <n v="2485000.0000000005"/>
    <x v="69"/>
  </r>
  <r>
    <s v="BCCS2-3588"/>
    <x v="340"/>
    <s v="BCCS2-3902"/>
    <x v="1221"/>
    <s v="VTT_PMVT_QT06_15004_BCCS2"/>
    <s v="Done"/>
    <n v="7.0000000000000007E-2"/>
    <n v="0.72"/>
    <x v="0"/>
    <s v="Hệ thống BCCS2"/>
    <x v="0"/>
    <s v="Nhóm sản phẩm hỗ trợ khách hàng doanh nghiệp"/>
    <n v="35500000"/>
    <n v="2485000.0000000005"/>
    <x v="70"/>
  </r>
  <r>
    <s v="BCCS2-3588"/>
    <x v="340"/>
    <s v="BCCS2-3901"/>
    <x v="349"/>
    <s v="VTT_PMVT_QT06_15004_BCCS2"/>
    <s v="Done"/>
    <n v="0.2"/>
    <n v="0.72"/>
    <x v="0"/>
    <s v="Hệ thống BCCS2"/>
    <x v="0"/>
    <s v="Nhóm sản phẩm hỗ trợ khách hàng doanh nghiệp"/>
    <n v="35500000"/>
    <n v="7100000"/>
    <x v="70"/>
  </r>
  <r>
    <s v="BCCS2-3588"/>
    <x v="340"/>
    <s v="BCCS2-3900"/>
    <x v="1222"/>
    <s v="VTT_PMVT_QT06_15004_BCCS2"/>
    <s v="Done"/>
    <n v="0.28999999999999998"/>
    <n v="0.72"/>
    <x v="0"/>
    <s v="Hệ thống BCCS2"/>
    <x v="0"/>
    <s v="Nhóm sản phẩm hỗ trợ khách hàng doanh nghiệp"/>
    <n v="35500000"/>
    <n v="10295000"/>
    <x v="70"/>
  </r>
  <r>
    <s v="BCCS2-3588"/>
    <x v="340"/>
    <s v="BCCS2-3899"/>
    <x v="560"/>
    <s v="VTT_PMVT_QT06_15004_BCCS2"/>
    <s v="Done"/>
    <n v="0.16"/>
    <n v="0.72"/>
    <x v="0"/>
    <s v="Hệ thống BCCS2"/>
    <x v="0"/>
    <s v="Nhóm sản phẩm hỗ trợ khách hàng doanh nghiệp"/>
    <n v="35500000"/>
    <n v="5680000"/>
    <x v="70"/>
  </r>
  <r>
    <s v="BCCS2-3624"/>
    <x v="341"/>
    <s v="BCCS2-3896"/>
    <x v="1221"/>
    <s v="VTT_PMVT_QT06_15004_BCCS2"/>
    <s v="Done"/>
    <n v="0.11"/>
    <n v="1.25"/>
    <x v="1"/>
    <s v="Hệ thống BCCS2"/>
    <x v="0"/>
    <s v="Sản phẩm tính cước và chăm sóc khách hàng: nhóm nghiệp vụ tính cước, thanh toán cước, quản lý bán hàng, công cụ kênh bán, quản lý khách hàng"/>
    <n v="35500000"/>
    <n v="3905000"/>
    <x v="69"/>
  </r>
  <r>
    <s v="BCCS2-3624"/>
    <x v="341"/>
    <s v="BCCS2-3895"/>
    <x v="349"/>
    <s v="VTT_PMVT_QT06_15004_BCCS2"/>
    <s v="Done"/>
    <n v="0.39"/>
    <n v="1.25"/>
    <x v="1"/>
    <s v="Hệ thống BCCS2"/>
    <x v="0"/>
    <s v="Sản phẩm tính cước và chăm sóc khách hàng: nhóm nghiệp vụ tính cước, thanh toán cước, quản lý bán hàng, công cụ kênh bán, quản lý khách hàng"/>
    <n v="35500000"/>
    <n v="13845000"/>
    <x v="69"/>
  </r>
  <r>
    <s v="BCCS2-3624"/>
    <x v="341"/>
    <s v="BCCS2-3894"/>
    <x v="560"/>
    <s v="VTT_PMVT_QT06_15004_BCCS2"/>
    <s v="Done"/>
    <n v="0.3"/>
    <n v="1.25"/>
    <x v="1"/>
    <s v="Hệ thống BCCS2"/>
    <x v="0"/>
    <s v="Sản phẩm tính cước và chăm sóc khách hàng: nhóm nghiệp vụ tính cước, thanh toán cước, quản lý bán hàng, công cụ kênh bán, quản lý khách hàng"/>
    <n v="35500000"/>
    <n v="10650000"/>
    <x v="69"/>
  </r>
  <r>
    <s v="BCCS2-3624"/>
    <x v="341"/>
    <s v="BCCS2-3893"/>
    <x v="758"/>
    <s v="VTT_PMVT_QT06_15004_BCCS2"/>
    <s v="Done"/>
    <n v="0.45"/>
    <n v="1.25"/>
    <x v="1"/>
    <s v="Hệ thống BCCS2"/>
    <x v="0"/>
    <s v="Sản phẩm tính cước và chăm sóc khách hàng: nhóm nghiệp vụ tính cước, thanh toán cước, quản lý bán hàng, công cụ kênh bán, quản lý khách hàng"/>
    <n v="35500000"/>
    <n v="15975000"/>
    <x v="69"/>
  </r>
  <r>
    <s v="BCCS2-3887"/>
    <x v="342"/>
    <s v="BCCS2-3888"/>
    <x v="1223"/>
    <s v="VTT_PMVT_QT06_15004_BCCS2"/>
    <s v="Done"/>
    <n v="0.09"/>
    <n v="0.09"/>
    <x v="0"/>
    <s v="Hệ thống BCCS2"/>
    <x v="9"/>
    <s v="Nhóm việc kiểm thử và kiểm thử tự động cho công cụ quản lý khách hàng và kênh bán"/>
    <n v="35000000"/>
    <n v="3150000"/>
    <x v="71"/>
  </r>
  <r>
    <s v="BCCS2-3835"/>
    <x v="343"/>
    <s v="BCCS2-3883"/>
    <x v="1221"/>
    <s v="VTT_PMVT_QT06_15004_BCCS2"/>
    <s v="Done"/>
    <n v="0.02"/>
    <n v="0.24"/>
    <x v="0"/>
    <s v="Hệ thống BCCS2"/>
    <x v="0"/>
    <s v="Nhóm sản phẩm hỗ trợ khách hàng doanh nghiệp"/>
    <n v="35500000"/>
    <n v="710000"/>
    <x v="70"/>
  </r>
  <r>
    <s v="BCCS2-3835"/>
    <x v="343"/>
    <s v="BCCS2-3882"/>
    <x v="349"/>
    <s v="VTT_PMVT_QT06_15004_BCCS2"/>
    <s v="Done"/>
    <n v="7.0000000000000007E-2"/>
    <n v="0.24"/>
    <x v="0"/>
    <s v="Hệ thống BCCS2"/>
    <x v="0"/>
    <s v="Nhóm sản phẩm hỗ trợ khách hàng doanh nghiệp"/>
    <n v="35500000"/>
    <n v="2485000.0000000005"/>
    <x v="70"/>
  </r>
  <r>
    <s v="BCCS2-3835"/>
    <x v="343"/>
    <s v="BCCS2-3881"/>
    <x v="559"/>
    <s v="VTT_PMVT_QT06_15004_BCCS2"/>
    <s v="Done"/>
    <n v="0.1"/>
    <n v="0.24"/>
    <x v="0"/>
    <s v="Hệ thống BCCS2"/>
    <x v="0"/>
    <s v="Nhóm sản phẩm hỗ trợ khách hàng doanh nghiệp"/>
    <n v="35500000"/>
    <n v="3550000"/>
    <x v="70"/>
  </r>
  <r>
    <s v="BCCS2-3835"/>
    <x v="343"/>
    <s v="BCCS2-3879"/>
    <x v="560"/>
    <s v="VTT_PMVT_QT06_15004_BCCS2"/>
    <s v="Done"/>
    <n v="0.05"/>
    <n v="0.24"/>
    <x v="0"/>
    <s v="Hệ thống BCCS2"/>
    <x v="0"/>
    <s v="Nhóm sản phẩm hỗ trợ khách hàng doanh nghiệp"/>
    <n v="35500000"/>
    <n v="1775000"/>
    <x v="70"/>
  </r>
  <r>
    <s v="BCCS2-3871"/>
    <x v="344"/>
    <s v="BCCS2-3872"/>
    <x v="1224"/>
    <s v="VTT_PMVT_QT06_15004_BCCS2"/>
    <s v="Done"/>
    <n v="7.0000000000000007E-2"/>
    <n v="7.0000000000000007E-2"/>
    <x v="0"/>
    <s v="Hệ thống BCCS2"/>
    <x v="6"/>
    <s v="Nhóm việc thuê ngoài tối ưu công cụ kiểm thử, kịch bản kiểm thử, khai báo, kiểm soát dữ liệu"/>
    <n v="35000000"/>
    <n v="2450000.0000000005"/>
    <x v="72"/>
  </r>
  <r>
    <s v="BCCS2-3603"/>
    <x v="345"/>
    <s v="BCCS2-3833"/>
    <x v="1221"/>
    <s v="VTT_PMVT_QT06_15004_BCCS2"/>
    <s v="Done"/>
    <n v="0.06"/>
    <n v="0.68"/>
    <x v="1"/>
    <s v="Hệ thống BCCS2"/>
    <x v="0"/>
    <s v="Sản phẩm lõi BCCS: Nhóm nghiệp vụ tính cước, thanh toán cước, quản lý bán hàng, công cụ kênh bán, quản lý khách hàng"/>
    <n v="35500000"/>
    <n v="2130000"/>
    <x v="73"/>
  </r>
  <r>
    <s v="BCCS2-3603"/>
    <x v="345"/>
    <s v="BCCS2-3832"/>
    <x v="349"/>
    <s v="VTT_PMVT_QT06_15004_BCCS2"/>
    <s v="Done"/>
    <n v="0.2"/>
    <n v="0.68"/>
    <x v="1"/>
    <s v="Hệ thống BCCS2"/>
    <x v="0"/>
    <s v="Sản phẩm lõi BCCS: Nhóm nghiệp vụ tính cước, thanh toán cước, quản lý bán hàng, công cụ kênh bán, quản lý khách hàng"/>
    <n v="35500000"/>
    <n v="7100000"/>
    <x v="73"/>
  </r>
  <r>
    <s v="BCCS2-3603"/>
    <x v="345"/>
    <s v="BCCS2-3831"/>
    <x v="758"/>
    <s v="VTT_PMVT_QT06_15004_BCCS2"/>
    <s v="Done"/>
    <n v="0.26"/>
    <n v="0.68"/>
    <x v="1"/>
    <s v="Hệ thống BCCS2"/>
    <x v="0"/>
    <s v="Sản phẩm lõi BCCS: Nhóm nghiệp vụ tính cước, thanh toán cước, quản lý bán hàng, công cụ kênh bán, quản lý khách hàng"/>
    <n v="35500000"/>
    <n v="9230000"/>
    <x v="73"/>
  </r>
  <r>
    <s v="BCCS2-3603"/>
    <x v="345"/>
    <s v="BCCS2-3830"/>
    <x v="560"/>
    <s v="VTT_PMVT_QT06_15004_BCCS2"/>
    <s v="Done"/>
    <n v="0.16"/>
    <n v="0.68"/>
    <x v="1"/>
    <s v="Hệ thống BCCS2"/>
    <x v="0"/>
    <s v="Sản phẩm lõi BCCS: Nhóm nghiệp vụ tính cước, thanh toán cước, quản lý bán hàng, công cụ kênh bán, quản lý khách hàng"/>
    <n v="35500000"/>
    <n v="5680000"/>
    <x v="73"/>
  </r>
  <r>
    <s v="BCCS2-3600"/>
    <x v="346"/>
    <s v="BCCS2-3819"/>
    <x v="1221"/>
    <s v="VTT_PMVT_QT06_15004_BCCS2"/>
    <s v="Done"/>
    <n v="7.0000000000000007E-2"/>
    <n v="0.7"/>
    <x v="0"/>
    <s v="Hệ thống BCCS2"/>
    <x v="0"/>
    <s v="Sản phẩm lõi BCCS: Nhóm nghiệp vụ tính cước, thanh toán cước, quản lý bán hàng, công cụ kênh bán, quản lý khách hàng"/>
    <n v="35500000"/>
    <n v="2485000.0000000005"/>
    <x v="73"/>
  </r>
  <r>
    <s v="BCCS2-3600"/>
    <x v="346"/>
    <s v="BCCS2-3818"/>
    <x v="349"/>
    <s v="VTT_PMVT_QT06_15004_BCCS2"/>
    <s v="Done"/>
    <n v="0.2"/>
    <n v="0.7"/>
    <x v="0"/>
    <s v="Hệ thống BCCS2"/>
    <x v="0"/>
    <s v="Sản phẩm lõi BCCS: Nhóm nghiệp vụ tính cước, thanh toán cước, quản lý bán hàng, công cụ kênh bán, quản lý khách hàng"/>
    <n v="35500000"/>
    <n v="7100000"/>
    <x v="73"/>
  </r>
  <r>
    <s v="BCCS2-3600"/>
    <x v="346"/>
    <s v="BCCS2-3817"/>
    <x v="559"/>
    <s v="VTT_PMVT_QT06_15004_BCCS2"/>
    <s v="Done"/>
    <n v="0.28000000000000003"/>
    <n v="0.7"/>
    <x v="0"/>
    <s v="Hệ thống BCCS2"/>
    <x v="0"/>
    <s v="Sản phẩm lõi BCCS: Nhóm nghiệp vụ tính cước, thanh toán cước, quản lý bán hàng, công cụ kênh bán, quản lý khách hàng"/>
    <n v="35500000"/>
    <n v="9940000.0000000019"/>
    <x v="73"/>
  </r>
  <r>
    <s v="BCCS2-3600"/>
    <x v="346"/>
    <s v="BCCS2-3816"/>
    <x v="560"/>
    <s v="VTT_PMVT_QT06_15004_BCCS2"/>
    <s v="Done"/>
    <n v="0.15"/>
    <n v="0.7"/>
    <x v="0"/>
    <s v="Hệ thống BCCS2"/>
    <x v="0"/>
    <s v="Sản phẩm lõi BCCS: Nhóm nghiệp vụ tính cước, thanh toán cước, quản lý bán hàng, công cụ kênh bán, quản lý khách hàng"/>
    <n v="35500000"/>
    <n v="5325000"/>
    <x v="73"/>
  </r>
  <r>
    <s v="BCCS2-3792"/>
    <x v="347"/>
    <s v="BCCS2-3815"/>
    <x v="1221"/>
    <s v="VTT_PMVT_QT06_15004_BCCS2"/>
    <s v="Done"/>
    <n v="0.02"/>
    <n v="0.24"/>
    <x v="0"/>
    <s v="Hệ thống BCCS2"/>
    <x v="0"/>
    <s v="Nhóm sản phẩm hỗ trợ khách hàng doanh nghiệp"/>
    <n v="35500000"/>
    <n v="710000"/>
    <x v="70"/>
  </r>
  <r>
    <s v="BCCS2-3792"/>
    <x v="347"/>
    <s v="BCCS2-3814"/>
    <x v="349"/>
    <s v="VTT_PMVT_QT06_15004_BCCS2"/>
    <s v="Done"/>
    <n v="7.0000000000000007E-2"/>
    <n v="0.24"/>
    <x v="0"/>
    <s v="Hệ thống BCCS2"/>
    <x v="0"/>
    <s v="Nhóm sản phẩm hỗ trợ khách hàng doanh nghiệp"/>
    <n v="35500000"/>
    <n v="2485000.0000000005"/>
    <x v="70"/>
  </r>
  <r>
    <s v="BCCS2-3792"/>
    <x v="347"/>
    <s v="BCCS2-3812"/>
    <x v="559"/>
    <s v="VTT_PMVT_QT06_15004_BCCS2"/>
    <s v="Done"/>
    <n v="0.09"/>
    <n v="0.24"/>
    <x v="0"/>
    <s v="Hệ thống BCCS2"/>
    <x v="0"/>
    <s v="Nhóm sản phẩm hỗ trợ khách hàng doanh nghiệp"/>
    <n v="35500000"/>
    <n v="3195000"/>
    <x v="70"/>
  </r>
  <r>
    <s v="BCCS2-3792"/>
    <x v="347"/>
    <s v="BCCS2-3811"/>
    <x v="560"/>
    <s v="VTT_PMVT_QT06_15004_BCCS2"/>
    <s v="Done"/>
    <n v="0.06"/>
    <n v="0.24"/>
    <x v="0"/>
    <s v="Hệ thống BCCS2"/>
    <x v="0"/>
    <s v="Nhóm sản phẩm hỗ trợ khách hàng doanh nghiệp"/>
    <n v="35500000"/>
    <n v="2130000"/>
    <x v="70"/>
  </r>
  <r>
    <s v="BCCS2-3602"/>
    <x v="348"/>
    <s v="BCCS2-3810"/>
    <x v="1221"/>
    <s v="VTT_PMVT_QT06_15004_BCCS2"/>
    <s v="Done"/>
    <n v="0.02"/>
    <n v="0.24"/>
    <x v="0"/>
    <s v="Hệ thống BCCS2"/>
    <x v="0"/>
    <s v="Nhóm sản phẩm hỗ trợ khách hàng doanh nghiệp"/>
    <n v="35500000"/>
    <n v="710000"/>
    <x v="70"/>
  </r>
  <r>
    <s v="BCCS2-3602"/>
    <x v="348"/>
    <s v="BCCS2-3809"/>
    <x v="349"/>
    <s v="VTT_PMVT_QT06_15004_BCCS2"/>
    <s v="Done"/>
    <n v="7.0000000000000007E-2"/>
    <n v="0.24"/>
    <x v="0"/>
    <s v="Hệ thống BCCS2"/>
    <x v="0"/>
    <s v="Nhóm sản phẩm hỗ trợ khách hàng doanh nghiệp"/>
    <n v="35500000"/>
    <n v="2485000.0000000005"/>
    <x v="70"/>
  </r>
  <r>
    <s v="BCCS2-3602"/>
    <x v="348"/>
    <s v="BCCS2-3808"/>
    <x v="560"/>
    <s v="VTT_PMVT_QT06_15004_BCCS2"/>
    <s v="Done"/>
    <n v="0.05"/>
    <n v="0.24"/>
    <x v="0"/>
    <s v="Hệ thống BCCS2"/>
    <x v="0"/>
    <s v="Nhóm sản phẩm hỗ trợ khách hàng doanh nghiệp"/>
    <n v="35500000"/>
    <n v="1775000"/>
    <x v="70"/>
  </r>
  <r>
    <s v="BCCS2-3602"/>
    <x v="348"/>
    <s v="BCCS2-3807"/>
    <x v="559"/>
    <s v="VTT_PMVT_QT06_15004_BCCS2"/>
    <s v="Done"/>
    <n v="0.1"/>
    <n v="0.24"/>
    <x v="0"/>
    <s v="Hệ thống BCCS2"/>
    <x v="0"/>
    <s v="Nhóm sản phẩm hỗ trợ khách hàng doanh nghiệp"/>
    <n v="35500000"/>
    <n v="3550000"/>
    <x v="70"/>
  </r>
  <r>
    <s v="BCCS2-3601"/>
    <x v="349"/>
    <s v="BCCS2-3806"/>
    <x v="1221"/>
    <s v="VTT_PMVT_QT06_15004_BCCS2"/>
    <s v="Done"/>
    <n v="0.13"/>
    <n v="1.56"/>
    <x v="1"/>
    <s v="Hệ thống BCCS2"/>
    <x v="0"/>
    <s v="Nhóm sản phẩm hỗ trợ khách hàng doanh nghiệp"/>
    <n v="35500000"/>
    <n v="4615000"/>
    <x v="70"/>
  </r>
  <r>
    <s v="BCCS2-3601"/>
    <x v="349"/>
    <s v="BCCS2-3805"/>
    <x v="349"/>
    <s v="VTT_PMVT_QT06_15004_BCCS2"/>
    <s v="Done"/>
    <n v="0.48"/>
    <n v="1.56"/>
    <x v="1"/>
    <s v="Hệ thống BCCS2"/>
    <x v="0"/>
    <s v="Nhóm sản phẩm hỗ trợ khách hàng doanh nghiệp"/>
    <n v="35500000"/>
    <n v="17040000"/>
    <x v="70"/>
  </r>
  <r>
    <s v="BCCS2-3601"/>
    <x v="349"/>
    <s v="BCCS2-3804"/>
    <x v="758"/>
    <s v="VTT_PMVT_QT06_15004_BCCS2"/>
    <s v="Done"/>
    <n v="0.59"/>
    <n v="1.56"/>
    <x v="1"/>
    <s v="Hệ thống BCCS2"/>
    <x v="0"/>
    <s v="Nhóm sản phẩm hỗ trợ khách hàng doanh nghiệp"/>
    <n v="35500000"/>
    <n v="20945000"/>
    <x v="70"/>
  </r>
  <r>
    <s v="BCCS2-3601"/>
    <x v="349"/>
    <s v="BCCS2-3803"/>
    <x v="560"/>
    <s v="VTT_PMVT_QT06_15004_BCCS2"/>
    <s v="Done"/>
    <n v="0.36"/>
    <n v="1.56"/>
    <x v="1"/>
    <s v="Hệ thống BCCS2"/>
    <x v="0"/>
    <s v="Nhóm sản phẩm hỗ trợ khách hàng doanh nghiệp"/>
    <n v="35500000"/>
    <n v="12780000"/>
    <x v="70"/>
  </r>
  <r>
    <s v="BCCS2-3599"/>
    <x v="350"/>
    <s v="BCCS2-3802"/>
    <x v="1221"/>
    <s v="VTT_PMVT_QT06_15004_BCCS2"/>
    <s v="Done"/>
    <n v="0.11"/>
    <n v="1.21"/>
    <x v="0"/>
    <s v="Hệ thống BCCS2"/>
    <x v="0"/>
    <s v="Nhóm sản phẩm hỗ trợ khách hàng doanh nghiệp"/>
    <n v="35500000"/>
    <n v="3905000"/>
    <x v="70"/>
  </r>
  <r>
    <s v="BCCS2-3599"/>
    <x v="350"/>
    <s v="BCCS2-3801"/>
    <x v="349"/>
    <s v="VTT_PMVT_QT06_15004_BCCS2"/>
    <s v="Done"/>
    <n v="0.38"/>
    <n v="1.21"/>
    <x v="0"/>
    <s v="Hệ thống BCCS2"/>
    <x v="0"/>
    <s v="Nhóm sản phẩm hỗ trợ khách hàng doanh nghiệp"/>
    <n v="35500000"/>
    <n v="13490000"/>
    <x v="70"/>
  </r>
  <r>
    <s v="BCCS2-3599"/>
    <x v="350"/>
    <s v="BCCS2-3800"/>
    <x v="559"/>
    <s v="VTT_PMVT_QT06_15004_BCCS2"/>
    <s v="Done"/>
    <n v="0.47"/>
    <n v="1.21"/>
    <x v="0"/>
    <s v="Hệ thống BCCS2"/>
    <x v="0"/>
    <s v="Nhóm sản phẩm hỗ trợ khách hàng doanh nghiệp"/>
    <n v="35500000"/>
    <n v="16684999.999999998"/>
    <x v="70"/>
  </r>
  <r>
    <s v="BCCS2-3599"/>
    <x v="350"/>
    <s v="BCCS2-3799"/>
    <x v="560"/>
    <s v="VTT_PMVT_QT06_15004_BCCS2"/>
    <s v="Done"/>
    <n v="0.25"/>
    <n v="1.21"/>
    <x v="0"/>
    <s v="Hệ thống BCCS2"/>
    <x v="0"/>
    <s v="Nhóm sản phẩm hỗ trợ khách hàng doanh nghiệp"/>
    <n v="35500000"/>
    <n v="8875000"/>
    <x v="70"/>
  </r>
  <r>
    <s v="BCCS2-3415"/>
    <x v="351"/>
    <s v="BCCS2-3797"/>
    <x v="1221"/>
    <s v="VTT_PMVT_QT06_15004_BCCS2"/>
    <s v="Done"/>
    <n v="0.13"/>
    <n v="1.47"/>
    <x v="1"/>
    <s v="Hệ thống BCCS2"/>
    <x v="0"/>
    <s v="Nhóm sản phẩm hỗ trợ khách hàng doanh nghiệp"/>
    <n v="35500000"/>
    <n v="4615000"/>
    <x v="70"/>
  </r>
  <r>
    <s v="BCCS2-3415"/>
    <x v="351"/>
    <s v="BCCS2-3796"/>
    <x v="349"/>
    <s v="VTT_PMVT_QT06_15004_BCCS2"/>
    <s v="Done"/>
    <n v="0.44"/>
    <n v="1.47"/>
    <x v="1"/>
    <s v="Hệ thống BCCS2"/>
    <x v="0"/>
    <s v="Nhóm sản phẩm hỗ trợ khách hàng doanh nghiệp"/>
    <n v="35500000"/>
    <n v="15620000"/>
    <x v="70"/>
  </r>
  <r>
    <s v="BCCS2-3415"/>
    <x v="351"/>
    <s v="BCCS2-3795"/>
    <x v="758"/>
    <s v="VTT_PMVT_QT06_15004_BCCS2"/>
    <s v="Done"/>
    <n v="0.56999999999999995"/>
    <n v="1.47"/>
    <x v="1"/>
    <s v="Hệ thống BCCS2"/>
    <x v="0"/>
    <s v="Nhóm sản phẩm hỗ trợ khách hàng doanh nghiệp"/>
    <n v="35500000"/>
    <n v="20235000"/>
    <x v="70"/>
  </r>
  <r>
    <s v="BCCS2-3415"/>
    <x v="351"/>
    <s v="BCCS2-3794"/>
    <x v="560"/>
    <s v="VTT_PMVT_QT06_15004_BCCS2"/>
    <s v="Done"/>
    <n v="0.33"/>
    <n v="1.47"/>
    <x v="1"/>
    <s v="Hệ thống BCCS2"/>
    <x v="0"/>
    <s v="Nhóm sản phẩm hỗ trợ khách hàng doanh nghiệp"/>
    <n v="35500000"/>
    <n v="11715000"/>
    <x v="70"/>
  </r>
  <r>
    <s v="BCCS2-3779"/>
    <x v="352"/>
    <s v="BCCS2-3780"/>
    <x v="1225"/>
    <s v="VTT_PMVT_QT06_15004_BCCS2"/>
    <s v="Done"/>
    <n v="0.14000000000000001"/>
    <n v="0.14000000000000001"/>
    <x v="0"/>
    <s v="Hệ thống BCCS2"/>
    <x v="6"/>
    <s v="Nhóm việc thuê ngoài tối ưu công cụ kiểm thử, kịch bản kiểm thử, khai báo, kiểm soát dữ liệu"/>
    <n v="35000000"/>
    <n v="4900000.0000000009"/>
    <x v="72"/>
  </r>
  <r>
    <s v="BCCS2-3769"/>
    <x v="353"/>
    <s v="BCCS2-3770"/>
    <x v="1226"/>
    <s v="VTT_PMVT_QT06_15004_BCCS2"/>
    <s v="Done"/>
    <n v="0.14000000000000001"/>
    <n v="0.14000000000000001"/>
    <x v="0"/>
    <s v="Hệ thống BCCS2"/>
    <x v="9"/>
    <s v="Nhóm việc kiểm thử và kiểm thử tự động cho công cụ quản lý khách hàng và kênh bán"/>
    <n v="35000000"/>
    <n v="4900000.0000000009"/>
    <x v="71"/>
  </r>
  <r>
    <s v="BCCS2-3736"/>
    <x v="354"/>
    <s v="BCCS2-3737"/>
    <x v="1227"/>
    <s v="VTT_PMVT_QT06_15004_BCCS2"/>
    <s v="Done"/>
    <n v="0.09"/>
    <n v="0.09"/>
    <x v="0"/>
    <s v="Hệ thống BCCS2"/>
    <x v="9"/>
    <s v="Nhóm việc kiểm thử và kiểm thử tự động cho công cụ quản lý khách hàng và kênh bán"/>
    <n v="35000000"/>
    <n v="3150000"/>
    <x v="71"/>
  </r>
  <r>
    <s v="BCCS2-3732"/>
    <x v="355"/>
    <s v="BCCS2-3733"/>
    <x v="1228"/>
    <s v="VTT_PMVT_QT06_15004_BCCS2"/>
    <s v="Done"/>
    <n v="0.18"/>
    <n v="0.18"/>
    <x v="0"/>
    <s v="Hệ thống BCCS2"/>
    <x v="9"/>
    <s v="Nhóm việc kiểm thử và kiểm thử tự động cho công cụ quản lý khách hàng và kênh bán"/>
    <n v="35000000"/>
    <n v="6300000"/>
    <x v="71"/>
  </r>
  <r>
    <s v="BCCS2-3729"/>
    <x v="356"/>
    <s v="BCCS2-3730"/>
    <x v="1229"/>
    <s v="VTT_PMVT_QT06_15004_BCCS2"/>
    <s v="Done"/>
    <n v="0.18"/>
    <n v="0.18"/>
    <x v="0"/>
    <s v="Hệ thống BCCS2"/>
    <x v="9"/>
    <s v="Nhóm việc kiểm thử và kiểm thử tự động cho công cụ quản lý khách hàng và kênh bán"/>
    <n v="35000000"/>
    <n v="6300000"/>
    <x v="71"/>
  </r>
  <r>
    <s v="BCCS2-3718"/>
    <x v="357"/>
    <s v="BCCS2-3722"/>
    <x v="350"/>
    <s v="VTT_PMVT_QT06_15004_BCCS2"/>
    <s v="Done"/>
    <n v="0.02"/>
    <n v="0.24"/>
    <x v="0"/>
    <s v="Hệ thống BCCS2"/>
    <x v="0"/>
    <s v="Nhóm sản phẩm hỗ trợ khách hàng doanh nghiệp"/>
    <n v="35500000"/>
    <n v="710000"/>
    <x v="70"/>
  </r>
  <r>
    <s v="BCCS2-3718"/>
    <x v="357"/>
    <s v="BCCS2-3721"/>
    <x v="349"/>
    <s v="VTT_PMVT_QT06_15004_BCCS2"/>
    <s v="Done"/>
    <n v="7.0000000000000007E-2"/>
    <n v="0.24"/>
    <x v="0"/>
    <s v="Hệ thống BCCS2"/>
    <x v="0"/>
    <s v="Nhóm sản phẩm hỗ trợ khách hàng doanh nghiệp"/>
    <n v="35500000"/>
    <n v="2485000.0000000005"/>
    <x v="70"/>
  </r>
  <r>
    <s v="BCCS2-3718"/>
    <x v="357"/>
    <s v="BCCS2-3720"/>
    <x v="559"/>
    <s v="VTT_PMVT_QT06_15004_BCCS2"/>
    <s v="Done"/>
    <n v="0.09"/>
    <n v="0.24"/>
    <x v="0"/>
    <s v="Hệ thống BCCS2"/>
    <x v="0"/>
    <s v="Nhóm sản phẩm hỗ trợ khách hàng doanh nghiệp"/>
    <n v="35500000"/>
    <n v="3195000"/>
    <x v="70"/>
  </r>
  <r>
    <s v="BCCS2-3718"/>
    <x v="357"/>
    <s v="BCCS2-3719"/>
    <x v="560"/>
    <s v="VTT_PMVT_QT06_15004_BCCS2"/>
    <s v="Done"/>
    <n v="0.06"/>
    <n v="0.24"/>
    <x v="0"/>
    <s v="Hệ thống BCCS2"/>
    <x v="0"/>
    <s v="Nhóm sản phẩm hỗ trợ khách hàng doanh nghiệp"/>
    <n v="35500000"/>
    <n v="2130000"/>
    <x v="70"/>
  </r>
  <r>
    <s v="BCCS2-3609"/>
    <x v="358"/>
    <s v="BCCS2-3610"/>
    <x v="1230"/>
    <s v="VTT_PMVT_QT06_15004_BCCS2"/>
    <s v="Done"/>
    <n v="0.18"/>
    <n v="0.18"/>
    <x v="0"/>
    <s v="Hệ thống BCCS2"/>
    <x v="9"/>
    <s v="Nhóm việc kiểm thử và kiểm thử tự động cho công cụ quản lý khách hàng và kênh bán"/>
    <n v="35000000"/>
    <n v="6300000"/>
    <x v="71"/>
  </r>
  <r>
    <s v="BCCS2-3607"/>
    <x v="359"/>
    <s v="BCCS2-3608"/>
    <x v="1231"/>
    <s v="VTT_PMVT_QT06_15004_BCCS2"/>
    <s v="Done"/>
    <n v="0.18"/>
    <n v="0.18"/>
    <x v="0"/>
    <s v="Hệ thống BCCS2"/>
    <x v="6"/>
    <s v="Nhóm việc thuê ngoài tối ưu công cụ kiểm thử, kịch bản kiểm thử, khai báo, kiểm soát dữ liệu"/>
    <n v="35000000"/>
    <n v="6300000"/>
    <x v="72"/>
  </r>
  <r>
    <s v="BCCS2-3604"/>
    <x v="360"/>
    <s v="BCCS2-3605"/>
    <x v="1232"/>
    <s v="VTT_PMVT_QT06_15004_BCCS2"/>
    <s v="Done"/>
    <n v="0.05"/>
    <n v="0.05"/>
    <x v="0"/>
    <s v="Hệ thống BCCS2"/>
    <x v="6"/>
    <s v="Nhóm việc thuê ngoài tối ưu công cụ kiểm thử, kịch bản kiểm thử, khai báo, kiểm soát dữ liệu"/>
    <n v="35000000"/>
    <n v="1750000"/>
    <x v="72"/>
  </r>
  <r>
    <s v="BCCS2-3557"/>
    <x v="361"/>
    <s v="BCCS2-3558"/>
    <x v="1233"/>
    <s v="VTT_PMVT_QT06_15004_BCCS2"/>
    <s v="Done"/>
    <n v="0.18"/>
    <n v="0.18"/>
    <x v="0"/>
    <s v="Hệ thống BCCS2"/>
    <x v="1"/>
    <s v="Thực hiện kiểm thử dữ liệu"/>
    <n v="35800000"/>
    <n v="6444000"/>
    <x v="74"/>
  </r>
  <r>
    <s v="BCCS2-2858"/>
    <x v="362"/>
    <s v="BCCS2-3377"/>
    <x v="1221"/>
    <s v="VTT_PMVT_QT06_15004_BCCS2"/>
    <s v="Done"/>
    <n v="0.18"/>
    <n v="1.92"/>
    <x v="0"/>
    <s v="Hệ thống BCCS2"/>
    <x v="0"/>
    <s v="Sản phẩm lõi BCCS: Nhóm nghiệp vụ tính cước, thanh toán cước, quản lý bán hàng, công cụ kênh bán, quản lý khách hàng"/>
    <n v="35500000"/>
    <n v="6390000"/>
    <x v="73"/>
  </r>
  <r>
    <s v="BCCS2-2858"/>
    <x v="362"/>
    <s v="BCCS2-3376"/>
    <x v="349"/>
    <s v="VTT_PMVT_QT06_15004_BCCS2"/>
    <s v="Done"/>
    <n v="0.54"/>
    <n v="1.92"/>
    <x v="0"/>
    <s v="Hệ thống BCCS2"/>
    <x v="0"/>
    <s v="Sản phẩm lõi BCCS: Nhóm nghiệp vụ tính cước, thanh toán cước, quản lý bán hàng, công cụ kênh bán, quản lý khách hàng"/>
    <n v="35500000"/>
    <n v="19170000"/>
    <x v="73"/>
  </r>
  <r>
    <s v="BCCS2-2858"/>
    <x v="362"/>
    <s v="BCCS2-3375"/>
    <x v="560"/>
    <s v="VTT_PMVT_QT06_15004_BCCS2"/>
    <s v="Done"/>
    <n v="0.45"/>
    <n v="1.92"/>
    <x v="0"/>
    <s v="Hệ thống BCCS2"/>
    <x v="0"/>
    <s v="Sản phẩm lõi BCCS: Nhóm nghiệp vụ tính cước, thanh toán cước, quản lý bán hàng, công cụ kênh bán, quản lý khách hàng"/>
    <n v="35500000"/>
    <n v="15975000"/>
    <x v="73"/>
  </r>
  <r>
    <s v="BCCS2-2858"/>
    <x v="362"/>
    <s v="BCCS2-3373"/>
    <x v="559"/>
    <s v="VTT_PMVT_QT06_15004_BCCS2"/>
    <s v="Done"/>
    <n v="0.75"/>
    <n v="1.92"/>
    <x v="0"/>
    <s v="Hệ thống BCCS2"/>
    <x v="0"/>
    <s v="Sản phẩm lõi BCCS: Nhóm nghiệp vụ tính cước, thanh toán cước, quản lý bán hàng, công cụ kênh bán, quản lý khách hàng"/>
    <n v="35500000"/>
    <n v="26625000"/>
    <x v="73"/>
  </r>
  <r>
    <s v="BCCS-2546"/>
    <x v="363"/>
    <s v="BCCS-2713"/>
    <x v="1234"/>
    <s v="VTT_PMVT_QT06_18009_BCCS"/>
    <s v="Done"/>
    <n v="0.44"/>
    <n v="0.44"/>
    <x v="0"/>
    <s v="Hệ thống BCCS"/>
    <x v="4"/>
    <s v="Sản phẩm hỗ trợ quản lý khách hàng lõi BCCS"/>
    <n v="35500000"/>
    <n v="15620000"/>
    <x v="75"/>
  </r>
  <r>
    <s v="BCCS-2570"/>
    <x v="364"/>
    <s v="BCCS-2711"/>
    <x v="1235"/>
    <s v="VTT_PMVT_QT06_18009_BCCS"/>
    <s v="Done"/>
    <n v="0.35"/>
    <n v="0.81"/>
    <x v="0"/>
    <s v="Hệ thống BCCS"/>
    <x v="4"/>
    <s v="Sản phẩm hỗ trợ quản lý khách hàng lõi BCCS"/>
    <n v="35500000"/>
    <n v="12425000"/>
    <x v="75"/>
  </r>
  <r>
    <s v="BCCS-2570"/>
    <x v="364"/>
    <s v="BCCS-2710"/>
    <x v="1236"/>
    <s v="VTT_PMVT_QT06_18009_BCCS"/>
    <s v="Done"/>
    <n v="0.46"/>
    <n v="0.81"/>
    <x v="0"/>
    <s v="Hệ thống BCCS"/>
    <x v="4"/>
    <s v="Sản phẩm hỗ trợ quản lý khách hàng lõi BCCS"/>
    <n v="35500000"/>
    <n v="16330000"/>
    <x v="75"/>
  </r>
  <r>
    <s v="BCCS-2223"/>
    <x v="365"/>
    <s v="BCCS-2709"/>
    <x v="1237"/>
    <s v="VTT_PMVT_QT06_18009_BCCS"/>
    <s v="Done"/>
    <n v="0.11"/>
    <n v="0.47"/>
    <x v="1"/>
    <s v="Hệ thống BCCS"/>
    <x v="8"/>
    <s v="Module lõi quản lý khách hàng"/>
    <n v="35500000"/>
    <n v="3905000"/>
    <x v="76"/>
  </r>
  <r>
    <s v="BCCS-2223"/>
    <x v="365"/>
    <s v="BCCS-2708"/>
    <x v="1238"/>
    <s v="VTT_PMVT_QT06_18009_BCCS"/>
    <s v="Done"/>
    <n v="0.36"/>
    <n v="0.47"/>
    <x v="1"/>
    <s v="Hệ thống BCCS"/>
    <x v="8"/>
    <s v="Module lõi quản lý khách hàng"/>
    <n v="35500000"/>
    <n v="12780000"/>
    <x v="76"/>
  </r>
  <r>
    <s v="BCCS-2693"/>
    <x v="366"/>
    <s v="BCCS-2694"/>
    <x v="1239"/>
    <s v="VTT_PMVT_QT06_18009_BCCS"/>
    <s v="Done"/>
    <n v="0.25"/>
    <n v="0.25"/>
    <x v="0"/>
    <s v="Hệ thống BCCS"/>
    <x v="9"/>
    <s v="Nhóm việc kiểm thử và kiểm thử tự động cho công cụ quản lý khách hàng và kênh bán"/>
    <n v="35000000"/>
    <n v="8750000"/>
    <x v="77"/>
  </r>
  <r>
    <s v="BCCS-2167"/>
    <x v="367"/>
    <s v="BCCS-2692"/>
    <x v="1240"/>
    <s v="VTT_PMVT_QT06_18009_BCCS"/>
    <s v="Done"/>
    <n v="0.06"/>
    <n v="4.75"/>
    <x v="1"/>
    <s v="Hệ thống BCCS"/>
    <x v="0"/>
    <s v="Nhóm sản phẩm chăm sóc khách hàng, kênh bán"/>
    <n v="35500000"/>
    <n v="2130000"/>
    <x v="78"/>
  </r>
  <r>
    <s v="BCCS-2167"/>
    <x v="367"/>
    <s v="BCCS-2691"/>
    <x v="1241"/>
    <s v="VTT_PMVT_QT06_18009_BCCS"/>
    <s v="Done"/>
    <n v="0.5"/>
    <n v="4.75"/>
    <x v="1"/>
    <s v="Hệ thống BCCS"/>
    <x v="0"/>
    <s v="Nhóm sản phẩm chăm sóc khách hàng, kênh bán"/>
    <n v="35500000"/>
    <n v="17750000"/>
    <x v="78"/>
  </r>
  <r>
    <s v="BCCS-2167"/>
    <x v="367"/>
    <s v="BCCS-2690"/>
    <x v="1242"/>
    <s v="VTT_PMVT_QT06_18009_BCCS"/>
    <s v="Done"/>
    <n v="0.5"/>
    <n v="4.75"/>
    <x v="1"/>
    <s v="Hệ thống BCCS"/>
    <x v="0"/>
    <s v="Nhóm sản phẩm chăm sóc khách hàng, kênh bán"/>
    <n v="35500000"/>
    <n v="17750000"/>
    <x v="78"/>
  </r>
  <r>
    <s v="BCCS-2167"/>
    <x v="367"/>
    <s v="BCCS-2689"/>
    <x v="1243"/>
    <s v="VTT_PMVT_QT06_18009_BCCS"/>
    <s v="Done"/>
    <n v="0.5"/>
    <n v="4.75"/>
    <x v="1"/>
    <s v="Hệ thống BCCS"/>
    <x v="0"/>
    <s v="Nhóm sản phẩm chăm sóc khách hàng, kênh bán"/>
    <n v="35500000"/>
    <n v="17750000"/>
    <x v="78"/>
  </r>
  <r>
    <s v="BCCS-2167"/>
    <x v="367"/>
    <s v="BCCS-2688"/>
    <x v="1244"/>
    <s v="VTT_PMVT_QT06_18009_BCCS"/>
    <s v="Done"/>
    <n v="0.5"/>
    <n v="4.75"/>
    <x v="1"/>
    <s v="Hệ thống BCCS"/>
    <x v="0"/>
    <s v="Nhóm sản phẩm chăm sóc khách hàng, kênh bán"/>
    <n v="35500000"/>
    <n v="17750000"/>
    <x v="78"/>
  </r>
  <r>
    <s v="BCCS-2167"/>
    <x v="367"/>
    <s v="BCCS-2687"/>
    <x v="1245"/>
    <s v="VTT_PMVT_QT06_18009_BCCS"/>
    <s v="Done"/>
    <n v="0.5"/>
    <n v="4.75"/>
    <x v="1"/>
    <s v="Hệ thống BCCS"/>
    <x v="0"/>
    <s v="Nhóm sản phẩm chăm sóc khách hàng, kênh bán"/>
    <n v="35500000"/>
    <n v="17750000"/>
    <x v="78"/>
  </r>
  <r>
    <s v="BCCS-2167"/>
    <x v="367"/>
    <s v="BCCS-2686"/>
    <x v="1246"/>
    <s v="VTT_PMVT_QT06_18009_BCCS"/>
    <s v="Done"/>
    <n v="0.5"/>
    <n v="4.75"/>
    <x v="1"/>
    <s v="Hệ thống BCCS"/>
    <x v="0"/>
    <s v="Nhóm sản phẩm chăm sóc khách hàng, kênh bán"/>
    <n v="35500000"/>
    <n v="17750000"/>
    <x v="78"/>
  </r>
  <r>
    <s v="BCCS-2167"/>
    <x v="367"/>
    <s v="BCCS-2685"/>
    <x v="1247"/>
    <s v="VTT_PMVT_QT06_18009_BCCS"/>
    <s v="Done"/>
    <n v="0.5"/>
    <n v="4.75"/>
    <x v="1"/>
    <s v="Hệ thống BCCS"/>
    <x v="0"/>
    <s v="Nhóm sản phẩm chăm sóc khách hàng, kênh bán"/>
    <n v="35500000"/>
    <n v="17750000"/>
    <x v="78"/>
  </r>
  <r>
    <s v="BCCS-2167"/>
    <x v="367"/>
    <s v="BCCS-2684"/>
    <x v="1248"/>
    <s v="VTT_PMVT_QT06_18009_BCCS"/>
    <s v="Done"/>
    <n v="0.5"/>
    <n v="4.75"/>
    <x v="1"/>
    <s v="Hệ thống BCCS"/>
    <x v="0"/>
    <s v="Nhóm sản phẩm chăm sóc khách hàng, kênh bán"/>
    <n v="35500000"/>
    <n v="17750000"/>
    <x v="78"/>
  </r>
  <r>
    <s v="BCCS-2681"/>
    <x v="368"/>
    <s v="BCCS-2682"/>
    <x v="1249"/>
    <s v="VTT_PMVT_QT06_18009_BCCS"/>
    <s v="Done"/>
    <n v="0.15"/>
    <n v="0.15"/>
    <x v="1"/>
    <s v="Hệ thống BCCS"/>
    <x v="6"/>
    <s v="Nhóm việc thuê ngoài tối ưu công cụ kiểm thử, kịch bản kiểm thử, khai báo, kiểm soát dữ liệu"/>
    <n v="35000000"/>
    <n v="5250000"/>
    <x v="79"/>
  </r>
  <r>
    <s v="BCCS-2679"/>
    <x v="369"/>
    <s v="BCCS-2680"/>
    <x v="1250"/>
    <s v="VTT_PMVT_QT06_18009_BCCS"/>
    <s v="Done"/>
    <n v="0.17"/>
    <n v="0.17"/>
    <x v="0"/>
    <s v="Hệ thống BCCS"/>
    <x v="6"/>
    <s v="Nhóm việc thuê ngoài tối ưu công cụ kiểm thử, kịch bản kiểm thử, khai báo, kiểm soát dữ liệu"/>
    <n v="35000000"/>
    <n v="5950000"/>
    <x v="79"/>
  </r>
  <r>
    <s v="BCCS-2677"/>
    <x v="370"/>
    <s v="BCCS-2678"/>
    <x v="1251"/>
    <s v="VTT_PMVT_QT06_18009_BCCS"/>
    <s v="Done"/>
    <n v="0.18"/>
    <n v="0.18"/>
    <x v="0"/>
    <s v="Hệ thống BCCS"/>
    <x v="6"/>
    <s v="Nhóm việc thuê ngoài tối ưu công cụ kiểm thử, kịch bản kiểm thử, khai báo, kiểm soát dữ liệu"/>
    <n v="35000000"/>
    <n v="6300000"/>
    <x v="79"/>
  </r>
  <r>
    <s v="BCCS-2665"/>
    <x v="371"/>
    <s v="BCCS-2666"/>
    <x v="1252"/>
    <s v="VTT_PMVT_QT06_18009_BCCS"/>
    <s v="Done"/>
    <n v="0.14000000000000001"/>
    <n v="0.14000000000000001"/>
    <x v="0"/>
    <s v="Hệ thống BCCS"/>
    <x v="9"/>
    <s v="Nhóm việc kiểm thử và kiểm thử tự động cho công cụ quản lý khách hàng và kênh bán"/>
    <n v="35000000"/>
    <n v="4900000.0000000009"/>
    <x v="77"/>
  </r>
  <r>
    <s v="BCCS-2455"/>
    <x v="372"/>
    <s v="BCCS-2628"/>
    <x v="1253"/>
    <s v="VTT_PMVT_QT06_18009_BCCS"/>
    <s v="Done"/>
    <n v="0.23"/>
    <n v="0.23"/>
    <x v="0"/>
    <s v="Hệ thống BCCS"/>
    <x v="8"/>
    <s v="Module lõi quản lý khách hàng"/>
    <n v="35500000"/>
    <n v="8165000"/>
    <x v="76"/>
  </r>
  <r>
    <s v="BCCS-2625"/>
    <x v="373"/>
    <s v="BCCS-2626"/>
    <x v="1254"/>
    <s v="VTT_PMVT_QT06_18009_BCCS"/>
    <s v="Done"/>
    <n v="0.18"/>
    <n v="0.18"/>
    <x v="0"/>
    <s v="Hệ thống BCCS"/>
    <x v="6"/>
    <s v="Nhóm việc thuê ngoài tối ưu công cụ kiểm thử, kịch bản kiểm thử, khai báo, kiểm soát dữ liệu"/>
    <n v="35000000"/>
    <n v="6300000"/>
    <x v="79"/>
  </r>
  <r>
    <s v="BCCS-2623"/>
    <x v="374"/>
    <s v="BCCS-2624"/>
    <x v="1255"/>
    <s v="VTT_PMVT_QT06_18009_BCCS"/>
    <s v="Done"/>
    <n v="0.18"/>
    <n v="0.18"/>
    <x v="0"/>
    <s v="Hệ thống BCCS"/>
    <x v="6"/>
    <s v="Nhóm việc thuê ngoài tối ưu công cụ kiểm thử, kịch bản kiểm thử, khai báo, kiểm soát dữ liệu"/>
    <n v="35000000"/>
    <n v="6300000"/>
    <x v="79"/>
  </r>
  <r>
    <s v="BCCS-2613"/>
    <x v="375"/>
    <s v="BCCS-2614"/>
    <x v="1256"/>
    <s v="VTT_PMVT_QT06_18009_BCCS"/>
    <s v="Done"/>
    <n v="0.16"/>
    <n v="0.16"/>
    <x v="0"/>
    <s v="Hệ thống BCCS"/>
    <x v="6"/>
    <s v="Nhóm việc thuê ngoài tối ưu công cụ kiểm thử, kịch bản kiểm thử, khai báo, kiểm soát dữ liệu"/>
    <n v="35000000"/>
    <n v="5600000"/>
    <x v="79"/>
  </r>
  <r>
    <s v="BCCS-2608"/>
    <x v="376"/>
    <s v="BCCS-2609"/>
    <x v="1257"/>
    <s v="VTT_PMVT_QT06_18009_BCCS"/>
    <s v="Done"/>
    <n v="0.12"/>
    <n v="0.12"/>
    <x v="0"/>
    <s v="Hệ thống BCCS"/>
    <x v="9"/>
    <s v="Nhóm việc kiểm thử và kiểm thử tự động cho công cụ quản lý khách hàng và kênh bán"/>
    <n v="35000000"/>
    <n v="4200000"/>
    <x v="77"/>
  </r>
  <r>
    <s v="BCCS-2604"/>
    <x v="377"/>
    <s v="BCCS-2606"/>
    <x v="1258"/>
    <s v="VTT_PMVT_QT06_18009_BCCS"/>
    <s v="Done"/>
    <n v="0.09"/>
    <n v="0.09"/>
    <x v="0"/>
    <s v="Hệ thống BCCS"/>
    <x v="9"/>
    <s v="Nhóm việc kiểm thử và kiểm thử tự động cho công cụ quản lý khách hàng và kênh bán"/>
    <n v="35000000"/>
    <n v="3150000"/>
    <x v="77"/>
  </r>
  <r>
    <s v="BCCS-2205"/>
    <x v="378"/>
    <s v="BCCS-2566"/>
    <x v="1234"/>
    <s v="VTT_PMVT_QT06_18009_BCCS"/>
    <s v="Done"/>
    <n v="0.23"/>
    <n v="0.23"/>
    <x v="1"/>
    <s v="Hệ thống BCCS"/>
    <x v="8"/>
    <s v="Module lõi quản lý khách hàng"/>
    <n v="35500000"/>
    <n v="8165000"/>
    <x v="76"/>
  </r>
  <r>
    <s v="BCCS-2560"/>
    <x v="379"/>
    <s v="BCCS-2561"/>
    <x v="1259"/>
    <s v="VTT_PMVT_QT06_18009_BCCS"/>
    <s v="Done"/>
    <n v="0.45"/>
    <n v="0.45"/>
    <x v="0"/>
    <s v="Hệ thống BCCS"/>
    <x v="9"/>
    <s v="Nhóm việc kiểm thử và kiểm thử tự động cho công cụ quản lý khách hàng và kênh bán"/>
    <n v="35000000"/>
    <n v="15750000"/>
    <x v="77"/>
  </r>
  <r>
    <s v="BCCS-2167"/>
    <x v="367"/>
    <s v="BCCS-2201"/>
    <x v="1260"/>
    <s v="VTT_PMVT_QT06_18009_BCCS"/>
    <s v="Done"/>
    <n v="0.24"/>
    <n v="4.75"/>
    <x v="1"/>
    <s v="Hệ thống BCCS"/>
    <x v="0"/>
    <s v="Nhóm sản phẩm chăm sóc khách hàng, kênh bán"/>
    <n v="35500000"/>
    <n v="8520000"/>
    <x v="78"/>
  </r>
  <r>
    <s v="BCCS-2167"/>
    <x v="367"/>
    <s v="BCCS-2200"/>
    <x v="1261"/>
    <s v="VTT_PMVT_QT06_18009_BCCS"/>
    <s v="Done"/>
    <n v="0.02"/>
    <n v="4.75"/>
    <x v="1"/>
    <s v="Hệ thống BCCS"/>
    <x v="0"/>
    <s v="Nhóm sản phẩm chăm sóc khách hàng, kênh bán"/>
    <n v="35500000"/>
    <n v="710000"/>
    <x v="78"/>
  </r>
  <r>
    <s v="BCCS-2167"/>
    <x v="367"/>
    <s v="BCCS-2199"/>
    <x v="1262"/>
    <s v="VTT_PMVT_QT06_18009_BCCS"/>
    <s v="Done"/>
    <n v="0.43"/>
    <n v="4.75"/>
    <x v="1"/>
    <s v="Hệ thống BCCS"/>
    <x v="0"/>
    <s v="Nhóm sản phẩm chăm sóc khách hàng, kênh bán"/>
    <n v="35500000"/>
    <n v="15265000"/>
    <x v="78"/>
  </r>
  <r>
    <s v="ANALYTICS-268"/>
    <x v="380"/>
    <s v="ANALYTICS-303"/>
    <x v="1263"/>
    <s v="VTT_DAC_QT01_19004_Analytics_MyViettel"/>
    <s v="Done"/>
    <n v="0.09"/>
    <n v="2"/>
    <x v="1"/>
    <s v="Các chương trình PTDL"/>
    <x v="2"/>
    <s v="Trợ lý ảo hỗ trợ bán hàng/ AI hỗ trợ kinh doanh"/>
    <n v="35500000"/>
    <n v="3195000"/>
    <x v="80"/>
  </r>
  <r>
    <s v="ANALYTICS-268"/>
    <x v="380"/>
    <s v="ANALYTICS-302"/>
    <x v="1264"/>
    <s v="VTT_DAC_QT01_19004_Analytics_MyViettel"/>
    <s v="Done"/>
    <n v="0.19"/>
    <n v="2"/>
    <x v="1"/>
    <s v="Các chương trình PTDL"/>
    <x v="2"/>
    <s v="Trợ lý ảo hỗ trợ bán hàng/ AI hỗ trợ kinh doanh"/>
    <n v="35500000"/>
    <n v="6745000"/>
    <x v="80"/>
  </r>
  <r>
    <s v="ANALYTICS-268"/>
    <x v="380"/>
    <s v="ANALYTICS-301"/>
    <x v="1265"/>
    <s v="VTT_DAC_QT01_19004_Analytics_MyViettel"/>
    <s v="Done"/>
    <n v="0.19"/>
    <n v="2"/>
    <x v="1"/>
    <s v="Các chương trình PTDL"/>
    <x v="2"/>
    <s v="Trợ lý ảo hỗ trợ bán hàng/ AI hỗ trợ kinh doanh"/>
    <n v="35500000"/>
    <n v="6745000"/>
    <x v="80"/>
  </r>
  <r>
    <s v="ANALYTICS-268"/>
    <x v="380"/>
    <s v="ANALYTICS-300"/>
    <x v="1266"/>
    <s v="VTT_DAC_QT01_19004_Analytics_MyViettel"/>
    <s v="Done"/>
    <n v="0.18"/>
    <n v="2"/>
    <x v="1"/>
    <s v="Các chương trình PTDL"/>
    <x v="2"/>
    <s v="Trợ lý ảo hỗ trợ bán hàng/ AI hỗ trợ kinh doanh"/>
    <n v="35500000"/>
    <n v="6390000"/>
    <x v="80"/>
  </r>
  <r>
    <s v="ANALYTICS-268"/>
    <x v="380"/>
    <s v="ANALYTICS-299"/>
    <x v="1267"/>
    <s v="VTT_DAC_QT01_19004_Analytics_MyViettel"/>
    <s v="Done"/>
    <n v="0.18"/>
    <n v="2"/>
    <x v="1"/>
    <s v="Các chương trình PTDL"/>
    <x v="2"/>
    <s v="Trợ lý ảo hỗ trợ bán hàng/ AI hỗ trợ kinh doanh"/>
    <n v="35500000"/>
    <n v="6390000"/>
    <x v="80"/>
  </r>
  <r>
    <s v="ANALYTICS-268"/>
    <x v="380"/>
    <s v="ANALYTICS-298"/>
    <x v="1268"/>
    <s v="VTT_DAC_QT01_19004_Analytics_MyViettel"/>
    <s v="Done"/>
    <n v="0.18"/>
    <n v="2"/>
    <x v="1"/>
    <s v="Các chương trình PTDL"/>
    <x v="2"/>
    <s v="Trợ lý ảo hỗ trợ bán hàng/ AI hỗ trợ kinh doanh"/>
    <n v="35500000"/>
    <n v="6390000"/>
    <x v="80"/>
  </r>
  <r>
    <s v="ANALYTICS-268"/>
    <x v="380"/>
    <s v="ANALYTICS-297"/>
    <x v="1269"/>
    <s v="VTT_DAC_QT01_19004_Analytics_MyViettel"/>
    <s v="Done"/>
    <n v="0.09"/>
    <n v="2"/>
    <x v="1"/>
    <s v="Các chương trình PTDL"/>
    <x v="2"/>
    <s v="Trợ lý ảo hỗ trợ bán hàng/ AI hỗ trợ kinh doanh"/>
    <n v="35500000"/>
    <n v="3195000"/>
    <x v="80"/>
  </r>
  <r>
    <s v="ANALYTICS-268"/>
    <x v="380"/>
    <s v="ANALYTICS-296"/>
    <x v="1270"/>
    <s v="VTT_DAC_QT01_19004_Analytics_MyViettel"/>
    <s v="Done"/>
    <n v="0.18"/>
    <n v="2"/>
    <x v="1"/>
    <s v="Các chương trình PTDL"/>
    <x v="2"/>
    <s v="Trợ lý ảo hỗ trợ bán hàng/ AI hỗ trợ kinh doanh"/>
    <n v="35500000"/>
    <n v="6390000"/>
    <x v="80"/>
  </r>
  <r>
    <s v="ANALYTICS-268"/>
    <x v="380"/>
    <s v="ANALYTICS-295"/>
    <x v="1271"/>
    <s v="VTT_DAC_QT01_19004_Analytics_MyViettel"/>
    <s v="Done"/>
    <n v="0.18"/>
    <n v="2"/>
    <x v="1"/>
    <s v="Các chương trình PTDL"/>
    <x v="2"/>
    <s v="Trợ lý ảo hỗ trợ bán hàng/ AI hỗ trợ kinh doanh"/>
    <n v="35500000"/>
    <n v="6390000"/>
    <x v="80"/>
  </r>
  <r>
    <s v="ANALYTICS-268"/>
    <x v="380"/>
    <s v="ANALYTICS-294"/>
    <x v="1272"/>
    <s v="VTT_DAC_QT01_19004_Analytics_MyViettel"/>
    <s v="Done"/>
    <n v="0.18"/>
    <n v="2"/>
    <x v="1"/>
    <s v="Các chương trình PTDL"/>
    <x v="2"/>
    <s v="Trợ lý ảo hỗ trợ bán hàng/ AI hỗ trợ kinh doanh"/>
    <n v="35500000"/>
    <n v="6390000"/>
    <x v="80"/>
  </r>
  <r>
    <s v="ANALYTICS-268"/>
    <x v="380"/>
    <s v="ANALYTICS-293"/>
    <x v="1273"/>
    <s v="VTT_DAC_QT01_19004_Analytics_MyViettel"/>
    <s v="Done"/>
    <n v="0.18"/>
    <n v="2"/>
    <x v="1"/>
    <s v="Các chương trình PTDL"/>
    <x v="2"/>
    <s v="Trợ lý ảo hỗ trợ bán hàng/ AI hỗ trợ kinh doanh"/>
    <n v="35500000"/>
    <n v="6390000"/>
    <x v="80"/>
  </r>
  <r>
    <s v="ANALYTICS-268"/>
    <x v="380"/>
    <s v="ANALYTICS-292"/>
    <x v="1274"/>
    <s v="VTT_DAC_QT01_19004_Analytics_MyViettel"/>
    <s v="Done"/>
    <n v="0.18"/>
    <n v="2"/>
    <x v="1"/>
    <s v="Các chương trình PTDL"/>
    <x v="2"/>
    <s v="Trợ lý ảo hỗ trợ bán hàng/ AI hỗ trợ kinh doanh"/>
    <n v="35500000"/>
    <n v="6390000"/>
    <x v="80"/>
  </r>
  <r>
    <s v="ANALYTICS-267"/>
    <x v="381"/>
    <s v="ANALYTICS-291"/>
    <x v="1275"/>
    <s v="VTT_DAC_QT01_19004_Analytics_MyViettel"/>
    <s v="Done"/>
    <n v="0.18"/>
    <n v="2"/>
    <x v="1"/>
    <s v="Các chương trình PTDL"/>
    <x v="2"/>
    <s v="Trợ lý ảo hỗ trợ bán hàng/ AI hỗ trợ kinh doanh"/>
    <n v="35500000"/>
    <n v="6390000"/>
    <x v="80"/>
  </r>
  <r>
    <s v="ANALYTICS-267"/>
    <x v="381"/>
    <s v="ANALYTICS-290"/>
    <x v="1276"/>
    <s v="VTT_DAC_QT01_19004_Analytics_MyViettel"/>
    <s v="Done"/>
    <n v="0.37"/>
    <n v="2"/>
    <x v="1"/>
    <s v="Các chương trình PTDL"/>
    <x v="2"/>
    <s v="Trợ lý ảo hỗ trợ bán hàng/ AI hỗ trợ kinh doanh"/>
    <n v="35500000"/>
    <n v="13135000"/>
    <x v="80"/>
  </r>
  <r>
    <s v="ANALYTICS-267"/>
    <x v="381"/>
    <s v="ANALYTICS-289"/>
    <x v="1277"/>
    <s v="VTT_DAC_QT01_19004_Analytics_MyViettel"/>
    <s v="Done"/>
    <n v="0.37"/>
    <n v="2"/>
    <x v="1"/>
    <s v="Các chương trình PTDL"/>
    <x v="2"/>
    <s v="Trợ lý ảo hỗ trợ bán hàng/ AI hỗ trợ kinh doanh"/>
    <n v="35500000"/>
    <n v="13135000"/>
    <x v="80"/>
  </r>
  <r>
    <s v="ANALYTICS-267"/>
    <x v="381"/>
    <s v="ANALYTICS-280"/>
    <x v="1278"/>
    <s v="VTT_DAC_QT01_19004_Analytics_MyViettel"/>
    <s v="Done"/>
    <n v="0.36"/>
    <n v="2"/>
    <x v="1"/>
    <s v="Các chương trình PTDL"/>
    <x v="2"/>
    <s v="Trợ lý ảo hỗ trợ bán hàng/ AI hỗ trợ kinh doanh"/>
    <n v="35500000"/>
    <n v="12780000"/>
    <x v="80"/>
  </r>
  <r>
    <s v="ANALYTICS-267"/>
    <x v="381"/>
    <s v="ANALYTICS-279"/>
    <x v="1279"/>
    <s v="VTT_DAC_QT01_19004_Analytics_MyViettel"/>
    <s v="Done"/>
    <n v="0.36"/>
    <n v="2"/>
    <x v="1"/>
    <s v="Các chương trình PTDL"/>
    <x v="2"/>
    <s v="Trợ lý ảo hỗ trợ bán hàng/ AI hỗ trợ kinh doanh"/>
    <n v="35500000"/>
    <n v="12780000"/>
    <x v="80"/>
  </r>
  <r>
    <s v="ANALYTICS-267"/>
    <x v="381"/>
    <s v="ANALYTICS-278"/>
    <x v="1280"/>
    <s v="VTT_DAC_QT01_19004_Analytics_MyViettel"/>
    <s v="Done"/>
    <n v="0.36"/>
    <n v="2"/>
    <x v="1"/>
    <s v="Các chương trình PTDL"/>
    <x v="2"/>
    <s v="Trợ lý ảo hỗ trợ bán hàng/ AI hỗ trợ kinh doanh"/>
    <n v="35500000"/>
    <n v="12780000"/>
    <x v="80"/>
  </r>
  <r>
    <s v="ANALYTICS-200"/>
    <x v="382"/>
    <s v="ANALYTICS-254"/>
    <x v="1281"/>
    <s v="VTT_DAC_QT01_19004_Analytics_MyViettel"/>
    <s v="Done"/>
    <n v="0.18"/>
    <n v="1"/>
    <x v="1"/>
    <s v="Các chương trình PTDL"/>
    <x v="2"/>
    <s v="Trợ lý ảo hỗ trợ bán hàng/ AI hỗ trợ kinh doanh"/>
    <n v="35500000"/>
    <n v="6390000"/>
    <x v="80"/>
  </r>
  <r>
    <s v="ANALYTICS-200"/>
    <x v="382"/>
    <s v="ANALYTICS-253"/>
    <x v="1264"/>
    <s v="VTT_DAC_QT01_19004_Analytics_MyViettel"/>
    <s v="Done"/>
    <n v="0.21"/>
    <n v="1"/>
    <x v="1"/>
    <s v="Các chương trình PTDL"/>
    <x v="2"/>
    <s v="Trợ lý ảo hỗ trợ bán hàng/ AI hỗ trợ kinh doanh"/>
    <n v="35500000"/>
    <n v="7455000"/>
    <x v="80"/>
  </r>
  <r>
    <s v="ANALYTICS-200"/>
    <x v="382"/>
    <s v="ANALYTICS-252"/>
    <x v="1282"/>
    <s v="VTT_DAC_QT01_19004_Analytics_MyViettel"/>
    <s v="Done"/>
    <n v="0.21"/>
    <n v="1"/>
    <x v="1"/>
    <s v="Các chương trình PTDL"/>
    <x v="2"/>
    <s v="Trợ lý ảo hỗ trợ bán hàng/ AI hỗ trợ kinh doanh"/>
    <n v="35500000"/>
    <n v="7455000"/>
    <x v="80"/>
  </r>
  <r>
    <s v="ANALYTICS-200"/>
    <x v="382"/>
    <s v="ANALYTICS-251"/>
    <x v="1267"/>
    <s v="VTT_DAC_QT01_19004_Analytics_MyViettel"/>
    <s v="Done"/>
    <n v="0.2"/>
    <n v="1"/>
    <x v="1"/>
    <s v="Các chương trình PTDL"/>
    <x v="2"/>
    <s v="Trợ lý ảo hỗ trợ bán hàng/ AI hỗ trợ kinh doanh"/>
    <n v="35500000"/>
    <n v="7100000"/>
    <x v="80"/>
  </r>
  <r>
    <s v="ANALYTICS-200"/>
    <x v="382"/>
    <s v="ANALYTICS-250"/>
    <x v="1283"/>
    <s v="VTT_DAC_QT01_19004_Analytics_MyViettel"/>
    <s v="Done"/>
    <n v="0.2"/>
    <n v="1"/>
    <x v="1"/>
    <s v="Các chương trình PTDL"/>
    <x v="2"/>
    <s v="Trợ lý ảo hỗ trợ bán hàng/ AI hỗ trợ kinh doanh"/>
    <n v="35500000"/>
    <n v="7100000"/>
    <x v="80"/>
  </r>
  <r>
    <s v="ANALYTICS-199"/>
    <x v="383"/>
    <s v="ANALYTICS-249"/>
    <x v="1284"/>
    <s v="VTT_DAC_QT01_19004_Analytics_MyViettel"/>
    <s v="Done"/>
    <n v="0.23"/>
    <n v="1.5"/>
    <x v="1"/>
    <s v="Các chương trình PTDL"/>
    <x v="2"/>
    <s v="Trợ lý ảo hỗ trợ bán hàng/ AI hỗ trợ kinh doanh"/>
    <n v="35500000"/>
    <n v="8165000"/>
    <x v="80"/>
  </r>
  <r>
    <s v="ANALYTICS-199"/>
    <x v="383"/>
    <s v="ANALYTICS-248"/>
    <x v="1285"/>
    <s v="VTT_DAC_QT01_19004_Analytics_MyViettel"/>
    <s v="Done"/>
    <n v="0.21"/>
    <n v="1.5"/>
    <x v="1"/>
    <s v="Các chương trình PTDL"/>
    <x v="2"/>
    <s v="Trợ lý ảo hỗ trợ bán hàng/ AI hỗ trợ kinh doanh"/>
    <n v="35500000"/>
    <n v="7455000"/>
    <x v="80"/>
  </r>
  <r>
    <s v="ANALYTICS-199"/>
    <x v="383"/>
    <s v="ANALYTICS-247"/>
    <x v="1286"/>
    <s v="VTT_DAC_QT01_19004_Analytics_MyViettel"/>
    <s v="Done"/>
    <n v="0.18"/>
    <n v="1.5"/>
    <x v="1"/>
    <s v="Các chương trình PTDL"/>
    <x v="2"/>
    <s v="Trợ lý ảo hỗ trợ bán hàng/ AI hỗ trợ kinh doanh"/>
    <n v="35500000"/>
    <n v="6390000"/>
    <x v="80"/>
  </r>
  <r>
    <s v="ANALYTICS-199"/>
    <x v="383"/>
    <s v="ANALYTICS-246"/>
    <x v="1287"/>
    <s v="VTT_DAC_QT01_19004_Analytics_MyViettel"/>
    <s v="Done"/>
    <n v="0.21"/>
    <n v="1.5"/>
    <x v="1"/>
    <s v="Các chương trình PTDL"/>
    <x v="2"/>
    <s v="Trợ lý ảo hỗ trợ bán hàng/ AI hỗ trợ kinh doanh"/>
    <n v="35500000"/>
    <n v="7455000"/>
    <x v="80"/>
  </r>
  <r>
    <s v="ANALYTICS-199"/>
    <x v="383"/>
    <s v="ANALYTICS-245"/>
    <x v="1288"/>
    <s v="VTT_DAC_QT01_19004_Analytics_MyViettel"/>
    <s v="Done"/>
    <n v="0.2"/>
    <n v="1.5"/>
    <x v="1"/>
    <s v="Các chương trình PTDL"/>
    <x v="2"/>
    <s v="Trợ lý ảo hỗ trợ bán hàng/ AI hỗ trợ kinh doanh"/>
    <n v="35500000"/>
    <n v="7100000"/>
    <x v="80"/>
  </r>
  <r>
    <s v="ANALYTICS-199"/>
    <x v="383"/>
    <s v="ANALYTICS-244"/>
    <x v="1289"/>
    <s v="VTT_DAC_QT01_19004_Analytics_MyViettel"/>
    <s v="Done"/>
    <n v="0.2"/>
    <n v="1.5"/>
    <x v="1"/>
    <s v="Các chương trình PTDL"/>
    <x v="2"/>
    <s v="Trợ lý ảo hỗ trợ bán hàng/ AI hỗ trợ kinh doanh"/>
    <n v="35500000"/>
    <n v="7100000"/>
    <x v="80"/>
  </r>
  <r>
    <s v="ANALYTICS-199"/>
    <x v="383"/>
    <s v="ANALYTICS-243"/>
    <x v="1290"/>
    <s v="VTT_DAC_QT01_19004_Analytics_MyViettel"/>
    <s v="Done"/>
    <n v="0.27"/>
    <n v="1.5"/>
    <x v="1"/>
    <s v="Các chương trình PTDL"/>
    <x v="2"/>
    <s v="Trợ lý ảo hỗ trợ bán hàng/ AI hỗ trợ kinh doanh"/>
    <n v="35500000"/>
    <n v="9585000"/>
    <x v="80"/>
  </r>
  <r>
    <s v="AI-1121"/>
    <x v="384"/>
    <s v="AI-1210"/>
    <x v="1291"/>
    <s v="VTT_DAC_QT06_17017_Virtual Assistant"/>
    <s v="Done"/>
    <n v="0.32"/>
    <n v="0.68"/>
    <x v="0"/>
    <s v="Hệ thống Virtual Assistant"/>
    <x v="3"/>
    <s v="Công cụ phân tích dữ liệu, hỗ trợ bán hàng"/>
    <n v="35500000"/>
    <n v="11360000"/>
    <x v="81"/>
  </r>
  <r>
    <s v="AI-1121"/>
    <x v="384"/>
    <s v="AI-1209"/>
    <x v="1292"/>
    <s v="VTT_DAC_QT06_17017_Virtual Assistant"/>
    <s v="Done"/>
    <n v="0.36"/>
    <n v="0.68"/>
    <x v="0"/>
    <s v="Hệ thống Virtual Assistant"/>
    <x v="3"/>
    <s v="Công cụ phân tích dữ liệu, hỗ trợ bán hàng"/>
    <n v="35500000"/>
    <n v="12780000"/>
    <x v="81"/>
  </r>
  <r>
    <s v="AI-1118"/>
    <x v="385"/>
    <s v="AI-1192"/>
    <x v="1293"/>
    <s v="VTT_DAC_QT06_17017_Virtual Assistant"/>
    <s v="Done"/>
    <n v="0.32"/>
    <n v="0.32"/>
    <x v="0"/>
    <s v="Hệ thống Virtual Assistant"/>
    <x v="3"/>
    <s v="Công cụ phân tích dữ liệu, hỗ trợ bán hàng"/>
    <n v="35500000"/>
    <n v="11360000"/>
    <x v="81"/>
  </r>
  <r>
    <s v="AI-1027"/>
    <x v="386"/>
    <s v="AI-1068"/>
    <x v="1294"/>
    <s v="VTT_DAC_QT06_17017_Virtual Assistant"/>
    <s v="Done"/>
    <n v="0.21"/>
    <n v="0.48"/>
    <x v="0"/>
    <s v="Hệ thống Virtual Assistant"/>
    <x v="3"/>
    <s v="Công cụ phân tích dữ liệu, hỗ trợ bán hàng"/>
    <n v="35500000"/>
    <n v="7455000"/>
    <x v="81"/>
  </r>
  <r>
    <s v="AI-1027"/>
    <x v="386"/>
    <s v="AI-1067"/>
    <x v="1295"/>
    <s v="VTT_DAC_QT06_17017_Virtual Assistant"/>
    <s v="Done"/>
    <n v="0.27"/>
    <n v="0.48"/>
    <x v="0"/>
    <s v="Hệ thống Virtual Assistant"/>
    <x v="3"/>
    <s v="Công cụ phân tích dữ liệu, hỗ trợ bán hàng"/>
    <n v="35500000"/>
    <n v="9585000"/>
    <x v="81"/>
  </r>
  <r>
    <s v="AI-815"/>
    <x v="387"/>
    <s v="AI-1041"/>
    <x v="1296"/>
    <s v="VTT_DAC_QT06_17017_Virtual Assistant"/>
    <s v="Done"/>
    <n v="0.5"/>
    <n v="1"/>
    <x v="0"/>
    <s v="Hệ thống Virtual Assistant"/>
    <x v="3"/>
    <s v="Công cụ phân tích dữ liệu, hỗ trợ bán hàng"/>
    <n v="35500000"/>
    <n v="17750000"/>
    <x v="81"/>
  </r>
  <r>
    <s v="AI-815"/>
    <x v="387"/>
    <s v="AI-1040"/>
    <x v="1297"/>
    <s v="VTT_DAC_QT06_17017_Virtual Assistant"/>
    <s v="Done"/>
    <n v="0.5"/>
    <n v="1"/>
    <x v="0"/>
    <s v="Hệ thống Virtual Assistant"/>
    <x v="3"/>
    <s v="Công cụ phân tích dữ liệu, hỗ trợ bán hàng"/>
    <n v="35500000"/>
    <n v="17750000"/>
    <x v="81"/>
  </r>
  <r>
    <s v="AI-813"/>
    <x v="388"/>
    <s v="AI-1005"/>
    <x v="1298"/>
    <s v="VTT_DAC_QT06_17017_Virtual Assistant"/>
    <s v="Done"/>
    <n v="0.17"/>
    <n v="0.62"/>
    <x v="0"/>
    <s v="Hệ thống Virtual Assistant"/>
    <x v="3"/>
    <s v="Công cụ phân tích dữ liệu, hỗ trợ bán hàng"/>
    <n v="35500000"/>
    <n v="6035000"/>
    <x v="81"/>
  </r>
  <r>
    <s v="AI-813"/>
    <x v="388"/>
    <s v="AI-1004"/>
    <x v="1299"/>
    <s v="VTT_DAC_QT06_17017_Virtual Assistant"/>
    <s v="Done"/>
    <n v="0.45"/>
    <n v="0.62"/>
    <x v="0"/>
    <s v="Hệ thống Virtual Assistant"/>
    <x v="3"/>
    <s v="Công cụ phân tích dữ liệu, hỗ trợ bán hàng"/>
    <n v="35500000"/>
    <n v="15975000"/>
    <x v="81"/>
  </r>
  <r>
    <s v="AI-817"/>
    <x v="389"/>
    <s v="AI-983"/>
    <x v="1300"/>
    <s v="VTT_DAC_QT06_17017_Virtual Assistant"/>
    <s v="Done"/>
    <n v="0.22"/>
    <n v="0.68"/>
    <x v="0"/>
    <s v="Hệ thống Virtual Assistant"/>
    <x v="3"/>
    <s v="Công cụ phân tích dữ liệu, hỗ trợ bán hàng"/>
    <n v="35500000"/>
    <n v="7810000"/>
    <x v="81"/>
  </r>
  <r>
    <s v="AI-817"/>
    <x v="389"/>
    <s v="AI-982"/>
    <x v="1301"/>
    <s v="VTT_DAC_QT06_17017_Virtual Assistant"/>
    <s v="Done"/>
    <n v="0.23"/>
    <n v="0.68"/>
    <x v="0"/>
    <s v="Hệ thống Virtual Assistant"/>
    <x v="3"/>
    <s v="Công cụ phân tích dữ liệu, hỗ trợ bán hàng"/>
    <n v="35500000"/>
    <n v="8165000"/>
    <x v="81"/>
  </r>
  <r>
    <s v="AI-817"/>
    <x v="389"/>
    <s v="AI-981"/>
    <x v="1302"/>
    <s v="VTT_DAC_QT06_17017_Virtual Assistant"/>
    <s v="Done"/>
    <n v="0.23"/>
    <n v="0.68"/>
    <x v="0"/>
    <s v="Hệ thống Virtual Assistant"/>
    <x v="3"/>
    <s v="Công cụ phân tích dữ liệu, hỗ trợ bán hàng"/>
    <n v="35500000"/>
    <n v="8165000"/>
    <x v="81"/>
  </r>
  <r>
    <s v="AI-816"/>
    <x v="390"/>
    <s v="AI-979"/>
    <x v="1303"/>
    <s v="VTT_DAC_QT06_17017_Virtual Assistant"/>
    <s v="Done"/>
    <n v="0.47"/>
    <n v="1.96"/>
    <x v="0"/>
    <s v="Hệ thống Virtual Assistant"/>
    <x v="3"/>
    <s v="Công cụ phân tích dữ liệu, hỗ trợ bán hàng"/>
    <n v="35500000"/>
    <n v="16684999.999999998"/>
    <x v="81"/>
  </r>
  <r>
    <s v="AI-816"/>
    <x v="390"/>
    <s v="AI-978"/>
    <x v="1304"/>
    <s v="VTT_DAC_QT06_17017_Virtual Assistant"/>
    <s v="Done"/>
    <n v="0.5"/>
    <n v="1.96"/>
    <x v="0"/>
    <s v="Hệ thống Virtual Assistant"/>
    <x v="3"/>
    <s v="Công cụ phân tích dữ liệu, hỗ trợ bán hàng"/>
    <n v="35500000"/>
    <n v="17750000"/>
    <x v="81"/>
  </r>
  <r>
    <s v="AI-816"/>
    <x v="390"/>
    <s v="AI-977"/>
    <x v="1305"/>
    <s v="VTT_DAC_QT06_17017_Virtual Assistant"/>
    <s v="Done"/>
    <n v="0.5"/>
    <n v="1.96"/>
    <x v="0"/>
    <s v="Hệ thống Virtual Assistant"/>
    <x v="3"/>
    <s v="Công cụ phân tích dữ liệu, hỗ trợ bán hàng"/>
    <n v="35500000"/>
    <n v="17750000"/>
    <x v="81"/>
  </r>
  <r>
    <s v="AI-816"/>
    <x v="390"/>
    <s v="AI-976"/>
    <x v="1306"/>
    <s v="VTT_DAC_QT06_17017_Virtual Assistant"/>
    <s v="Done"/>
    <n v="0.49"/>
    <n v="1.96"/>
    <x v="0"/>
    <s v="Hệ thống Virtual Assistant"/>
    <x v="3"/>
    <s v="Công cụ phân tích dữ liệu, hỗ trợ bán hàng"/>
    <n v="35500000"/>
    <n v="17395000"/>
    <x v="81"/>
  </r>
  <r>
    <s v="AI-558"/>
    <x v="391"/>
    <s v="AI-950"/>
    <x v="1307"/>
    <s v="VTT_DAC_QT06_17017_Virtual Assistant"/>
    <s v="Done"/>
    <n v="0.18"/>
    <n v="1.0900000000000001"/>
    <x v="0"/>
    <s v="Hệ thống Virtual Assistant"/>
    <x v="3"/>
    <s v="Công cụ phân tích dữ liệu, hỗ trợ bán hàng"/>
    <n v="35500000"/>
    <n v="6390000"/>
    <x v="81"/>
  </r>
  <r>
    <s v="AI-558"/>
    <x v="391"/>
    <s v="AI-949"/>
    <x v="1308"/>
    <s v="VTT_DAC_QT06_17017_Virtual Assistant"/>
    <s v="Done"/>
    <n v="0.46"/>
    <n v="1.0900000000000001"/>
    <x v="0"/>
    <s v="Hệ thống Virtual Assistant"/>
    <x v="3"/>
    <s v="Công cụ phân tích dữ liệu, hỗ trợ bán hàng"/>
    <n v="35500000"/>
    <n v="16330000"/>
    <x v="81"/>
  </r>
  <r>
    <s v="AI-558"/>
    <x v="391"/>
    <s v="AI-948"/>
    <x v="1309"/>
    <s v="VTT_DAC_QT06_17017_Virtual Assistant"/>
    <s v="Done"/>
    <n v="0.45"/>
    <n v="1.0900000000000001"/>
    <x v="0"/>
    <s v="Hệ thống Virtual Assistant"/>
    <x v="3"/>
    <s v="Công cụ phân tích dữ liệu, hỗ trợ bán hàng"/>
    <n v="35500000"/>
    <n v="15975000"/>
    <x v="81"/>
  </r>
  <r>
    <s v="AI-814"/>
    <x v="392"/>
    <s v="AI-946"/>
    <x v="1310"/>
    <s v="VTT_DAC_QT06_17017_Virtual Assistant"/>
    <s v="Done"/>
    <n v="0.31"/>
    <n v="0.31"/>
    <x v="0"/>
    <s v="Hệ thống Virtual Assistant"/>
    <x v="3"/>
    <s v="Công cụ phân tích dữ liệu, hỗ trợ bán hàng"/>
    <n v="35500000"/>
    <n v="11005000"/>
    <x v="81"/>
  </r>
  <r>
    <s v="AI-709"/>
    <x v="393"/>
    <s v="AI-749"/>
    <x v="1311"/>
    <s v="VTT_DAC_QT06_17017_Virtual Assistant"/>
    <s v="Done"/>
    <n v="0.36"/>
    <n v="0.82"/>
    <x v="0"/>
    <s v="Hệ thống Virtual Assistant"/>
    <x v="3"/>
    <s v="Công cụ phân tích dữ liệu, hỗ trợ bán hàng"/>
    <n v="35500000"/>
    <n v="12780000"/>
    <x v="81"/>
  </r>
  <r>
    <s v="AI-709"/>
    <x v="393"/>
    <s v="AI-748"/>
    <x v="1312"/>
    <s v="VTT_DAC_QT06_17017_Virtual Assistant"/>
    <s v="Done"/>
    <n v="0.46"/>
    <n v="0.82"/>
    <x v="0"/>
    <s v="Hệ thống Virtual Assistant"/>
    <x v="3"/>
    <s v="Công cụ phân tích dữ liệu, hỗ trợ bán hàng"/>
    <n v="35500000"/>
    <n v="16330000"/>
    <x v="81"/>
  </r>
  <r>
    <s v="ADHOC-57"/>
    <x v="394"/>
    <s v="ADHOC-71"/>
    <x v="1313"/>
    <s v="VTT_DAC_QT06_17018_Viettel Adhoc Report"/>
    <s v="Done"/>
    <n v="0.05"/>
    <n v="0.3"/>
    <x v="0"/>
    <s v="Hệ thống Viettel-Viettel Adhoc Report"/>
    <x v="3"/>
    <s v="Công cụ phân tích dữ liệu, hỗ trợ bán hàng"/>
    <n v="35500000"/>
    <n v="1775000"/>
    <x v="82"/>
  </r>
  <r>
    <s v="ADHOC-57"/>
    <x v="394"/>
    <s v="ADHOC-70"/>
    <x v="1314"/>
    <s v="VTT_DAC_QT06_17018_Viettel Adhoc Report"/>
    <s v="Done"/>
    <n v="0.08"/>
    <n v="0.3"/>
    <x v="0"/>
    <s v="Hệ thống Viettel-Viettel Adhoc Report"/>
    <x v="3"/>
    <s v="Công cụ phân tích dữ liệu, hỗ trợ bán hàng"/>
    <n v="35500000"/>
    <n v="2840000"/>
    <x v="82"/>
  </r>
  <r>
    <s v="ADHOC-57"/>
    <x v="394"/>
    <s v="ADHOC-69"/>
    <x v="1315"/>
    <s v="VTT_DAC_QT06_17018_Viettel Adhoc Report"/>
    <s v="Done"/>
    <n v="0.08"/>
    <n v="0.3"/>
    <x v="0"/>
    <s v="Hệ thống Viettel-Viettel Adhoc Report"/>
    <x v="3"/>
    <s v="Công cụ phân tích dữ liệu, hỗ trợ bán hàng"/>
    <n v="35500000"/>
    <n v="2840000"/>
    <x v="82"/>
  </r>
  <r>
    <s v="ADHOC-57"/>
    <x v="394"/>
    <s v="ADHOC-68"/>
    <x v="1316"/>
    <s v="VTT_DAC_QT06_17018_Viettel Adhoc Report"/>
    <s v="Done"/>
    <n v="0.09"/>
    <n v="0.3"/>
    <x v="0"/>
    <s v="Hệ thống Viettel-Viettel Adhoc Report"/>
    <x v="3"/>
    <s v="Công cụ phân tích dữ liệu, hỗ trợ bán hàng"/>
    <n v="35500000"/>
    <n v="3195000"/>
    <x v="82"/>
  </r>
</pivotCacheRecords>
</file>

<file path=xl/pivotCache/pivotCacheRecords2.xml><?xml version="1.0" encoding="utf-8"?>
<pivotCacheRecords xmlns="http://schemas.openxmlformats.org/spreadsheetml/2006/main" xmlns:r="http://schemas.openxmlformats.org/officeDocument/2006/relationships" count="1470">
  <r>
    <s v="VTRACKING-705"/>
    <x v="0"/>
    <s v="VTRACKING-759"/>
    <x v="0"/>
    <s v="VTT_CNSPHT_QT06_20002_Vtracking"/>
    <s v="Done"/>
    <n v="0.27"/>
    <n v="0.27"/>
    <x v="0"/>
    <s v="Hệ thống Vtracking 1.0"/>
    <x v="0"/>
    <s v="Nhóm sản phẩm kinh doanh"/>
    <n v="35500000"/>
    <n v="9585000"/>
    <x v="0"/>
  </r>
  <r>
    <s v="VTRACKING-747"/>
    <x v="1"/>
    <s v="VTRACKING-751"/>
    <x v="1"/>
    <s v="VTT_CNSPHT_QT06_20002_Vtracking"/>
    <s v="Done"/>
    <n v="0.1"/>
    <n v="0.1"/>
    <x v="0"/>
    <s v="Hệ thống Vtracking 1.0"/>
    <x v="0"/>
    <s v="Nhóm sản phẩm kinh doanh"/>
    <n v="35500000"/>
    <n v="3550000"/>
    <x v="0"/>
  </r>
  <r>
    <s v="VTRACKING-744"/>
    <x v="2"/>
    <s v="VTRACKING-750"/>
    <x v="2"/>
    <s v="VTT_CNSPHT_QT06_20002_Vtracking"/>
    <s v="Done"/>
    <n v="7.0000000000000007E-2"/>
    <n v="0.22"/>
    <x v="0"/>
    <s v="Hệ thống Vtracking 1.0"/>
    <x v="0"/>
    <s v="Nhóm sản phẩm kinh doanh"/>
    <n v="35500000"/>
    <n v="2485000.0000000005"/>
    <x v="0"/>
  </r>
  <r>
    <s v="VTRACKING-744"/>
    <x v="2"/>
    <s v="VTRACKING-749"/>
    <x v="3"/>
    <s v="VTT_CNSPHT_QT06_20002_Vtracking"/>
    <s v="Done"/>
    <n v="0.15"/>
    <n v="0.22"/>
    <x v="0"/>
    <s v="Hệ thống Vtracking 1.0"/>
    <x v="0"/>
    <s v="Nhóm sản phẩm kinh doanh"/>
    <n v="35500000"/>
    <n v="5325000"/>
    <x v="0"/>
  </r>
  <r>
    <s v="VHKT-29"/>
    <x v="3"/>
    <s v="VHKT-46"/>
    <x v="4"/>
    <s v="VTT_CNTT_VHKT"/>
    <s v="Done"/>
    <n v="0.18"/>
    <n v="1.05"/>
    <x v="1"/>
    <s v="Hệ thống hỗ trợ vận hành khai thác CNTT"/>
    <x v="1"/>
    <s v="Nhóm sản phẩm hỗ trợ kinh doanh dịch vụ viễn thông"/>
    <n v="35800000"/>
    <n v="6444000"/>
    <x v="1"/>
  </r>
  <r>
    <s v="VHKT-29"/>
    <x v="3"/>
    <s v="VHKT-45"/>
    <x v="5"/>
    <s v="VTT_CNTT_VHKT"/>
    <s v="Done"/>
    <n v="0.14000000000000001"/>
    <n v="1.05"/>
    <x v="1"/>
    <s v="Hệ thống hỗ trợ vận hành khai thác CNTT"/>
    <x v="1"/>
    <s v="Nhóm sản phẩm hỗ trợ kinh doanh dịch vụ viễn thông"/>
    <n v="35800000"/>
    <n v="5012000.0000000009"/>
    <x v="1"/>
  </r>
  <r>
    <s v="VHKT-29"/>
    <x v="3"/>
    <s v="VHKT-44"/>
    <x v="6"/>
    <s v="VTT_CNTT_VHKT"/>
    <s v="Done"/>
    <n v="0.18"/>
    <n v="1.05"/>
    <x v="1"/>
    <s v="Hệ thống hỗ trợ vận hành khai thác CNTT"/>
    <x v="1"/>
    <s v="Nhóm sản phẩm hỗ trợ kinh doanh dịch vụ viễn thông"/>
    <n v="35800000"/>
    <n v="6444000"/>
    <x v="1"/>
  </r>
  <r>
    <s v="VHKT-29"/>
    <x v="3"/>
    <s v="VHKT-43"/>
    <x v="7"/>
    <s v="VTT_CNTT_VHKT"/>
    <s v="Done"/>
    <n v="0.18"/>
    <n v="1.05"/>
    <x v="1"/>
    <s v="Hệ thống hỗ trợ vận hành khai thác CNTT"/>
    <x v="1"/>
    <s v="Nhóm sản phẩm hỗ trợ kinh doanh dịch vụ viễn thông"/>
    <n v="35800000"/>
    <n v="6444000"/>
    <x v="1"/>
  </r>
  <r>
    <s v="VHKT-29"/>
    <x v="3"/>
    <s v="VHKT-42"/>
    <x v="8"/>
    <s v="VTT_CNTT_VHKT"/>
    <s v="Done"/>
    <n v="0.14000000000000001"/>
    <n v="1.05"/>
    <x v="1"/>
    <s v="Hệ thống hỗ trợ vận hành khai thác CNTT"/>
    <x v="1"/>
    <s v="Nhóm sản phẩm hỗ trợ kinh doanh dịch vụ viễn thông"/>
    <n v="35800000"/>
    <n v="5012000.0000000009"/>
    <x v="1"/>
  </r>
  <r>
    <s v="VHKT-29"/>
    <x v="3"/>
    <s v="VHKT-41"/>
    <x v="9"/>
    <s v="VTT_CNTT_VHKT"/>
    <s v="Done"/>
    <n v="0.23"/>
    <n v="1.05"/>
    <x v="1"/>
    <s v="Hệ thống hỗ trợ vận hành khai thác CNTT"/>
    <x v="1"/>
    <s v="Nhóm sản phẩm hỗ trợ kinh doanh dịch vụ viễn thông"/>
    <n v="35800000"/>
    <n v="8234000"/>
    <x v="1"/>
  </r>
  <r>
    <s v="VHKT-28"/>
    <x v="4"/>
    <s v="VHKT-40"/>
    <x v="10"/>
    <s v="VTT_CNTT_VHKT"/>
    <s v="Done"/>
    <n v="0.13"/>
    <n v="1.05"/>
    <x v="1"/>
    <s v="Hệ thống hỗ trợ vận hành khai thác CNTT"/>
    <x v="1"/>
    <s v="Nhóm sản phẩm hỗ trợ kinh doanh dịch vụ viễn thông"/>
    <n v="35800000"/>
    <n v="4654000"/>
    <x v="1"/>
  </r>
  <r>
    <s v="VHKT-28"/>
    <x v="4"/>
    <s v="VHKT-39"/>
    <x v="11"/>
    <s v="VTT_CNTT_VHKT"/>
    <s v="Done"/>
    <n v="0.18"/>
    <n v="1.05"/>
    <x v="1"/>
    <s v="Hệ thống hỗ trợ vận hành khai thác CNTT"/>
    <x v="1"/>
    <s v="Nhóm sản phẩm hỗ trợ kinh doanh dịch vụ viễn thông"/>
    <n v="35800000"/>
    <n v="6444000"/>
    <x v="1"/>
  </r>
  <r>
    <s v="VHKT-28"/>
    <x v="4"/>
    <s v="VHKT-38"/>
    <x v="12"/>
    <s v="VTT_CNTT_VHKT"/>
    <s v="Done"/>
    <n v="0.14000000000000001"/>
    <n v="1.05"/>
    <x v="1"/>
    <s v="Hệ thống hỗ trợ vận hành khai thác CNTT"/>
    <x v="1"/>
    <s v="Nhóm sản phẩm hỗ trợ kinh doanh dịch vụ viễn thông"/>
    <n v="35800000"/>
    <n v="5012000.0000000009"/>
    <x v="1"/>
  </r>
  <r>
    <s v="VHKT-28"/>
    <x v="4"/>
    <s v="VHKT-37"/>
    <x v="13"/>
    <s v="VTT_CNTT_VHKT"/>
    <s v="Done"/>
    <n v="0.14000000000000001"/>
    <n v="1.05"/>
    <x v="1"/>
    <s v="Hệ thống hỗ trợ vận hành khai thác CNTT"/>
    <x v="1"/>
    <s v="Nhóm sản phẩm hỗ trợ kinh doanh dịch vụ viễn thông"/>
    <n v="35800000"/>
    <n v="5012000.0000000009"/>
    <x v="1"/>
  </r>
  <r>
    <s v="VHKT-28"/>
    <x v="4"/>
    <s v="VHKT-36"/>
    <x v="14"/>
    <s v="VTT_CNTT_VHKT"/>
    <s v="Done"/>
    <n v="0.18"/>
    <n v="1.05"/>
    <x v="1"/>
    <s v="Hệ thống hỗ trợ vận hành khai thác CNTT"/>
    <x v="1"/>
    <s v="Nhóm sản phẩm hỗ trợ kinh doanh dịch vụ viễn thông"/>
    <n v="35800000"/>
    <n v="6444000"/>
    <x v="1"/>
  </r>
  <r>
    <s v="VHKT-28"/>
    <x v="4"/>
    <s v="VHKT-35"/>
    <x v="15"/>
    <s v="VTT_CNTT_VHKT"/>
    <s v="Done"/>
    <n v="0.14000000000000001"/>
    <n v="1.05"/>
    <x v="1"/>
    <s v="Hệ thống hỗ trợ vận hành khai thác CNTT"/>
    <x v="1"/>
    <s v="Nhóm sản phẩm hỗ trợ kinh doanh dịch vụ viễn thông"/>
    <n v="35800000"/>
    <n v="5012000.0000000009"/>
    <x v="1"/>
  </r>
  <r>
    <s v="VHKT-28"/>
    <x v="4"/>
    <s v="VHKT-34"/>
    <x v="16"/>
    <s v="VTT_CNTT_VHKT"/>
    <s v="Done"/>
    <n v="0.14000000000000001"/>
    <n v="1.05"/>
    <x v="1"/>
    <s v="Hệ thống hỗ trợ vận hành khai thác CNTT"/>
    <x v="1"/>
    <s v="Nhóm sản phẩm hỗ trợ kinh doanh dịch vụ viễn thông"/>
    <n v="35800000"/>
    <n v="5012000.0000000009"/>
    <x v="1"/>
  </r>
  <r>
    <s v="VHKT-27"/>
    <x v="5"/>
    <s v="VHKT-33"/>
    <x v="17"/>
    <s v="VTT_CNTT_VHKT"/>
    <s v="Done"/>
    <n v="0.27"/>
    <n v="1.05"/>
    <x v="1"/>
    <s v="Hệ thống hỗ trợ vận hành khai thác CNTT"/>
    <x v="1"/>
    <s v="Nhóm sản phẩm hỗ trợ kinh doanh dịch vụ viễn thông"/>
    <n v="35800000"/>
    <n v="9666000"/>
    <x v="1"/>
  </r>
  <r>
    <s v="VHKT-27"/>
    <x v="5"/>
    <s v="VHKT-32"/>
    <x v="18"/>
    <s v="VTT_CNTT_VHKT"/>
    <s v="Done"/>
    <n v="0.32"/>
    <n v="1.05"/>
    <x v="1"/>
    <s v="Hệ thống hỗ trợ vận hành khai thác CNTT"/>
    <x v="1"/>
    <s v="Nhóm sản phẩm hỗ trợ kinh doanh dịch vụ viễn thông"/>
    <n v="35800000"/>
    <n v="11456000"/>
    <x v="1"/>
  </r>
  <r>
    <s v="VHKT-27"/>
    <x v="5"/>
    <s v="VHKT-31"/>
    <x v="19"/>
    <s v="VTT_CNTT_VHKT"/>
    <s v="Done"/>
    <n v="0.46"/>
    <n v="1.05"/>
    <x v="1"/>
    <s v="Hệ thống hỗ trợ vận hành khai thác CNTT"/>
    <x v="1"/>
    <s v="Nhóm sản phẩm hỗ trợ kinh doanh dịch vụ viễn thông"/>
    <n v="35800000"/>
    <n v="16468000"/>
    <x v="1"/>
  </r>
  <r>
    <s v="VCOC-1639"/>
    <x v="6"/>
    <s v="VCOC-1724"/>
    <x v="20"/>
    <s v="VTT_DAC_QT02_23002_vCOC"/>
    <s v="Done"/>
    <n v="0.64"/>
    <n v="7.5"/>
    <x v="0"/>
    <s v="Các chương trình PTDL"/>
    <x v="2"/>
    <s v="Sản phẩm hỗ trợ kinh doanh."/>
    <n v="35500000"/>
    <n v="22720000"/>
    <x v="2"/>
  </r>
  <r>
    <s v="VCOC-1639"/>
    <x v="6"/>
    <s v="VCOC-1723"/>
    <x v="21"/>
    <s v="VTT_DAC_QT02_23002_vCOC"/>
    <s v="Done"/>
    <n v="0.12"/>
    <n v="7.5"/>
    <x v="0"/>
    <s v="Các chương trình PTDL"/>
    <x v="2"/>
    <s v="Sản phẩm hỗ trợ kinh doanh."/>
    <n v="35500000"/>
    <n v="4260000"/>
    <x v="2"/>
  </r>
  <r>
    <s v="VCOC-1639"/>
    <x v="6"/>
    <s v="VCOC-1722"/>
    <x v="22"/>
    <s v="VTT_DAC_QT02_23002_vCOC"/>
    <s v="Done"/>
    <n v="0.12"/>
    <n v="7.5"/>
    <x v="0"/>
    <s v="Các chương trình PTDL"/>
    <x v="2"/>
    <s v="Sản phẩm hỗ trợ kinh doanh."/>
    <n v="35500000"/>
    <n v="4260000"/>
    <x v="2"/>
  </r>
  <r>
    <s v="VCOC-1639"/>
    <x v="6"/>
    <s v="VCOC-1721"/>
    <x v="23"/>
    <s v="VTT_DAC_QT02_23002_vCOC"/>
    <s v="Done"/>
    <n v="0.12"/>
    <n v="7.5"/>
    <x v="0"/>
    <s v="Các chương trình PTDL"/>
    <x v="2"/>
    <s v="Sản phẩm hỗ trợ kinh doanh."/>
    <n v="35500000"/>
    <n v="4260000"/>
    <x v="2"/>
  </r>
  <r>
    <s v="VCOC-1639"/>
    <x v="6"/>
    <s v="VCOC-1720"/>
    <x v="24"/>
    <s v="VTT_DAC_QT02_23002_vCOC"/>
    <s v="Done"/>
    <n v="0.12"/>
    <n v="7.5"/>
    <x v="0"/>
    <s v="Các chương trình PTDL"/>
    <x v="2"/>
    <s v="Sản phẩm hỗ trợ kinh doanh."/>
    <n v="35500000"/>
    <n v="4260000"/>
    <x v="2"/>
  </r>
  <r>
    <s v="VCOC-1639"/>
    <x v="6"/>
    <s v="VCOC-1719"/>
    <x v="25"/>
    <s v="VTT_DAC_QT02_23002_vCOC"/>
    <s v="Done"/>
    <n v="0.12"/>
    <n v="7.5"/>
    <x v="0"/>
    <s v="Các chương trình PTDL"/>
    <x v="2"/>
    <s v="Sản phẩm hỗ trợ kinh doanh."/>
    <n v="35500000"/>
    <n v="4260000"/>
    <x v="2"/>
  </r>
  <r>
    <s v="VCOC-1639"/>
    <x v="6"/>
    <s v="VCOC-1718"/>
    <x v="26"/>
    <s v="VTT_DAC_QT02_23002_vCOC"/>
    <s v="Done"/>
    <n v="0.11"/>
    <n v="7.5"/>
    <x v="0"/>
    <s v="Các chương trình PTDL"/>
    <x v="2"/>
    <s v="Sản phẩm hỗ trợ kinh doanh."/>
    <n v="35500000"/>
    <n v="3905000"/>
    <x v="2"/>
  </r>
  <r>
    <s v="VCOC-1639"/>
    <x v="6"/>
    <s v="VCOC-1717"/>
    <x v="27"/>
    <s v="VTT_DAC_QT02_23002_vCOC"/>
    <s v="Done"/>
    <n v="0.11"/>
    <n v="7.5"/>
    <x v="0"/>
    <s v="Các chương trình PTDL"/>
    <x v="2"/>
    <s v="Sản phẩm hỗ trợ kinh doanh."/>
    <n v="35500000"/>
    <n v="3905000"/>
    <x v="2"/>
  </r>
  <r>
    <s v="VCOC-1639"/>
    <x v="6"/>
    <s v="VCOC-1716"/>
    <x v="28"/>
    <s v="VTT_DAC_QT02_23002_vCOC"/>
    <s v="Done"/>
    <n v="0.12"/>
    <n v="7.5"/>
    <x v="0"/>
    <s v="Các chương trình PTDL"/>
    <x v="2"/>
    <s v="Sản phẩm hỗ trợ kinh doanh."/>
    <n v="35500000"/>
    <n v="4260000"/>
    <x v="2"/>
  </r>
  <r>
    <s v="VCOC-1639"/>
    <x v="6"/>
    <s v="VCOC-1715"/>
    <x v="29"/>
    <s v="VTT_DAC_QT02_23002_vCOC"/>
    <s v="Done"/>
    <n v="0.11"/>
    <n v="7.5"/>
    <x v="0"/>
    <s v="Các chương trình PTDL"/>
    <x v="2"/>
    <s v="Sản phẩm hỗ trợ kinh doanh."/>
    <n v="35500000"/>
    <n v="3905000"/>
    <x v="2"/>
  </r>
  <r>
    <s v="VCOC-1639"/>
    <x v="6"/>
    <s v="VCOC-1714"/>
    <x v="30"/>
    <s v="VTT_DAC_QT02_23002_vCOC"/>
    <s v="Done"/>
    <n v="0.11"/>
    <n v="7.5"/>
    <x v="0"/>
    <s v="Các chương trình PTDL"/>
    <x v="2"/>
    <s v="Sản phẩm hỗ trợ kinh doanh."/>
    <n v="35500000"/>
    <n v="3905000"/>
    <x v="2"/>
  </r>
  <r>
    <s v="VCOC-1639"/>
    <x v="6"/>
    <s v="VCOC-1713"/>
    <x v="31"/>
    <s v="VTT_DAC_QT02_23002_vCOC"/>
    <s v="Done"/>
    <n v="0.11"/>
    <n v="7.5"/>
    <x v="0"/>
    <s v="Các chương trình PTDL"/>
    <x v="2"/>
    <s v="Sản phẩm hỗ trợ kinh doanh."/>
    <n v="35500000"/>
    <n v="3905000"/>
    <x v="2"/>
  </r>
  <r>
    <s v="VCOC-1639"/>
    <x v="6"/>
    <s v="VCOC-1712"/>
    <x v="32"/>
    <s v="VTT_DAC_QT02_23002_vCOC"/>
    <s v="Done"/>
    <n v="0.11"/>
    <n v="7.5"/>
    <x v="0"/>
    <s v="Các chương trình PTDL"/>
    <x v="2"/>
    <s v="Sản phẩm hỗ trợ kinh doanh."/>
    <n v="35500000"/>
    <n v="3905000"/>
    <x v="2"/>
  </r>
  <r>
    <s v="VCOC-1639"/>
    <x v="6"/>
    <s v="VCOC-1711"/>
    <x v="33"/>
    <s v="VTT_DAC_QT02_23002_vCOC"/>
    <s v="Done"/>
    <n v="0.11"/>
    <n v="7.5"/>
    <x v="0"/>
    <s v="Các chương trình PTDL"/>
    <x v="2"/>
    <s v="Sản phẩm hỗ trợ kinh doanh."/>
    <n v="35500000"/>
    <n v="3905000"/>
    <x v="2"/>
  </r>
  <r>
    <s v="VCOC-1639"/>
    <x v="6"/>
    <s v="VCOC-1710"/>
    <x v="34"/>
    <s v="VTT_DAC_QT02_23002_vCOC"/>
    <s v="Done"/>
    <n v="0.11"/>
    <n v="7.5"/>
    <x v="0"/>
    <s v="Các chương trình PTDL"/>
    <x v="2"/>
    <s v="Sản phẩm hỗ trợ kinh doanh."/>
    <n v="35500000"/>
    <n v="3905000"/>
    <x v="2"/>
  </r>
  <r>
    <s v="VCOC-1639"/>
    <x v="6"/>
    <s v="VCOC-1709"/>
    <x v="35"/>
    <s v="VTT_DAC_QT02_23002_vCOC"/>
    <s v="Done"/>
    <n v="0.12"/>
    <n v="7.5"/>
    <x v="0"/>
    <s v="Các chương trình PTDL"/>
    <x v="2"/>
    <s v="Sản phẩm hỗ trợ kinh doanh."/>
    <n v="35500000"/>
    <n v="4260000"/>
    <x v="2"/>
  </r>
  <r>
    <s v="VCOC-1639"/>
    <x v="6"/>
    <s v="VCOC-1708"/>
    <x v="36"/>
    <s v="VTT_DAC_QT02_23002_vCOC"/>
    <s v="Done"/>
    <n v="0.11"/>
    <n v="7.5"/>
    <x v="0"/>
    <s v="Các chương trình PTDL"/>
    <x v="2"/>
    <s v="Sản phẩm hỗ trợ kinh doanh."/>
    <n v="35500000"/>
    <n v="3905000"/>
    <x v="2"/>
  </r>
  <r>
    <s v="VCOC-1639"/>
    <x v="6"/>
    <s v="VCOC-1707"/>
    <x v="37"/>
    <s v="VTT_DAC_QT02_23002_vCOC"/>
    <s v="Done"/>
    <n v="0.12"/>
    <n v="7.5"/>
    <x v="0"/>
    <s v="Các chương trình PTDL"/>
    <x v="2"/>
    <s v="Sản phẩm hỗ trợ kinh doanh."/>
    <n v="35500000"/>
    <n v="4260000"/>
    <x v="2"/>
  </r>
  <r>
    <s v="VCOC-1639"/>
    <x v="6"/>
    <s v="VCOC-1706"/>
    <x v="38"/>
    <s v="VTT_DAC_QT02_23002_vCOC"/>
    <s v="Done"/>
    <n v="0.12"/>
    <n v="7.5"/>
    <x v="0"/>
    <s v="Các chương trình PTDL"/>
    <x v="2"/>
    <s v="Sản phẩm hỗ trợ kinh doanh."/>
    <n v="35500000"/>
    <n v="4260000"/>
    <x v="2"/>
  </r>
  <r>
    <s v="VCOC-1639"/>
    <x v="6"/>
    <s v="VCOC-1705"/>
    <x v="39"/>
    <s v="VTT_DAC_QT02_23002_vCOC"/>
    <s v="Done"/>
    <n v="0.12"/>
    <n v="7.5"/>
    <x v="0"/>
    <s v="Các chương trình PTDL"/>
    <x v="2"/>
    <s v="Sản phẩm hỗ trợ kinh doanh."/>
    <n v="35500000"/>
    <n v="4260000"/>
    <x v="2"/>
  </r>
  <r>
    <s v="VCOC-1639"/>
    <x v="6"/>
    <s v="VCOC-1704"/>
    <x v="40"/>
    <s v="VTT_DAC_QT02_23002_vCOC"/>
    <s v="Done"/>
    <n v="0.12"/>
    <n v="7.5"/>
    <x v="0"/>
    <s v="Các chương trình PTDL"/>
    <x v="2"/>
    <s v="Sản phẩm hỗ trợ kinh doanh."/>
    <n v="35500000"/>
    <n v="4260000"/>
    <x v="2"/>
  </r>
  <r>
    <s v="VCOC-1639"/>
    <x v="6"/>
    <s v="VCOC-1703"/>
    <x v="41"/>
    <s v="VTT_DAC_QT02_23002_vCOC"/>
    <s v="Done"/>
    <n v="0.12"/>
    <n v="7.5"/>
    <x v="0"/>
    <s v="Các chương trình PTDL"/>
    <x v="2"/>
    <s v="Sản phẩm hỗ trợ kinh doanh."/>
    <n v="35500000"/>
    <n v="4260000"/>
    <x v="2"/>
  </r>
  <r>
    <s v="VCOC-1639"/>
    <x v="6"/>
    <s v="VCOC-1702"/>
    <x v="42"/>
    <s v="VTT_DAC_QT02_23002_vCOC"/>
    <s v="Done"/>
    <n v="0.11"/>
    <n v="7.5"/>
    <x v="0"/>
    <s v="Các chương trình PTDL"/>
    <x v="2"/>
    <s v="Sản phẩm hỗ trợ kinh doanh."/>
    <n v="35500000"/>
    <n v="3905000"/>
    <x v="2"/>
  </r>
  <r>
    <s v="VCOC-1639"/>
    <x v="6"/>
    <s v="VCOC-1701"/>
    <x v="43"/>
    <s v="VTT_DAC_QT02_23002_vCOC"/>
    <s v="Done"/>
    <n v="0.11"/>
    <n v="7.5"/>
    <x v="0"/>
    <s v="Các chương trình PTDL"/>
    <x v="2"/>
    <s v="Sản phẩm hỗ trợ kinh doanh."/>
    <n v="35500000"/>
    <n v="3905000"/>
    <x v="2"/>
  </r>
  <r>
    <s v="VCOC-1639"/>
    <x v="6"/>
    <s v="VCOC-1700"/>
    <x v="44"/>
    <s v="VTT_DAC_QT02_23002_vCOC"/>
    <s v="Done"/>
    <n v="0.11"/>
    <n v="7.5"/>
    <x v="0"/>
    <s v="Các chương trình PTDL"/>
    <x v="2"/>
    <s v="Sản phẩm hỗ trợ kinh doanh."/>
    <n v="35500000"/>
    <n v="3905000"/>
    <x v="2"/>
  </r>
  <r>
    <s v="VCOC-1639"/>
    <x v="6"/>
    <s v="VCOC-1699"/>
    <x v="45"/>
    <s v="VTT_DAC_QT02_23002_vCOC"/>
    <s v="Done"/>
    <n v="0.13"/>
    <n v="7.5"/>
    <x v="0"/>
    <s v="Các chương trình PTDL"/>
    <x v="2"/>
    <s v="Sản phẩm hỗ trợ kinh doanh."/>
    <n v="35500000"/>
    <n v="4615000"/>
    <x v="2"/>
  </r>
  <r>
    <s v="VCOC-1639"/>
    <x v="6"/>
    <s v="VCOC-1698"/>
    <x v="46"/>
    <s v="VTT_DAC_QT02_23002_vCOC"/>
    <s v="Done"/>
    <n v="0.12"/>
    <n v="7.5"/>
    <x v="0"/>
    <s v="Các chương trình PTDL"/>
    <x v="2"/>
    <s v="Sản phẩm hỗ trợ kinh doanh."/>
    <n v="35500000"/>
    <n v="4260000"/>
    <x v="2"/>
  </r>
  <r>
    <s v="VCOC-1639"/>
    <x v="6"/>
    <s v="VCOC-1697"/>
    <x v="47"/>
    <s v="VTT_DAC_QT02_23002_vCOC"/>
    <s v="Done"/>
    <n v="0.25"/>
    <n v="7.5"/>
    <x v="0"/>
    <s v="Các chương trình PTDL"/>
    <x v="2"/>
    <s v="Sản phẩm hỗ trợ kinh doanh."/>
    <n v="35500000"/>
    <n v="8875000"/>
    <x v="2"/>
  </r>
  <r>
    <s v="VCOC-1639"/>
    <x v="6"/>
    <s v="VCOC-1696"/>
    <x v="48"/>
    <s v="VTT_DAC_QT02_23002_vCOC"/>
    <s v="Done"/>
    <n v="0.11"/>
    <n v="7.5"/>
    <x v="0"/>
    <s v="Các chương trình PTDL"/>
    <x v="2"/>
    <s v="Sản phẩm hỗ trợ kinh doanh."/>
    <n v="35500000"/>
    <n v="3905000"/>
    <x v="2"/>
  </r>
  <r>
    <s v="VCOC-1639"/>
    <x v="6"/>
    <s v="VCOC-1695"/>
    <x v="49"/>
    <s v="VTT_DAC_QT02_23002_vCOC"/>
    <s v="Done"/>
    <n v="0.11"/>
    <n v="7.5"/>
    <x v="0"/>
    <s v="Các chương trình PTDL"/>
    <x v="2"/>
    <s v="Sản phẩm hỗ trợ kinh doanh."/>
    <n v="35500000"/>
    <n v="3905000"/>
    <x v="2"/>
  </r>
  <r>
    <s v="VCOC-1639"/>
    <x v="6"/>
    <s v="VCOC-1694"/>
    <x v="50"/>
    <s v="VTT_DAC_QT02_23002_vCOC"/>
    <s v="Done"/>
    <n v="0.12"/>
    <n v="7.5"/>
    <x v="0"/>
    <s v="Các chương trình PTDL"/>
    <x v="2"/>
    <s v="Sản phẩm hỗ trợ kinh doanh."/>
    <n v="35500000"/>
    <n v="4260000"/>
    <x v="2"/>
  </r>
  <r>
    <s v="VCOC-1639"/>
    <x v="6"/>
    <s v="VCOC-1693"/>
    <x v="51"/>
    <s v="VTT_DAC_QT02_23002_vCOC"/>
    <s v="Done"/>
    <n v="0.12"/>
    <n v="7.5"/>
    <x v="0"/>
    <s v="Các chương trình PTDL"/>
    <x v="2"/>
    <s v="Sản phẩm hỗ trợ kinh doanh."/>
    <n v="35500000"/>
    <n v="4260000"/>
    <x v="2"/>
  </r>
  <r>
    <s v="VCOC-1639"/>
    <x v="6"/>
    <s v="VCOC-1692"/>
    <x v="52"/>
    <s v="VTT_DAC_QT02_23002_vCOC"/>
    <s v="Done"/>
    <n v="0.12"/>
    <n v="7.5"/>
    <x v="0"/>
    <s v="Các chương trình PTDL"/>
    <x v="2"/>
    <s v="Sản phẩm hỗ trợ kinh doanh."/>
    <n v="35500000"/>
    <n v="4260000"/>
    <x v="2"/>
  </r>
  <r>
    <s v="VCOC-1639"/>
    <x v="6"/>
    <s v="VCOC-1691"/>
    <x v="53"/>
    <s v="VTT_DAC_QT02_23002_vCOC"/>
    <s v="Done"/>
    <n v="0.15"/>
    <n v="7.5"/>
    <x v="0"/>
    <s v="Các chương trình PTDL"/>
    <x v="2"/>
    <s v="Sản phẩm hỗ trợ kinh doanh."/>
    <n v="35500000"/>
    <n v="5325000"/>
    <x v="2"/>
  </r>
  <r>
    <s v="VCOC-1639"/>
    <x v="6"/>
    <s v="VCOC-1690"/>
    <x v="54"/>
    <s v="VTT_DAC_QT02_23002_vCOC"/>
    <s v="Done"/>
    <n v="0.15"/>
    <n v="7.5"/>
    <x v="0"/>
    <s v="Các chương trình PTDL"/>
    <x v="2"/>
    <s v="Sản phẩm hỗ trợ kinh doanh."/>
    <n v="35500000"/>
    <n v="5325000"/>
    <x v="2"/>
  </r>
  <r>
    <s v="VCOC-1639"/>
    <x v="6"/>
    <s v="VCOC-1689"/>
    <x v="55"/>
    <s v="VTT_DAC_QT02_23002_vCOC"/>
    <s v="Done"/>
    <n v="0.15"/>
    <n v="7.5"/>
    <x v="0"/>
    <s v="Các chương trình PTDL"/>
    <x v="2"/>
    <s v="Sản phẩm hỗ trợ kinh doanh."/>
    <n v="35500000"/>
    <n v="5325000"/>
    <x v="2"/>
  </r>
  <r>
    <s v="VCOC-1639"/>
    <x v="6"/>
    <s v="VCOC-1688"/>
    <x v="56"/>
    <s v="VTT_DAC_QT02_23002_vCOC"/>
    <s v="Done"/>
    <n v="0.15"/>
    <n v="7.5"/>
    <x v="0"/>
    <s v="Các chương trình PTDL"/>
    <x v="2"/>
    <s v="Sản phẩm hỗ trợ kinh doanh."/>
    <n v="35500000"/>
    <n v="5325000"/>
    <x v="2"/>
  </r>
  <r>
    <s v="VCOC-1639"/>
    <x v="6"/>
    <s v="VCOC-1687"/>
    <x v="57"/>
    <s v="VTT_DAC_QT02_23002_vCOC"/>
    <s v="Done"/>
    <n v="0.14000000000000001"/>
    <n v="7.5"/>
    <x v="0"/>
    <s v="Các chương trình PTDL"/>
    <x v="2"/>
    <s v="Sản phẩm hỗ trợ kinh doanh."/>
    <n v="35500000"/>
    <n v="4970000.0000000009"/>
    <x v="2"/>
  </r>
  <r>
    <s v="VCOC-1639"/>
    <x v="6"/>
    <s v="VCOC-1686"/>
    <x v="58"/>
    <s v="VTT_DAC_QT02_23002_vCOC"/>
    <s v="Done"/>
    <n v="0.16"/>
    <n v="7.5"/>
    <x v="0"/>
    <s v="Các chương trình PTDL"/>
    <x v="2"/>
    <s v="Sản phẩm hỗ trợ kinh doanh."/>
    <n v="35500000"/>
    <n v="5680000"/>
    <x v="2"/>
  </r>
  <r>
    <s v="VCOC-1639"/>
    <x v="6"/>
    <s v="VCOC-1685"/>
    <x v="59"/>
    <s v="VTT_DAC_QT02_23002_vCOC"/>
    <s v="Done"/>
    <n v="0.15"/>
    <n v="7.5"/>
    <x v="0"/>
    <s v="Các chương trình PTDL"/>
    <x v="2"/>
    <s v="Sản phẩm hỗ trợ kinh doanh."/>
    <n v="35500000"/>
    <n v="5325000"/>
    <x v="2"/>
  </r>
  <r>
    <s v="VCOC-1639"/>
    <x v="6"/>
    <s v="VCOC-1684"/>
    <x v="60"/>
    <s v="VTT_DAC_QT02_23002_vCOC"/>
    <s v="Done"/>
    <n v="0.15"/>
    <n v="7.5"/>
    <x v="0"/>
    <s v="Các chương trình PTDL"/>
    <x v="2"/>
    <s v="Sản phẩm hỗ trợ kinh doanh."/>
    <n v="35500000"/>
    <n v="5325000"/>
    <x v="2"/>
  </r>
  <r>
    <s v="VCOC-1639"/>
    <x v="6"/>
    <s v="VCOC-1683"/>
    <x v="61"/>
    <s v="VTT_DAC_QT02_23002_vCOC"/>
    <s v="Done"/>
    <n v="0.11"/>
    <n v="7.5"/>
    <x v="0"/>
    <s v="Các chương trình PTDL"/>
    <x v="2"/>
    <s v="Sản phẩm hỗ trợ kinh doanh."/>
    <n v="35500000"/>
    <n v="3905000"/>
    <x v="2"/>
  </r>
  <r>
    <s v="VCOC-1639"/>
    <x v="6"/>
    <s v="VCOC-1682"/>
    <x v="62"/>
    <s v="VTT_DAC_QT02_23002_vCOC"/>
    <s v="Done"/>
    <n v="0.15"/>
    <n v="7.5"/>
    <x v="0"/>
    <s v="Các chương trình PTDL"/>
    <x v="2"/>
    <s v="Sản phẩm hỗ trợ kinh doanh."/>
    <n v="35500000"/>
    <n v="5325000"/>
    <x v="2"/>
  </r>
  <r>
    <s v="VCOC-1639"/>
    <x v="6"/>
    <s v="VCOC-1681"/>
    <x v="63"/>
    <s v="VTT_DAC_QT02_23002_vCOC"/>
    <s v="Done"/>
    <n v="0.11"/>
    <n v="7.5"/>
    <x v="0"/>
    <s v="Các chương trình PTDL"/>
    <x v="2"/>
    <s v="Sản phẩm hỗ trợ kinh doanh."/>
    <n v="35500000"/>
    <n v="3905000"/>
    <x v="2"/>
  </r>
  <r>
    <s v="VCOC-1639"/>
    <x v="6"/>
    <s v="VCOC-1680"/>
    <x v="64"/>
    <s v="VTT_DAC_QT02_23002_vCOC"/>
    <s v="Done"/>
    <n v="0.11"/>
    <n v="7.5"/>
    <x v="0"/>
    <s v="Các chương trình PTDL"/>
    <x v="2"/>
    <s v="Sản phẩm hỗ trợ kinh doanh."/>
    <n v="35500000"/>
    <n v="3905000"/>
    <x v="2"/>
  </r>
  <r>
    <s v="VCOC-1639"/>
    <x v="6"/>
    <s v="VCOC-1679"/>
    <x v="65"/>
    <s v="VTT_DAC_QT02_23002_vCOC"/>
    <s v="Done"/>
    <n v="0.11"/>
    <n v="7.5"/>
    <x v="0"/>
    <s v="Các chương trình PTDL"/>
    <x v="2"/>
    <s v="Sản phẩm hỗ trợ kinh doanh."/>
    <n v="35500000"/>
    <n v="3905000"/>
    <x v="2"/>
  </r>
  <r>
    <s v="VCOC-1639"/>
    <x v="6"/>
    <s v="VCOC-1678"/>
    <x v="66"/>
    <s v="VTT_DAC_QT02_23002_vCOC"/>
    <s v="Done"/>
    <n v="0.12"/>
    <n v="7.5"/>
    <x v="0"/>
    <s v="Các chương trình PTDL"/>
    <x v="2"/>
    <s v="Sản phẩm hỗ trợ kinh doanh."/>
    <n v="35500000"/>
    <n v="4260000"/>
    <x v="2"/>
  </r>
  <r>
    <s v="VCOC-1639"/>
    <x v="6"/>
    <s v="VCOC-1677"/>
    <x v="67"/>
    <s v="VTT_DAC_QT02_23002_vCOC"/>
    <s v="Done"/>
    <n v="0.11"/>
    <n v="7.5"/>
    <x v="0"/>
    <s v="Các chương trình PTDL"/>
    <x v="2"/>
    <s v="Sản phẩm hỗ trợ kinh doanh."/>
    <n v="35500000"/>
    <n v="3905000"/>
    <x v="2"/>
  </r>
  <r>
    <s v="VCOC-1639"/>
    <x v="6"/>
    <s v="VCOC-1676"/>
    <x v="68"/>
    <s v="VTT_DAC_QT02_23002_vCOC"/>
    <s v="Done"/>
    <n v="0.14000000000000001"/>
    <n v="7.5"/>
    <x v="0"/>
    <s v="Các chương trình PTDL"/>
    <x v="2"/>
    <s v="Sản phẩm hỗ trợ kinh doanh."/>
    <n v="35500000"/>
    <n v="4970000.0000000009"/>
    <x v="2"/>
  </r>
  <r>
    <s v="VCOC-1639"/>
    <x v="6"/>
    <s v="VCOC-1675"/>
    <x v="69"/>
    <s v="VTT_DAC_QT02_23002_vCOC"/>
    <s v="Done"/>
    <n v="0.11"/>
    <n v="7.5"/>
    <x v="0"/>
    <s v="Các chương trình PTDL"/>
    <x v="2"/>
    <s v="Sản phẩm hỗ trợ kinh doanh."/>
    <n v="35500000"/>
    <n v="3905000"/>
    <x v="2"/>
  </r>
  <r>
    <s v="VCOC-1639"/>
    <x v="6"/>
    <s v="VCOC-1674"/>
    <x v="70"/>
    <s v="VTT_DAC_QT02_23002_vCOC"/>
    <s v="Done"/>
    <n v="0.16"/>
    <n v="7.5"/>
    <x v="0"/>
    <s v="Các chương trình PTDL"/>
    <x v="2"/>
    <s v="Sản phẩm hỗ trợ kinh doanh."/>
    <n v="35500000"/>
    <n v="5680000"/>
    <x v="2"/>
  </r>
  <r>
    <s v="VCOC-1639"/>
    <x v="6"/>
    <s v="VCOC-1673"/>
    <x v="71"/>
    <s v="VTT_DAC_QT02_23002_vCOC"/>
    <s v="Done"/>
    <n v="0.11"/>
    <n v="7.5"/>
    <x v="0"/>
    <s v="Các chương trình PTDL"/>
    <x v="2"/>
    <s v="Sản phẩm hỗ trợ kinh doanh."/>
    <n v="35500000"/>
    <n v="3905000"/>
    <x v="2"/>
  </r>
  <r>
    <s v="VCOC-1639"/>
    <x v="6"/>
    <s v="VCOC-1672"/>
    <x v="72"/>
    <s v="VTT_DAC_QT02_23002_vCOC"/>
    <s v="Done"/>
    <n v="0.15"/>
    <n v="7.5"/>
    <x v="0"/>
    <s v="Các chương trình PTDL"/>
    <x v="2"/>
    <s v="Sản phẩm hỗ trợ kinh doanh."/>
    <n v="35500000"/>
    <n v="5325000"/>
    <x v="2"/>
  </r>
  <r>
    <s v="VCOC-1639"/>
    <x v="6"/>
    <s v="VCOC-1671"/>
    <x v="73"/>
    <s v="VTT_DAC_QT02_23002_vCOC"/>
    <s v="Done"/>
    <n v="0.11"/>
    <n v="7.5"/>
    <x v="0"/>
    <s v="Các chương trình PTDL"/>
    <x v="2"/>
    <s v="Sản phẩm hỗ trợ kinh doanh."/>
    <n v="35500000"/>
    <n v="3905000"/>
    <x v="2"/>
  </r>
  <r>
    <s v="VCOC-1639"/>
    <x v="6"/>
    <s v="VCOC-1670"/>
    <x v="74"/>
    <s v="VTT_DAC_QT02_23002_vCOC"/>
    <s v="Done"/>
    <n v="0.22"/>
    <n v="7.5"/>
    <x v="0"/>
    <s v="Các chương trình PTDL"/>
    <x v="2"/>
    <s v="Sản phẩm hỗ trợ kinh doanh."/>
    <n v="35500000"/>
    <n v="7810000"/>
    <x v="2"/>
  </r>
  <r>
    <s v="VCOC-1482"/>
    <x v="7"/>
    <s v="VCOC-1568"/>
    <x v="75"/>
    <s v="VTT_DAC_QT02_23002_vCOC"/>
    <s v="Done"/>
    <n v="0.8"/>
    <n v="8.82"/>
    <x v="1"/>
    <s v="Các chương trình PTDL"/>
    <x v="2"/>
    <s v="Sản phẩm hỗ trợ kinh doanh."/>
    <n v="35500000"/>
    <n v="28400000"/>
    <x v="2"/>
  </r>
  <r>
    <s v="VCOC-1481"/>
    <x v="8"/>
    <s v="VCOC-1567"/>
    <x v="75"/>
    <s v="VTT_DAC_QT02_23002_vCOC"/>
    <s v="Done"/>
    <n v="0.67"/>
    <n v="7.36"/>
    <x v="0"/>
    <s v="Các chương trình PTDL"/>
    <x v="2"/>
    <s v="Sản phẩm hỗ trợ kinh doanh."/>
    <n v="35500000"/>
    <n v="23785000"/>
    <x v="2"/>
  </r>
  <r>
    <s v="VCOC-1481"/>
    <x v="8"/>
    <s v="VCOC-1566"/>
    <x v="76"/>
    <s v="VTT_DAC_QT02_23002_vCOC"/>
    <s v="Done"/>
    <n v="0.23"/>
    <n v="7.36"/>
    <x v="0"/>
    <s v="Các chương trình PTDL"/>
    <x v="2"/>
    <s v="Sản phẩm hỗ trợ kinh doanh."/>
    <n v="35500000"/>
    <n v="8165000"/>
    <x v="2"/>
  </r>
  <r>
    <s v="VCOC-1481"/>
    <x v="8"/>
    <s v="VCOC-1565"/>
    <x v="77"/>
    <s v="VTT_DAC_QT02_23002_vCOC"/>
    <s v="Done"/>
    <n v="0.23"/>
    <n v="7.36"/>
    <x v="0"/>
    <s v="Các chương trình PTDL"/>
    <x v="2"/>
    <s v="Sản phẩm hỗ trợ kinh doanh."/>
    <n v="35500000"/>
    <n v="8165000"/>
    <x v="2"/>
  </r>
  <r>
    <s v="VCOC-1481"/>
    <x v="8"/>
    <s v="VCOC-1564"/>
    <x v="78"/>
    <s v="VTT_DAC_QT02_23002_vCOC"/>
    <s v="Done"/>
    <n v="0.23"/>
    <n v="7.36"/>
    <x v="0"/>
    <s v="Các chương trình PTDL"/>
    <x v="2"/>
    <s v="Sản phẩm hỗ trợ kinh doanh."/>
    <n v="35500000"/>
    <n v="8165000"/>
    <x v="2"/>
  </r>
  <r>
    <s v="VCOC-1481"/>
    <x v="8"/>
    <s v="VCOC-1563"/>
    <x v="79"/>
    <s v="VTT_DAC_QT02_23002_vCOC"/>
    <s v="Done"/>
    <n v="0.24"/>
    <n v="7.36"/>
    <x v="0"/>
    <s v="Các chương trình PTDL"/>
    <x v="2"/>
    <s v="Sản phẩm hỗ trợ kinh doanh."/>
    <n v="35500000"/>
    <n v="8520000"/>
    <x v="2"/>
  </r>
  <r>
    <s v="VCOC-1481"/>
    <x v="8"/>
    <s v="VCOC-1562"/>
    <x v="80"/>
    <s v="VTT_DAC_QT02_23002_vCOC"/>
    <s v="Done"/>
    <n v="0.24"/>
    <n v="7.36"/>
    <x v="0"/>
    <s v="Các chương trình PTDL"/>
    <x v="2"/>
    <s v="Sản phẩm hỗ trợ kinh doanh."/>
    <n v="35500000"/>
    <n v="8520000"/>
    <x v="2"/>
  </r>
  <r>
    <s v="VCOC-1481"/>
    <x v="8"/>
    <s v="VCOC-1561"/>
    <x v="81"/>
    <s v="VTT_DAC_QT02_23002_vCOC"/>
    <s v="Done"/>
    <n v="0.24"/>
    <n v="7.36"/>
    <x v="0"/>
    <s v="Các chương trình PTDL"/>
    <x v="2"/>
    <s v="Sản phẩm hỗ trợ kinh doanh."/>
    <n v="35500000"/>
    <n v="8520000"/>
    <x v="2"/>
  </r>
  <r>
    <s v="VCOC-1481"/>
    <x v="8"/>
    <s v="VCOC-1560"/>
    <x v="82"/>
    <s v="VTT_DAC_QT02_23002_vCOC"/>
    <s v="Done"/>
    <n v="0.24"/>
    <n v="7.36"/>
    <x v="0"/>
    <s v="Các chương trình PTDL"/>
    <x v="2"/>
    <s v="Sản phẩm hỗ trợ kinh doanh."/>
    <n v="35500000"/>
    <n v="8520000"/>
    <x v="2"/>
  </r>
  <r>
    <s v="VCOC-1481"/>
    <x v="8"/>
    <s v="VCOC-1559"/>
    <x v="83"/>
    <s v="VTT_DAC_QT02_23002_vCOC"/>
    <s v="Done"/>
    <n v="0.24"/>
    <n v="7.36"/>
    <x v="0"/>
    <s v="Các chương trình PTDL"/>
    <x v="2"/>
    <s v="Sản phẩm hỗ trợ kinh doanh."/>
    <n v="35500000"/>
    <n v="8520000"/>
    <x v="2"/>
  </r>
  <r>
    <s v="VCOC-1481"/>
    <x v="8"/>
    <s v="VCOC-1558"/>
    <x v="84"/>
    <s v="VTT_DAC_QT02_23002_vCOC"/>
    <s v="Done"/>
    <n v="0.24"/>
    <n v="7.36"/>
    <x v="0"/>
    <s v="Các chương trình PTDL"/>
    <x v="2"/>
    <s v="Sản phẩm hỗ trợ kinh doanh."/>
    <n v="35500000"/>
    <n v="8520000"/>
    <x v="2"/>
  </r>
  <r>
    <s v="VCOC-1481"/>
    <x v="8"/>
    <s v="VCOC-1557"/>
    <x v="85"/>
    <s v="VTT_DAC_QT02_23002_vCOC"/>
    <s v="Done"/>
    <n v="0.24"/>
    <n v="7.36"/>
    <x v="0"/>
    <s v="Các chương trình PTDL"/>
    <x v="2"/>
    <s v="Sản phẩm hỗ trợ kinh doanh."/>
    <n v="35500000"/>
    <n v="8520000"/>
    <x v="2"/>
  </r>
  <r>
    <s v="VCOC-1481"/>
    <x v="8"/>
    <s v="VCOC-1556"/>
    <x v="86"/>
    <s v="VTT_DAC_QT02_23002_vCOC"/>
    <s v="Done"/>
    <n v="0.24"/>
    <n v="7.36"/>
    <x v="0"/>
    <s v="Các chương trình PTDL"/>
    <x v="2"/>
    <s v="Sản phẩm hỗ trợ kinh doanh."/>
    <n v="35500000"/>
    <n v="8520000"/>
    <x v="2"/>
  </r>
  <r>
    <s v="VCOC-1481"/>
    <x v="8"/>
    <s v="VCOC-1555"/>
    <x v="87"/>
    <s v="VTT_DAC_QT02_23002_vCOC"/>
    <s v="Done"/>
    <n v="0.24"/>
    <n v="7.36"/>
    <x v="0"/>
    <s v="Các chương trình PTDL"/>
    <x v="2"/>
    <s v="Sản phẩm hỗ trợ kinh doanh."/>
    <n v="35500000"/>
    <n v="8520000"/>
    <x v="2"/>
  </r>
  <r>
    <s v="VCOC-1481"/>
    <x v="8"/>
    <s v="VCOC-1554"/>
    <x v="88"/>
    <s v="VTT_DAC_QT02_23002_vCOC"/>
    <s v="Done"/>
    <n v="0.24"/>
    <n v="7.36"/>
    <x v="0"/>
    <s v="Các chương trình PTDL"/>
    <x v="2"/>
    <s v="Sản phẩm hỗ trợ kinh doanh."/>
    <n v="35500000"/>
    <n v="8520000"/>
    <x v="2"/>
  </r>
  <r>
    <s v="VCOC-1481"/>
    <x v="8"/>
    <s v="VCOC-1553"/>
    <x v="89"/>
    <s v="VTT_DAC_QT02_23002_vCOC"/>
    <s v="Done"/>
    <n v="0.24"/>
    <n v="7.36"/>
    <x v="0"/>
    <s v="Các chương trình PTDL"/>
    <x v="2"/>
    <s v="Sản phẩm hỗ trợ kinh doanh."/>
    <n v="35500000"/>
    <n v="8520000"/>
    <x v="2"/>
  </r>
  <r>
    <s v="VCOC-1481"/>
    <x v="8"/>
    <s v="VCOC-1552"/>
    <x v="90"/>
    <s v="VTT_DAC_QT02_23002_vCOC"/>
    <s v="Done"/>
    <n v="0.24"/>
    <n v="7.36"/>
    <x v="0"/>
    <s v="Các chương trình PTDL"/>
    <x v="2"/>
    <s v="Sản phẩm hỗ trợ kinh doanh."/>
    <n v="35500000"/>
    <n v="8520000"/>
    <x v="2"/>
  </r>
  <r>
    <s v="VCOC-1481"/>
    <x v="8"/>
    <s v="VCOC-1551"/>
    <x v="91"/>
    <s v="VTT_DAC_QT02_23002_vCOC"/>
    <s v="Done"/>
    <n v="0.24"/>
    <n v="7.36"/>
    <x v="0"/>
    <s v="Các chương trình PTDL"/>
    <x v="2"/>
    <s v="Sản phẩm hỗ trợ kinh doanh."/>
    <n v="35500000"/>
    <n v="8520000"/>
    <x v="2"/>
  </r>
  <r>
    <s v="VCOC-1481"/>
    <x v="8"/>
    <s v="VCOC-1550"/>
    <x v="92"/>
    <s v="VTT_DAC_QT02_23002_vCOC"/>
    <s v="Done"/>
    <n v="0.24"/>
    <n v="7.36"/>
    <x v="0"/>
    <s v="Các chương trình PTDL"/>
    <x v="2"/>
    <s v="Sản phẩm hỗ trợ kinh doanh."/>
    <n v="35500000"/>
    <n v="8520000"/>
    <x v="2"/>
  </r>
  <r>
    <s v="VCOC-1481"/>
    <x v="8"/>
    <s v="VCOC-1549"/>
    <x v="93"/>
    <s v="VTT_DAC_QT02_23002_vCOC"/>
    <s v="Done"/>
    <n v="0.24"/>
    <n v="7.36"/>
    <x v="0"/>
    <s v="Các chương trình PTDL"/>
    <x v="2"/>
    <s v="Sản phẩm hỗ trợ kinh doanh."/>
    <n v="35500000"/>
    <n v="8520000"/>
    <x v="2"/>
  </r>
  <r>
    <s v="VCOC-1481"/>
    <x v="8"/>
    <s v="VCOC-1548"/>
    <x v="94"/>
    <s v="VTT_DAC_QT02_23002_vCOC"/>
    <s v="Done"/>
    <n v="0.24"/>
    <n v="7.36"/>
    <x v="0"/>
    <s v="Các chương trình PTDL"/>
    <x v="2"/>
    <s v="Sản phẩm hỗ trợ kinh doanh."/>
    <n v="35500000"/>
    <n v="8520000"/>
    <x v="2"/>
  </r>
  <r>
    <s v="VCOC-1481"/>
    <x v="8"/>
    <s v="VCOC-1547"/>
    <x v="95"/>
    <s v="VTT_DAC_QT02_23002_vCOC"/>
    <s v="Done"/>
    <n v="0.24"/>
    <n v="7.36"/>
    <x v="0"/>
    <s v="Các chương trình PTDL"/>
    <x v="2"/>
    <s v="Sản phẩm hỗ trợ kinh doanh."/>
    <n v="35500000"/>
    <n v="8520000"/>
    <x v="2"/>
  </r>
  <r>
    <s v="VCOC-1481"/>
    <x v="8"/>
    <s v="VCOC-1546"/>
    <x v="96"/>
    <s v="VTT_DAC_QT02_23002_vCOC"/>
    <s v="Done"/>
    <n v="0.24"/>
    <n v="7.36"/>
    <x v="0"/>
    <s v="Các chương trình PTDL"/>
    <x v="2"/>
    <s v="Sản phẩm hỗ trợ kinh doanh."/>
    <n v="35500000"/>
    <n v="8520000"/>
    <x v="2"/>
  </r>
  <r>
    <s v="VCOC-1481"/>
    <x v="8"/>
    <s v="VCOC-1545"/>
    <x v="97"/>
    <s v="VTT_DAC_QT02_23002_vCOC"/>
    <s v="Done"/>
    <n v="0.24"/>
    <n v="7.36"/>
    <x v="0"/>
    <s v="Các chương trình PTDL"/>
    <x v="2"/>
    <s v="Sản phẩm hỗ trợ kinh doanh."/>
    <n v="35500000"/>
    <n v="8520000"/>
    <x v="2"/>
  </r>
  <r>
    <s v="VCOC-1481"/>
    <x v="8"/>
    <s v="VCOC-1544"/>
    <x v="98"/>
    <s v="VTT_DAC_QT02_23002_vCOC"/>
    <s v="Done"/>
    <n v="0.24"/>
    <n v="7.36"/>
    <x v="0"/>
    <s v="Các chương trình PTDL"/>
    <x v="2"/>
    <s v="Sản phẩm hỗ trợ kinh doanh."/>
    <n v="35500000"/>
    <n v="8520000"/>
    <x v="2"/>
  </r>
  <r>
    <s v="VCOC-1481"/>
    <x v="8"/>
    <s v="VCOC-1543"/>
    <x v="99"/>
    <s v="VTT_DAC_QT02_23002_vCOC"/>
    <s v="Done"/>
    <n v="0.24"/>
    <n v="7.36"/>
    <x v="0"/>
    <s v="Các chương trình PTDL"/>
    <x v="2"/>
    <s v="Sản phẩm hỗ trợ kinh doanh."/>
    <n v="35500000"/>
    <n v="8520000"/>
    <x v="2"/>
  </r>
  <r>
    <s v="VCOC-1481"/>
    <x v="8"/>
    <s v="VCOC-1542"/>
    <x v="100"/>
    <s v="VTT_DAC_QT02_23002_vCOC"/>
    <s v="Done"/>
    <n v="0.24"/>
    <n v="7.36"/>
    <x v="0"/>
    <s v="Các chương trình PTDL"/>
    <x v="2"/>
    <s v="Sản phẩm hỗ trợ kinh doanh."/>
    <n v="35500000"/>
    <n v="8520000"/>
    <x v="2"/>
  </r>
  <r>
    <s v="VCOC-1481"/>
    <x v="8"/>
    <s v="VCOC-1541"/>
    <x v="101"/>
    <s v="VTT_DAC_QT02_23002_vCOC"/>
    <s v="Done"/>
    <n v="0.24"/>
    <n v="7.36"/>
    <x v="0"/>
    <s v="Các chương trình PTDL"/>
    <x v="2"/>
    <s v="Sản phẩm hỗ trợ kinh doanh."/>
    <n v="35500000"/>
    <n v="8520000"/>
    <x v="2"/>
  </r>
  <r>
    <s v="VCOC-1481"/>
    <x v="8"/>
    <s v="VCOC-1540"/>
    <x v="102"/>
    <s v="VTT_DAC_QT02_23002_vCOC"/>
    <s v="Done"/>
    <n v="0.24"/>
    <n v="7.36"/>
    <x v="0"/>
    <s v="Các chương trình PTDL"/>
    <x v="2"/>
    <s v="Sản phẩm hỗ trợ kinh doanh."/>
    <n v="35500000"/>
    <n v="8520000"/>
    <x v="2"/>
  </r>
  <r>
    <s v="VCOC-1481"/>
    <x v="8"/>
    <s v="VCOC-1539"/>
    <x v="103"/>
    <s v="VTT_DAC_QT02_23002_vCOC"/>
    <s v="Done"/>
    <n v="0.24"/>
    <n v="7.36"/>
    <x v="0"/>
    <s v="Các chương trình PTDL"/>
    <x v="2"/>
    <s v="Sản phẩm hỗ trợ kinh doanh."/>
    <n v="35500000"/>
    <n v="8520000"/>
    <x v="2"/>
  </r>
  <r>
    <s v="VCOC-1482"/>
    <x v="7"/>
    <s v="VCOC-1538"/>
    <x v="104"/>
    <s v="VTT_DAC_QT02_23002_vCOC"/>
    <s v="Done"/>
    <n v="0.15"/>
    <n v="8.82"/>
    <x v="1"/>
    <s v="Các chương trình PTDL"/>
    <x v="2"/>
    <s v="Sản phẩm hỗ trợ kinh doanh."/>
    <n v="35500000"/>
    <n v="5325000"/>
    <x v="2"/>
  </r>
  <r>
    <s v="VCOC-1482"/>
    <x v="7"/>
    <s v="VCOC-1537"/>
    <x v="105"/>
    <s v="VTT_DAC_QT02_23002_vCOC"/>
    <s v="Done"/>
    <n v="0.15"/>
    <n v="8.82"/>
    <x v="1"/>
    <s v="Các chương trình PTDL"/>
    <x v="2"/>
    <s v="Sản phẩm hỗ trợ kinh doanh."/>
    <n v="35500000"/>
    <n v="5325000"/>
    <x v="2"/>
  </r>
  <r>
    <s v="VCOC-1482"/>
    <x v="7"/>
    <s v="VCOC-1536"/>
    <x v="106"/>
    <s v="VTT_DAC_QT02_23002_vCOC"/>
    <s v="Done"/>
    <n v="0.15"/>
    <n v="8.82"/>
    <x v="1"/>
    <s v="Các chương trình PTDL"/>
    <x v="2"/>
    <s v="Sản phẩm hỗ trợ kinh doanh."/>
    <n v="35500000"/>
    <n v="5325000"/>
    <x v="2"/>
  </r>
  <r>
    <s v="VCOC-1482"/>
    <x v="7"/>
    <s v="VCOC-1535"/>
    <x v="107"/>
    <s v="VTT_DAC_QT02_23002_vCOC"/>
    <s v="Done"/>
    <n v="0.15"/>
    <n v="8.82"/>
    <x v="1"/>
    <s v="Các chương trình PTDL"/>
    <x v="2"/>
    <s v="Sản phẩm hỗ trợ kinh doanh."/>
    <n v="35500000"/>
    <n v="5325000"/>
    <x v="2"/>
  </r>
  <r>
    <s v="VCOC-1482"/>
    <x v="7"/>
    <s v="VCOC-1534"/>
    <x v="108"/>
    <s v="VTT_DAC_QT02_23002_vCOC"/>
    <s v="Done"/>
    <n v="0.15"/>
    <n v="8.82"/>
    <x v="1"/>
    <s v="Các chương trình PTDL"/>
    <x v="2"/>
    <s v="Sản phẩm hỗ trợ kinh doanh."/>
    <n v="35500000"/>
    <n v="5325000"/>
    <x v="2"/>
  </r>
  <r>
    <s v="VCOC-1482"/>
    <x v="7"/>
    <s v="VCOC-1533"/>
    <x v="109"/>
    <s v="VTT_DAC_QT02_23002_vCOC"/>
    <s v="Done"/>
    <n v="0.15"/>
    <n v="8.82"/>
    <x v="1"/>
    <s v="Các chương trình PTDL"/>
    <x v="2"/>
    <s v="Sản phẩm hỗ trợ kinh doanh."/>
    <n v="35500000"/>
    <n v="5325000"/>
    <x v="2"/>
  </r>
  <r>
    <s v="VCOC-1482"/>
    <x v="7"/>
    <s v="VCOC-1532"/>
    <x v="110"/>
    <s v="VTT_DAC_QT02_23002_vCOC"/>
    <s v="Done"/>
    <n v="0.15"/>
    <n v="8.82"/>
    <x v="1"/>
    <s v="Các chương trình PTDL"/>
    <x v="2"/>
    <s v="Sản phẩm hỗ trợ kinh doanh."/>
    <n v="35500000"/>
    <n v="5325000"/>
    <x v="2"/>
  </r>
  <r>
    <s v="VCOC-1482"/>
    <x v="7"/>
    <s v="VCOC-1531"/>
    <x v="111"/>
    <s v="VTT_DAC_QT02_23002_vCOC"/>
    <s v="Done"/>
    <n v="0.15"/>
    <n v="8.82"/>
    <x v="1"/>
    <s v="Các chương trình PTDL"/>
    <x v="2"/>
    <s v="Sản phẩm hỗ trợ kinh doanh."/>
    <n v="35500000"/>
    <n v="5325000"/>
    <x v="2"/>
  </r>
  <r>
    <s v="VCOC-1482"/>
    <x v="7"/>
    <s v="VCOC-1530"/>
    <x v="112"/>
    <s v="VTT_DAC_QT02_23002_vCOC"/>
    <s v="Done"/>
    <n v="0.15"/>
    <n v="8.82"/>
    <x v="1"/>
    <s v="Các chương trình PTDL"/>
    <x v="2"/>
    <s v="Sản phẩm hỗ trợ kinh doanh."/>
    <n v="35500000"/>
    <n v="5325000"/>
    <x v="2"/>
  </r>
  <r>
    <s v="VCOC-1482"/>
    <x v="7"/>
    <s v="VCOC-1529"/>
    <x v="113"/>
    <s v="VTT_DAC_QT02_23002_vCOC"/>
    <s v="Done"/>
    <n v="0.15"/>
    <n v="8.82"/>
    <x v="1"/>
    <s v="Các chương trình PTDL"/>
    <x v="2"/>
    <s v="Sản phẩm hỗ trợ kinh doanh."/>
    <n v="35500000"/>
    <n v="5325000"/>
    <x v="2"/>
  </r>
  <r>
    <s v="VCOC-1482"/>
    <x v="7"/>
    <s v="VCOC-1528"/>
    <x v="114"/>
    <s v="VTT_DAC_QT02_23002_vCOC"/>
    <s v="Done"/>
    <n v="0.15"/>
    <n v="8.82"/>
    <x v="1"/>
    <s v="Các chương trình PTDL"/>
    <x v="2"/>
    <s v="Sản phẩm hỗ trợ kinh doanh."/>
    <n v="35500000"/>
    <n v="5325000"/>
    <x v="2"/>
  </r>
  <r>
    <s v="VCOC-1482"/>
    <x v="7"/>
    <s v="VCOC-1527"/>
    <x v="115"/>
    <s v="VTT_DAC_QT02_23002_vCOC"/>
    <s v="Done"/>
    <n v="0.15"/>
    <n v="8.82"/>
    <x v="1"/>
    <s v="Các chương trình PTDL"/>
    <x v="2"/>
    <s v="Sản phẩm hỗ trợ kinh doanh."/>
    <n v="35500000"/>
    <n v="5325000"/>
    <x v="2"/>
  </r>
  <r>
    <s v="VCOC-1482"/>
    <x v="7"/>
    <s v="VCOC-1526"/>
    <x v="116"/>
    <s v="VTT_DAC_QT02_23002_vCOC"/>
    <s v="Done"/>
    <n v="0.15"/>
    <n v="8.82"/>
    <x v="1"/>
    <s v="Các chương trình PTDL"/>
    <x v="2"/>
    <s v="Sản phẩm hỗ trợ kinh doanh."/>
    <n v="35500000"/>
    <n v="5325000"/>
    <x v="2"/>
  </r>
  <r>
    <s v="VCOC-1482"/>
    <x v="7"/>
    <s v="VCOC-1525"/>
    <x v="117"/>
    <s v="VTT_DAC_QT02_23002_vCOC"/>
    <s v="Done"/>
    <n v="0.15"/>
    <n v="8.82"/>
    <x v="1"/>
    <s v="Các chương trình PTDL"/>
    <x v="2"/>
    <s v="Sản phẩm hỗ trợ kinh doanh."/>
    <n v="35500000"/>
    <n v="5325000"/>
    <x v="2"/>
  </r>
  <r>
    <s v="VCOC-1482"/>
    <x v="7"/>
    <s v="VCOC-1524"/>
    <x v="118"/>
    <s v="VTT_DAC_QT02_23002_vCOC"/>
    <s v="Done"/>
    <n v="0.15"/>
    <n v="8.82"/>
    <x v="1"/>
    <s v="Các chương trình PTDL"/>
    <x v="2"/>
    <s v="Sản phẩm hỗ trợ kinh doanh."/>
    <n v="35500000"/>
    <n v="5325000"/>
    <x v="2"/>
  </r>
  <r>
    <s v="VCOC-1482"/>
    <x v="7"/>
    <s v="VCOC-1523"/>
    <x v="119"/>
    <s v="VTT_DAC_QT02_23002_vCOC"/>
    <s v="Done"/>
    <n v="0.15"/>
    <n v="8.82"/>
    <x v="1"/>
    <s v="Các chương trình PTDL"/>
    <x v="2"/>
    <s v="Sản phẩm hỗ trợ kinh doanh."/>
    <n v="35500000"/>
    <n v="5325000"/>
    <x v="2"/>
  </r>
  <r>
    <s v="VCOC-1482"/>
    <x v="7"/>
    <s v="VCOC-1522"/>
    <x v="120"/>
    <s v="VTT_DAC_QT02_23002_vCOC"/>
    <s v="Done"/>
    <n v="0.15"/>
    <n v="8.82"/>
    <x v="1"/>
    <s v="Các chương trình PTDL"/>
    <x v="2"/>
    <s v="Sản phẩm hỗ trợ kinh doanh."/>
    <n v="35500000"/>
    <n v="5325000"/>
    <x v="2"/>
  </r>
  <r>
    <s v="VCOC-1482"/>
    <x v="7"/>
    <s v="VCOC-1521"/>
    <x v="121"/>
    <s v="VTT_DAC_QT02_23002_vCOC"/>
    <s v="Done"/>
    <n v="0.15"/>
    <n v="8.82"/>
    <x v="1"/>
    <s v="Các chương trình PTDL"/>
    <x v="2"/>
    <s v="Sản phẩm hỗ trợ kinh doanh."/>
    <n v="35500000"/>
    <n v="5325000"/>
    <x v="2"/>
  </r>
  <r>
    <s v="VCOC-1482"/>
    <x v="7"/>
    <s v="VCOC-1520"/>
    <x v="122"/>
    <s v="VTT_DAC_QT02_23002_vCOC"/>
    <s v="Done"/>
    <n v="0.14000000000000001"/>
    <n v="8.82"/>
    <x v="1"/>
    <s v="Các chương trình PTDL"/>
    <x v="2"/>
    <s v="Sản phẩm hỗ trợ kinh doanh."/>
    <n v="35500000"/>
    <n v="4970000.0000000009"/>
    <x v="2"/>
  </r>
  <r>
    <s v="VCOC-1482"/>
    <x v="7"/>
    <s v="VCOC-1519"/>
    <x v="123"/>
    <s v="VTT_DAC_QT02_23002_vCOC"/>
    <s v="Done"/>
    <n v="0.14000000000000001"/>
    <n v="8.82"/>
    <x v="1"/>
    <s v="Các chương trình PTDL"/>
    <x v="2"/>
    <s v="Sản phẩm hỗ trợ kinh doanh."/>
    <n v="35500000"/>
    <n v="4970000.0000000009"/>
    <x v="2"/>
  </r>
  <r>
    <s v="VCOC-1482"/>
    <x v="7"/>
    <s v="VCOC-1518"/>
    <x v="124"/>
    <s v="VTT_DAC_QT02_23002_vCOC"/>
    <s v="Done"/>
    <n v="0.14000000000000001"/>
    <n v="8.82"/>
    <x v="1"/>
    <s v="Các chương trình PTDL"/>
    <x v="2"/>
    <s v="Sản phẩm hỗ trợ kinh doanh."/>
    <n v="35500000"/>
    <n v="4970000.0000000009"/>
    <x v="2"/>
  </r>
  <r>
    <s v="VCOC-1482"/>
    <x v="7"/>
    <s v="VCOC-1517"/>
    <x v="125"/>
    <s v="VTT_DAC_QT02_23002_vCOC"/>
    <s v="Done"/>
    <n v="0.14000000000000001"/>
    <n v="8.82"/>
    <x v="1"/>
    <s v="Các chương trình PTDL"/>
    <x v="2"/>
    <s v="Sản phẩm hỗ trợ kinh doanh."/>
    <n v="35500000"/>
    <n v="4970000.0000000009"/>
    <x v="2"/>
  </r>
  <r>
    <s v="VCOC-1482"/>
    <x v="7"/>
    <s v="VCOC-1516"/>
    <x v="126"/>
    <s v="VTT_DAC_QT02_23002_vCOC"/>
    <s v="Done"/>
    <n v="0.14000000000000001"/>
    <n v="8.82"/>
    <x v="1"/>
    <s v="Các chương trình PTDL"/>
    <x v="2"/>
    <s v="Sản phẩm hỗ trợ kinh doanh."/>
    <n v="35500000"/>
    <n v="4970000.0000000009"/>
    <x v="2"/>
  </r>
  <r>
    <s v="VCOC-1482"/>
    <x v="7"/>
    <s v="VCOC-1515"/>
    <x v="127"/>
    <s v="VTT_DAC_QT02_23002_vCOC"/>
    <s v="Done"/>
    <n v="0.14000000000000001"/>
    <n v="8.82"/>
    <x v="1"/>
    <s v="Các chương trình PTDL"/>
    <x v="2"/>
    <s v="Sản phẩm hỗ trợ kinh doanh."/>
    <n v="35500000"/>
    <n v="4970000.0000000009"/>
    <x v="2"/>
  </r>
  <r>
    <s v="VCOC-1482"/>
    <x v="7"/>
    <s v="VCOC-1514"/>
    <x v="128"/>
    <s v="VTT_DAC_QT02_23002_vCOC"/>
    <s v="Done"/>
    <n v="0.14000000000000001"/>
    <n v="8.82"/>
    <x v="1"/>
    <s v="Các chương trình PTDL"/>
    <x v="2"/>
    <s v="Sản phẩm hỗ trợ kinh doanh."/>
    <n v="35500000"/>
    <n v="4970000.0000000009"/>
    <x v="2"/>
  </r>
  <r>
    <s v="VCOC-1482"/>
    <x v="7"/>
    <s v="VCOC-1513"/>
    <x v="129"/>
    <s v="VTT_DAC_QT02_23002_vCOC"/>
    <s v="Done"/>
    <n v="0.14000000000000001"/>
    <n v="8.82"/>
    <x v="1"/>
    <s v="Các chương trình PTDL"/>
    <x v="2"/>
    <s v="Sản phẩm hỗ trợ kinh doanh."/>
    <n v="35500000"/>
    <n v="4970000.0000000009"/>
    <x v="2"/>
  </r>
  <r>
    <s v="VCOC-1482"/>
    <x v="7"/>
    <s v="VCOC-1512"/>
    <x v="130"/>
    <s v="VTT_DAC_QT02_23002_vCOC"/>
    <s v="Done"/>
    <n v="0.14000000000000001"/>
    <n v="8.82"/>
    <x v="1"/>
    <s v="Các chương trình PTDL"/>
    <x v="2"/>
    <s v="Sản phẩm hỗ trợ kinh doanh."/>
    <n v="35500000"/>
    <n v="4970000.0000000009"/>
    <x v="2"/>
  </r>
  <r>
    <s v="VCOC-1482"/>
    <x v="7"/>
    <s v="VCOC-1511"/>
    <x v="131"/>
    <s v="VTT_DAC_QT02_23002_vCOC"/>
    <s v="Done"/>
    <n v="0.14000000000000001"/>
    <n v="8.82"/>
    <x v="1"/>
    <s v="Các chương trình PTDL"/>
    <x v="2"/>
    <s v="Sản phẩm hỗ trợ kinh doanh."/>
    <n v="35500000"/>
    <n v="4970000.0000000009"/>
    <x v="2"/>
  </r>
  <r>
    <s v="VCOC-1482"/>
    <x v="7"/>
    <s v="VCOC-1510"/>
    <x v="132"/>
    <s v="VTT_DAC_QT02_23002_vCOC"/>
    <s v="Done"/>
    <n v="0.15"/>
    <n v="8.82"/>
    <x v="1"/>
    <s v="Các chương trình PTDL"/>
    <x v="2"/>
    <s v="Sản phẩm hỗ trợ kinh doanh."/>
    <n v="35500000"/>
    <n v="5325000"/>
    <x v="2"/>
  </r>
  <r>
    <s v="VCOC-1482"/>
    <x v="7"/>
    <s v="VCOC-1509"/>
    <x v="133"/>
    <s v="VTT_DAC_QT02_23002_vCOC"/>
    <s v="Done"/>
    <n v="0.13"/>
    <n v="8.82"/>
    <x v="1"/>
    <s v="Các chương trình PTDL"/>
    <x v="2"/>
    <s v="Sản phẩm hỗ trợ kinh doanh."/>
    <n v="35500000"/>
    <n v="4615000"/>
    <x v="2"/>
  </r>
  <r>
    <s v="VCOC-1482"/>
    <x v="7"/>
    <s v="VCOC-1508"/>
    <x v="134"/>
    <s v="VTT_DAC_QT02_23002_vCOC"/>
    <s v="Done"/>
    <n v="0.13"/>
    <n v="8.82"/>
    <x v="1"/>
    <s v="Các chương trình PTDL"/>
    <x v="2"/>
    <s v="Sản phẩm hỗ trợ kinh doanh."/>
    <n v="35500000"/>
    <n v="4615000"/>
    <x v="2"/>
  </r>
  <r>
    <s v="VCOC-1482"/>
    <x v="7"/>
    <s v="VCOC-1507"/>
    <x v="135"/>
    <s v="VTT_DAC_QT02_23002_vCOC"/>
    <s v="Done"/>
    <n v="0.15"/>
    <n v="8.82"/>
    <x v="1"/>
    <s v="Các chương trình PTDL"/>
    <x v="2"/>
    <s v="Sản phẩm hỗ trợ kinh doanh."/>
    <n v="35500000"/>
    <n v="5325000"/>
    <x v="2"/>
  </r>
  <r>
    <s v="VCOC-1482"/>
    <x v="7"/>
    <s v="VCOC-1506"/>
    <x v="136"/>
    <s v="VTT_DAC_QT02_23002_vCOC"/>
    <s v="Done"/>
    <n v="0.14000000000000001"/>
    <n v="8.82"/>
    <x v="1"/>
    <s v="Các chương trình PTDL"/>
    <x v="2"/>
    <s v="Sản phẩm hỗ trợ kinh doanh."/>
    <n v="35500000"/>
    <n v="4970000.0000000009"/>
    <x v="2"/>
  </r>
  <r>
    <s v="VCOC-1482"/>
    <x v="7"/>
    <s v="VCOC-1505"/>
    <x v="137"/>
    <s v="VTT_DAC_QT02_23002_vCOC"/>
    <s v="Done"/>
    <n v="0.14000000000000001"/>
    <n v="8.82"/>
    <x v="1"/>
    <s v="Các chương trình PTDL"/>
    <x v="2"/>
    <s v="Sản phẩm hỗ trợ kinh doanh."/>
    <n v="35500000"/>
    <n v="4970000.0000000009"/>
    <x v="2"/>
  </r>
  <r>
    <s v="VCOC-1482"/>
    <x v="7"/>
    <s v="VCOC-1504"/>
    <x v="138"/>
    <s v="VTT_DAC_QT02_23002_vCOC"/>
    <s v="Done"/>
    <n v="0.14000000000000001"/>
    <n v="8.82"/>
    <x v="1"/>
    <s v="Các chương trình PTDL"/>
    <x v="2"/>
    <s v="Sản phẩm hỗ trợ kinh doanh."/>
    <n v="35500000"/>
    <n v="4970000.0000000009"/>
    <x v="2"/>
  </r>
  <r>
    <s v="VCOC-1482"/>
    <x v="7"/>
    <s v="VCOC-1503"/>
    <x v="139"/>
    <s v="VTT_DAC_QT02_23002_vCOC"/>
    <s v="Done"/>
    <n v="0.15"/>
    <n v="8.82"/>
    <x v="1"/>
    <s v="Các chương trình PTDL"/>
    <x v="2"/>
    <s v="Sản phẩm hỗ trợ kinh doanh."/>
    <n v="35500000"/>
    <n v="5325000"/>
    <x v="2"/>
  </r>
  <r>
    <s v="VCOC-1482"/>
    <x v="7"/>
    <s v="VCOC-1502"/>
    <x v="140"/>
    <s v="VTT_DAC_QT02_23002_vCOC"/>
    <s v="Done"/>
    <n v="0.14000000000000001"/>
    <n v="8.82"/>
    <x v="1"/>
    <s v="Các chương trình PTDL"/>
    <x v="2"/>
    <s v="Sản phẩm hỗ trợ kinh doanh."/>
    <n v="35500000"/>
    <n v="4970000.0000000009"/>
    <x v="2"/>
  </r>
  <r>
    <s v="VCOC-1482"/>
    <x v="7"/>
    <s v="VCOC-1501"/>
    <x v="141"/>
    <s v="VTT_DAC_QT02_23002_vCOC"/>
    <s v="Done"/>
    <n v="0.14000000000000001"/>
    <n v="8.82"/>
    <x v="1"/>
    <s v="Các chương trình PTDL"/>
    <x v="2"/>
    <s v="Sản phẩm hỗ trợ kinh doanh."/>
    <n v="35500000"/>
    <n v="4970000.0000000009"/>
    <x v="2"/>
  </r>
  <r>
    <s v="VCOC-1482"/>
    <x v="7"/>
    <s v="VCOC-1500"/>
    <x v="142"/>
    <s v="VTT_DAC_QT02_23002_vCOC"/>
    <s v="Done"/>
    <n v="0.14000000000000001"/>
    <n v="8.82"/>
    <x v="1"/>
    <s v="Các chương trình PTDL"/>
    <x v="2"/>
    <s v="Sản phẩm hỗ trợ kinh doanh."/>
    <n v="35500000"/>
    <n v="4970000.0000000009"/>
    <x v="2"/>
  </r>
  <r>
    <s v="VCOC-1482"/>
    <x v="7"/>
    <s v="VCOC-1499"/>
    <x v="143"/>
    <s v="VTT_DAC_QT02_23002_vCOC"/>
    <s v="Done"/>
    <n v="0.14000000000000001"/>
    <n v="8.82"/>
    <x v="1"/>
    <s v="Các chương trình PTDL"/>
    <x v="2"/>
    <s v="Sản phẩm hỗ trợ kinh doanh."/>
    <n v="35500000"/>
    <n v="4970000.0000000009"/>
    <x v="2"/>
  </r>
  <r>
    <s v="VCOC-1482"/>
    <x v="7"/>
    <s v="VCOC-1498"/>
    <x v="144"/>
    <s v="VTT_DAC_QT02_23002_vCOC"/>
    <s v="Done"/>
    <n v="0.14000000000000001"/>
    <n v="8.82"/>
    <x v="1"/>
    <s v="Các chương trình PTDL"/>
    <x v="2"/>
    <s v="Sản phẩm hỗ trợ kinh doanh."/>
    <n v="35500000"/>
    <n v="4970000.0000000009"/>
    <x v="2"/>
  </r>
  <r>
    <s v="VCOC-1482"/>
    <x v="7"/>
    <s v="VCOC-1497"/>
    <x v="145"/>
    <s v="VTT_DAC_QT02_23002_vCOC"/>
    <s v="Done"/>
    <n v="0.14000000000000001"/>
    <n v="8.82"/>
    <x v="1"/>
    <s v="Các chương trình PTDL"/>
    <x v="2"/>
    <s v="Sản phẩm hỗ trợ kinh doanh."/>
    <n v="35500000"/>
    <n v="4970000.0000000009"/>
    <x v="2"/>
  </r>
  <r>
    <s v="VCOC-1482"/>
    <x v="7"/>
    <s v="VCOC-1496"/>
    <x v="146"/>
    <s v="VTT_DAC_QT02_23002_vCOC"/>
    <s v="Done"/>
    <n v="0.14000000000000001"/>
    <n v="8.82"/>
    <x v="1"/>
    <s v="Các chương trình PTDL"/>
    <x v="2"/>
    <s v="Sản phẩm hỗ trợ kinh doanh."/>
    <n v="35500000"/>
    <n v="4970000.0000000009"/>
    <x v="2"/>
  </r>
  <r>
    <s v="VCOC-1482"/>
    <x v="7"/>
    <s v="VCOC-1495"/>
    <x v="147"/>
    <s v="VTT_DAC_QT02_23002_vCOC"/>
    <s v="Done"/>
    <n v="0.14000000000000001"/>
    <n v="8.82"/>
    <x v="1"/>
    <s v="Các chương trình PTDL"/>
    <x v="2"/>
    <s v="Sản phẩm hỗ trợ kinh doanh."/>
    <n v="35500000"/>
    <n v="4970000.0000000009"/>
    <x v="2"/>
  </r>
  <r>
    <s v="VCOC-1482"/>
    <x v="7"/>
    <s v="VCOC-1494"/>
    <x v="148"/>
    <s v="VTT_DAC_QT02_23002_vCOC"/>
    <s v="Done"/>
    <n v="0.14000000000000001"/>
    <n v="8.82"/>
    <x v="1"/>
    <s v="Các chương trình PTDL"/>
    <x v="2"/>
    <s v="Sản phẩm hỗ trợ kinh doanh."/>
    <n v="35500000"/>
    <n v="4970000.0000000009"/>
    <x v="2"/>
  </r>
  <r>
    <s v="VCOC-1482"/>
    <x v="7"/>
    <s v="VCOC-1493"/>
    <x v="149"/>
    <s v="VTT_DAC_QT02_23002_vCOC"/>
    <s v="Done"/>
    <n v="0.14000000000000001"/>
    <n v="8.82"/>
    <x v="1"/>
    <s v="Các chương trình PTDL"/>
    <x v="2"/>
    <s v="Sản phẩm hỗ trợ kinh doanh."/>
    <n v="35500000"/>
    <n v="4970000.0000000009"/>
    <x v="2"/>
  </r>
  <r>
    <s v="VCOC-1482"/>
    <x v="7"/>
    <s v="VCOC-1492"/>
    <x v="150"/>
    <s v="VTT_DAC_QT02_23002_vCOC"/>
    <s v="Done"/>
    <n v="0.14000000000000001"/>
    <n v="8.82"/>
    <x v="1"/>
    <s v="Các chương trình PTDL"/>
    <x v="2"/>
    <s v="Sản phẩm hỗ trợ kinh doanh."/>
    <n v="35500000"/>
    <n v="4970000.0000000009"/>
    <x v="2"/>
  </r>
  <r>
    <s v="VCOC-1482"/>
    <x v="7"/>
    <s v="VCOC-1491"/>
    <x v="151"/>
    <s v="VTT_DAC_QT02_23002_vCOC"/>
    <s v="Done"/>
    <n v="0.14000000000000001"/>
    <n v="8.82"/>
    <x v="1"/>
    <s v="Các chương trình PTDL"/>
    <x v="2"/>
    <s v="Sản phẩm hỗ trợ kinh doanh."/>
    <n v="35500000"/>
    <n v="4970000.0000000009"/>
    <x v="2"/>
  </r>
  <r>
    <s v="VCOC-1482"/>
    <x v="7"/>
    <s v="VCOC-1490"/>
    <x v="152"/>
    <s v="VTT_DAC_QT02_23002_vCOC"/>
    <s v="Done"/>
    <n v="0.14000000000000001"/>
    <n v="8.82"/>
    <x v="1"/>
    <s v="Các chương trình PTDL"/>
    <x v="2"/>
    <s v="Sản phẩm hỗ trợ kinh doanh."/>
    <n v="35500000"/>
    <n v="4970000.0000000009"/>
    <x v="2"/>
  </r>
  <r>
    <s v="VCOC-1482"/>
    <x v="7"/>
    <s v="VCOC-1489"/>
    <x v="153"/>
    <s v="VTT_DAC_QT02_23002_vCOC"/>
    <s v="Done"/>
    <n v="0.15"/>
    <n v="8.82"/>
    <x v="1"/>
    <s v="Các chương trình PTDL"/>
    <x v="2"/>
    <s v="Sản phẩm hỗ trợ kinh doanh."/>
    <n v="35500000"/>
    <n v="5325000"/>
    <x v="2"/>
  </r>
  <r>
    <s v="VCOC-1482"/>
    <x v="7"/>
    <s v="VCOC-1488"/>
    <x v="154"/>
    <s v="VTT_DAC_QT02_23002_vCOC"/>
    <s v="Done"/>
    <n v="0.14000000000000001"/>
    <n v="8.82"/>
    <x v="1"/>
    <s v="Các chương trình PTDL"/>
    <x v="2"/>
    <s v="Sản phẩm hỗ trợ kinh doanh."/>
    <n v="35500000"/>
    <n v="4970000.0000000009"/>
    <x v="2"/>
  </r>
  <r>
    <s v="VCOC-1482"/>
    <x v="7"/>
    <s v="VCOC-1487"/>
    <x v="155"/>
    <s v="VTT_DAC_QT02_23002_vCOC"/>
    <s v="Done"/>
    <n v="0.14000000000000001"/>
    <n v="8.82"/>
    <x v="1"/>
    <s v="Các chương trình PTDL"/>
    <x v="2"/>
    <s v="Sản phẩm hỗ trợ kinh doanh."/>
    <n v="35500000"/>
    <n v="4970000.0000000009"/>
    <x v="2"/>
  </r>
  <r>
    <s v="VCOC-1482"/>
    <x v="7"/>
    <s v="VCOC-1486"/>
    <x v="156"/>
    <s v="VTT_DAC_QT02_23002_vCOC"/>
    <s v="Done"/>
    <n v="0.14000000000000001"/>
    <n v="8.82"/>
    <x v="1"/>
    <s v="Các chương trình PTDL"/>
    <x v="2"/>
    <s v="Sản phẩm hỗ trợ kinh doanh."/>
    <n v="35500000"/>
    <n v="4970000.0000000009"/>
    <x v="2"/>
  </r>
  <r>
    <s v="VCOC-1482"/>
    <x v="7"/>
    <s v="VCOC-1485"/>
    <x v="157"/>
    <s v="VTT_DAC_QT02_23002_vCOC"/>
    <s v="Done"/>
    <n v="0.14000000000000001"/>
    <n v="8.82"/>
    <x v="1"/>
    <s v="Các chương trình PTDL"/>
    <x v="2"/>
    <s v="Sản phẩm hỗ trợ kinh doanh."/>
    <n v="35500000"/>
    <n v="4970000.0000000009"/>
    <x v="2"/>
  </r>
  <r>
    <s v="VCOC-1482"/>
    <x v="7"/>
    <s v="VCOC-1484"/>
    <x v="158"/>
    <s v="VTT_DAC_QT02_23002_vCOC"/>
    <s v="Done"/>
    <n v="0.14000000000000001"/>
    <n v="8.82"/>
    <x v="1"/>
    <s v="Các chương trình PTDL"/>
    <x v="2"/>
    <s v="Sản phẩm hỗ trợ kinh doanh."/>
    <n v="35500000"/>
    <n v="4970000.0000000009"/>
    <x v="2"/>
  </r>
  <r>
    <s v="VCOC-1482"/>
    <x v="7"/>
    <s v="VCOC-1483"/>
    <x v="159"/>
    <s v="VTT_DAC_QT02_23002_vCOC"/>
    <s v="Done"/>
    <n v="0.12"/>
    <n v="8.82"/>
    <x v="1"/>
    <s v="Các chương trình PTDL"/>
    <x v="2"/>
    <s v="Sản phẩm hỗ trợ kinh doanh."/>
    <n v="35500000"/>
    <n v="4260000"/>
    <x v="2"/>
  </r>
  <r>
    <s v="VCOC-1248"/>
    <x v="9"/>
    <s v="VCOC-1308"/>
    <x v="160"/>
    <s v="VTT_DAC_QT02_23002_vCOC"/>
    <s v="Done"/>
    <n v="0.14000000000000001"/>
    <n v="1.05"/>
    <x v="1"/>
    <s v="Các chương trình PTDL"/>
    <x v="2"/>
    <s v="Sản phẩm hỗ trợ kinh doanh."/>
    <n v="35500000"/>
    <n v="4970000.0000000009"/>
    <x v="2"/>
  </r>
  <r>
    <s v="VCOC-1248"/>
    <x v="9"/>
    <s v="VCOC-1307"/>
    <x v="161"/>
    <s v="VTT_DAC_QT02_23002_vCOC"/>
    <s v="Done"/>
    <n v="0.15"/>
    <n v="1.05"/>
    <x v="1"/>
    <s v="Các chương trình PTDL"/>
    <x v="2"/>
    <s v="Sản phẩm hỗ trợ kinh doanh."/>
    <n v="35500000"/>
    <n v="5325000"/>
    <x v="2"/>
  </r>
  <r>
    <s v="VCOC-1248"/>
    <x v="9"/>
    <s v="VCOC-1306"/>
    <x v="162"/>
    <s v="VTT_DAC_QT02_23002_vCOC"/>
    <s v="Done"/>
    <n v="0.15"/>
    <n v="1.05"/>
    <x v="1"/>
    <s v="Các chương trình PTDL"/>
    <x v="2"/>
    <s v="Sản phẩm hỗ trợ kinh doanh."/>
    <n v="35500000"/>
    <n v="5325000"/>
    <x v="2"/>
  </r>
  <r>
    <s v="VCOC-1248"/>
    <x v="9"/>
    <s v="VCOC-1305"/>
    <x v="163"/>
    <s v="VTT_DAC_QT02_23002_vCOC"/>
    <s v="Done"/>
    <n v="0.15"/>
    <n v="1.05"/>
    <x v="1"/>
    <s v="Các chương trình PTDL"/>
    <x v="2"/>
    <s v="Sản phẩm hỗ trợ kinh doanh."/>
    <n v="35500000"/>
    <n v="5325000"/>
    <x v="2"/>
  </r>
  <r>
    <s v="VCOC-1248"/>
    <x v="9"/>
    <s v="VCOC-1304"/>
    <x v="164"/>
    <s v="VTT_DAC_QT02_23002_vCOC"/>
    <s v="Done"/>
    <n v="0.15"/>
    <n v="1.05"/>
    <x v="1"/>
    <s v="Các chương trình PTDL"/>
    <x v="2"/>
    <s v="Sản phẩm hỗ trợ kinh doanh."/>
    <n v="35500000"/>
    <n v="5325000"/>
    <x v="2"/>
  </r>
  <r>
    <s v="VCOC-1248"/>
    <x v="9"/>
    <s v="VCOC-1303"/>
    <x v="165"/>
    <s v="VTT_DAC_QT02_23002_vCOC"/>
    <s v="Done"/>
    <n v="0.15"/>
    <n v="1.05"/>
    <x v="1"/>
    <s v="Các chương trình PTDL"/>
    <x v="2"/>
    <s v="Sản phẩm hỗ trợ kinh doanh."/>
    <n v="35500000"/>
    <n v="5325000"/>
    <x v="2"/>
  </r>
  <r>
    <s v="VCOC-1248"/>
    <x v="9"/>
    <s v="VCOC-1302"/>
    <x v="166"/>
    <s v="VTT_DAC_QT02_23002_vCOC"/>
    <s v="Done"/>
    <n v="0.08"/>
    <n v="1.05"/>
    <x v="1"/>
    <s v="Các chương trình PTDL"/>
    <x v="2"/>
    <s v="Sản phẩm hỗ trợ kinh doanh."/>
    <n v="35500000"/>
    <n v="2840000"/>
    <x v="2"/>
  </r>
  <r>
    <s v="VCOC-1248"/>
    <x v="9"/>
    <s v="VCOC-1301"/>
    <x v="167"/>
    <s v="VTT_DAC_QT02_23002_vCOC"/>
    <s v="Done"/>
    <n v="0.08"/>
    <n v="1.05"/>
    <x v="1"/>
    <s v="Các chương trình PTDL"/>
    <x v="2"/>
    <s v="Sản phẩm hỗ trợ kinh doanh."/>
    <n v="35500000"/>
    <n v="2840000"/>
    <x v="2"/>
  </r>
  <r>
    <s v="VCOC-1247"/>
    <x v="10"/>
    <s v="VCOC-1300"/>
    <x v="75"/>
    <s v="VTT_DAC_QT02_23002_vCOC"/>
    <s v="Done"/>
    <n v="0.55000000000000004"/>
    <n v="5.73"/>
    <x v="1"/>
    <s v="Các chương trình PTDL"/>
    <x v="2"/>
    <s v="Sản phẩm hỗ trợ kinh doanh."/>
    <n v="35500000"/>
    <n v="19525000"/>
    <x v="2"/>
  </r>
  <r>
    <s v="VCOC-1247"/>
    <x v="10"/>
    <s v="VCOC-1299"/>
    <x v="168"/>
    <s v="VTT_DAC_QT02_23002_vCOC"/>
    <s v="Done"/>
    <n v="0.19"/>
    <n v="5.73"/>
    <x v="1"/>
    <s v="Các chương trình PTDL"/>
    <x v="2"/>
    <s v="Sản phẩm hỗ trợ kinh doanh."/>
    <n v="35500000"/>
    <n v="6745000"/>
    <x v="2"/>
  </r>
  <r>
    <s v="VCOC-1247"/>
    <x v="10"/>
    <s v="VCOC-1298"/>
    <x v="169"/>
    <s v="VTT_DAC_QT02_23002_vCOC"/>
    <s v="Done"/>
    <n v="0.19"/>
    <n v="5.73"/>
    <x v="1"/>
    <s v="Các chương trình PTDL"/>
    <x v="2"/>
    <s v="Sản phẩm hỗ trợ kinh doanh."/>
    <n v="35500000"/>
    <n v="6745000"/>
    <x v="2"/>
  </r>
  <r>
    <s v="VCOC-1247"/>
    <x v="10"/>
    <s v="VCOC-1297"/>
    <x v="170"/>
    <s v="VTT_DAC_QT02_23002_vCOC"/>
    <s v="Done"/>
    <n v="0.19"/>
    <n v="5.73"/>
    <x v="1"/>
    <s v="Các chương trình PTDL"/>
    <x v="2"/>
    <s v="Sản phẩm hỗ trợ kinh doanh."/>
    <n v="35500000"/>
    <n v="6745000"/>
    <x v="2"/>
  </r>
  <r>
    <s v="VCOC-1247"/>
    <x v="10"/>
    <s v="VCOC-1296"/>
    <x v="171"/>
    <s v="VTT_DAC_QT02_23002_vCOC"/>
    <s v="Done"/>
    <n v="0.19"/>
    <n v="5.73"/>
    <x v="1"/>
    <s v="Các chương trình PTDL"/>
    <x v="2"/>
    <s v="Sản phẩm hỗ trợ kinh doanh."/>
    <n v="35500000"/>
    <n v="6745000"/>
    <x v="2"/>
  </r>
  <r>
    <s v="VCOC-1247"/>
    <x v="10"/>
    <s v="VCOC-1295"/>
    <x v="172"/>
    <s v="VTT_DAC_QT02_23002_vCOC"/>
    <s v="Done"/>
    <n v="0.19"/>
    <n v="5.73"/>
    <x v="1"/>
    <s v="Các chương trình PTDL"/>
    <x v="2"/>
    <s v="Sản phẩm hỗ trợ kinh doanh."/>
    <n v="35500000"/>
    <n v="6745000"/>
    <x v="2"/>
  </r>
  <r>
    <s v="VCOC-1247"/>
    <x v="10"/>
    <s v="VCOC-1294"/>
    <x v="173"/>
    <s v="VTT_DAC_QT02_23002_vCOC"/>
    <s v="Done"/>
    <n v="0.19"/>
    <n v="5.73"/>
    <x v="1"/>
    <s v="Các chương trình PTDL"/>
    <x v="2"/>
    <s v="Sản phẩm hỗ trợ kinh doanh."/>
    <n v="35500000"/>
    <n v="6745000"/>
    <x v="2"/>
  </r>
  <r>
    <s v="VCOC-1247"/>
    <x v="10"/>
    <s v="VCOC-1293"/>
    <x v="174"/>
    <s v="VTT_DAC_QT02_23002_vCOC"/>
    <s v="Done"/>
    <n v="0.19"/>
    <n v="5.73"/>
    <x v="1"/>
    <s v="Các chương trình PTDL"/>
    <x v="2"/>
    <s v="Sản phẩm hỗ trợ kinh doanh."/>
    <n v="35500000"/>
    <n v="6745000"/>
    <x v="2"/>
  </r>
  <r>
    <s v="VCOC-1247"/>
    <x v="10"/>
    <s v="VCOC-1292"/>
    <x v="175"/>
    <s v="VTT_DAC_QT02_23002_vCOC"/>
    <s v="Done"/>
    <n v="0.19"/>
    <n v="5.73"/>
    <x v="1"/>
    <s v="Các chương trình PTDL"/>
    <x v="2"/>
    <s v="Sản phẩm hỗ trợ kinh doanh."/>
    <n v="35500000"/>
    <n v="6745000"/>
    <x v="2"/>
  </r>
  <r>
    <s v="VCOC-1247"/>
    <x v="10"/>
    <s v="VCOC-1291"/>
    <x v="176"/>
    <s v="VTT_DAC_QT02_23002_vCOC"/>
    <s v="Done"/>
    <n v="0.19"/>
    <n v="5.73"/>
    <x v="1"/>
    <s v="Các chương trình PTDL"/>
    <x v="2"/>
    <s v="Sản phẩm hỗ trợ kinh doanh."/>
    <n v="35500000"/>
    <n v="6745000"/>
    <x v="2"/>
  </r>
  <r>
    <s v="VCOC-1247"/>
    <x v="10"/>
    <s v="VCOC-1290"/>
    <x v="177"/>
    <s v="VTT_DAC_QT02_23002_vCOC"/>
    <s v="Done"/>
    <n v="0.19"/>
    <n v="5.73"/>
    <x v="1"/>
    <s v="Các chương trình PTDL"/>
    <x v="2"/>
    <s v="Sản phẩm hỗ trợ kinh doanh."/>
    <n v="35500000"/>
    <n v="6745000"/>
    <x v="2"/>
  </r>
  <r>
    <s v="VCOC-1247"/>
    <x v="10"/>
    <s v="VCOC-1289"/>
    <x v="178"/>
    <s v="VTT_DAC_QT02_23002_vCOC"/>
    <s v="Done"/>
    <n v="0.19"/>
    <n v="5.73"/>
    <x v="1"/>
    <s v="Các chương trình PTDL"/>
    <x v="2"/>
    <s v="Sản phẩm hỗ trợ kinh doanh."/>
    <n v="35500000"/>
    <n v="6745000"/>
    <x v="2"/>
  </r>
  <r>
    <s v="VCOC-1247"/>
    <x v="10"/>
    <s v="VCOC-1288"/>
    <x v="179"/>
    <s v="VTT_DAC_QT02_23002_vCOC"/>
    <s v="Done"/>
    <n v="0.2"/>
    <n v="5.73"/>
    <x v="1"/>
    <s v="Các chương trình PTDL"/>
    <x v="2"/>
    <s v="Sản phẩm hỗ trợ kinh doanh."/>
    <n v="35500000"/>
    <n v="7100000"/>
    <x v="2"/>
  </r>
  <r>
    <s v="VCOC-1247"/>
    <x v="10"/>
    <s v="VCOC-1287"/>
    <x v="180"/>
    <s v="VTT_DAC_QT02_23002_vCOC"/>
    <s v="Done"/>
    <n v="0.2"/>
    <n v="5.73"/>
    <x v="1"/>
    <s v="Các chương trình PTDL"/>
    <x v="2"/>
    <s v="Sản phẩm hỗ trợ kinh doanh."/>
    <n v="35500000"/>
    <n v="7100000"/>
    <x v="2"/>
  </r>
  <r>
    <s v="VCOC-1247"/>
    <x v="10"/>
    <s v="VCOC-1286"/>
    <x v="181"/>
    <s v="VTT_DAC_QT02_23002_vCOC"/>
    <s v="Done"/>
    <n v="0.2"/>
    <n v="5.73"/>
    <x v="1"/>
    <s v="Các chương trình PTDL"/>
    <x v="2"/>
    <s v="Sản phẩm hỗ trợ kinh doanh."/>
    <n v="35500000"/>
    <n v="7100000"/>
    <x v="2"/>
  </r>
  <r>
    <s v="VCOC-1247"/>
    <x v="10"/>
    <s v="VCOC-1285"/>
    <x v="182"/>
    <s v="VTT_DAC_QT02_23002_vCOC"/>
    <s v="Done"/>
    <n v="0.2"/>
    <n v="5.73"/>
    <x v="1"/>
    <s v="Các chương trình PTDL"/>
    <x v="2"/>
    <s v="Sản phẩm hỗ trợ kinh doanh."/>
    <n v="35500000"/>
    <n v="7100000"/>
    <x v="2"/>
  </r>
  <r>
    <s v="VCOC-1247"/>
    <x v="10"/>
    <s v="VCOC-1284"/>
    <x v="183"/>
    <s v="VTT_DAC_QT02_23002_vCOC"/>
    <s v="Done"/>
    <n v="0.2"/>
    <n v="5.73"/>
    <x v="1"/>
    <s v="Các chương trình PTDL"/>
    <x v="2"/>
    <s v="Sản phẩm hỗ trợ kinh doanh."/>
    <n v="35500000"/>
    <n v="7100000"/>
    <x v="2"/>
  </r>
  <r>
    <s v="VCOC-1247"/>
    <x v="10"/>
    <s v="VCOC-1283"/>
    <x v="184"/>
    <s v="VTT_DAC_QT02_23002_vCOC"/>
    <s v="Done"/>
    <n v="0.19"/>
    <n v="5.73"/>
    <x v="1"/>
    <s v="Các chương trình PTDL"/>
    <x v="2"/>
    <s v="Sản phẩm hỗ trợ kinh doanh."/>
    <n v="35500000"/>
    <n v="6745000"/>
    <x v="2"/>
  </r>
  <r>
    <s v="VCOC-1247"/>
    <x v="10"/>
    <s v="VCOC-1282"/>
    <x v="185"/>
    <s v="VTT_DAC_QT02_23002_vCOC"/>
    <s v="Done"/>
    <n v="0.19"/>
    <n v="5.73"/>
    <x v="1"/>
    <s v="Các chương trình PTDL"/>
    <x v="2"/>
    <s v="Sản phẩm hỗ trợ kinh doanh."/>
    <n v="35500000"/>
    <n v="6745000"/>
    <x v="2"/>
  </r>
  <r>
    <s v="VCOC-1247"/>
    <x v="10"/>
    <s v="VCOC-1281"/>
    <x v="186"/>
    <s v="VTT_DAC_QT02_23002_vCOC"/>
    <s v="Done"/>
    <n v="0.19"/>
    <n v="5.73"/>
    <x v="1"/>
    <s v="Các chương trình PTDL"/>
    <x v="2"/>
    <s v="Sản phẩm hỗ trợ kinh doanh."/>
    <n v="35500000"/>
    <n v="6745000"/>
    <x v="2"/>
  </r>
  <r>
    <s v="VCOC-1247"/>
    <x v="10"/>
    <s v="VCOC-1280"/>
    <x v="187"/>
    <s v="VTT_DAC_QT02_23002_vCOC"/>
    <s v="Done"/>
    <n v="0.19"/>
    <n v="5.73"/>
    <x v="1"/>
    <s v="Các chương trình PTDL"/>
    <x v="2"/>
    <s v="Sản phẩm hỗ trợ kinh doanh."/>
    <n v="35500000"/>
    <n v="6745000"/>
    <x v="2"/>
  </r>
  <r>
    <s v="VCOC-1247"/>
    <x v="10"/>
    <s v="VCOC-1279"/>
    <x v="188"/>
    <s v="VTT_DAC_QT02_23002_vCOC"/>
    <s v="Done"/>
    <n v="0.19"/>
    <n v="5.73"/>
    <x v="1"/>
    <s v="Các chương trình PTDL"/>
    <x v="2"/>
    <s v="Sản phẩm hỗ trợ kinh doanh."/>
    <n v="35500000"/>
    <n v="6745000"/>
    <x v="2"/>
  </r>
  <r>
    <s v="VCOC-1247"/>
    <x v="10"/>
    <s v="VCOC-1278"/>
    <x v="189"/>
    <s v="VTT_DAC_QT02_23002_vCOC"/>
    <s v="Done"/>
    <n v="0.19"/>
    <n v="5.73"/>
    <x v="1"/>
    <s v="Các chương trình PTDL"/>
    <x v="2"/>
    <s v="Sản phẩm hỗ trợ kinh doanh."/>
    <n v="35500000"/>
    <n v="6745000"/>
    <x v="2"/>
  </r>
  <r>
    <s v="VCOC-1247"/>
    <x v="10"/>
    <s v="VCOC-1277"/>
    <x v="190"/>
    <s v="VTT_DAC_QT02_23002_vCOC"/>
    <s v="Done"/>
    <n v="0.19"/>
    <n v="5.73"/>
    <x v="1"/>
    <s v="Các chương trình PTDL"/>
    <x v="2"/>
    <s v="Sản phẩm hỗ trợ kinh doanh."/>
    <n v="35500000"/>
    <n v="6745000"/>
    <x v="2"/>
  </r>
  <r>
    <s v="VCOC-1247"/>
    <x v="10"/>
    <s v="VCOC-1276"/>
    <x v="191"/>
    <s v="VTT_DAC_QT02_23002_vCOC"/>
    <s v="Done"/>
    <n v="0.19"/>
    <n v="5.73"/>
    <x v="1"/>
    <s v="Các chương trình PTDL"/>
    <x v="2"/>
    <s v="Sản phẩm hỗ trợ kinh doanh."/>
    <n v="35500000"/>
    <n v="6745000"/>
    <x v="2"/>
  </r>
  <r>
    <s v="VCOC-1247"/>
    <x v="10"/>
    <s v="VCOC-1275"/>
    <x v="192"/>
    <s v="VTT_DAC_QT02_23002_vCOC"/>
    <s v="Done"/>
    <n v="0.19"/>
    <n v="5.73"/>
    <x v="1"/>
    <s v="Các chương trình PTDL"/>
    <x v="2"/>
    <s v="Sản phẩm hỗ trợ kinh doanh."/>
    <n v="35500000"/>
    <n v="6745000"/>
    <x v="2"/>
  </r>
  <r>
    <s v="VCOC-1247"/>
    <x v="10"/>
    <s v="VCOC-1274"/>
    <x v="193"/>
    <s v="VTT_DAC_QT02_23002_vCOC"/>
    <s v="Done"/>
    <n v="0.19"/>
    <n v="5.73"/>
    <x v="1"/>
    <s v="Các chương trình PTDL"/>
    <x v="2"/>
    <s v="Sản phẩm hỗ trợ kinh doanh."/>
    <n v="35500000"/>
    <n v="6745000"/>
    <x v="2"/>
  </r>
  <r>
    <s v="VCOC-1247"/>
    <x v="10"/>
    <s v="VCOC-1273"/>
    <x v="194"/>
    <s v="VTT_DAC_QT02_23002_vCOC"/>
    <s v="Done"/>
    <n v="0.19"/>
    <n v="5.73"/>
    <x v="1"/>
    <s v="Các chương trình PTDL"/>
    <x v="2"/>
    <s v="Sản phẩm hỗ trợ kinh doanh."/>
    <n v="35500000"/>
    <n v="6745000"/>
    <x v="2"/>
  </r>
  <r>
    <s v="VCOC-1249"/>
    <x v="11"/>
    <s v="VCOC-1272"/>
    <x v="75"/>
    <s v="VTT_DAC_QT02_23002_vCOC"/>
    <s v="Done"/>
    <n v="0.6"/>
    <n v="6.64"/>
    <x v="1"/>
    <s v="Các chương trình PTDL"/>
    <x v="2"/>
    <s v="Sản phẩm hỗ trợ kinh doanh."/>
    <n v="35500000"/>
    <n v="21300000"/>
    <x v="2"/>
  </r>
  <r>
    <s v="VCOC-1249"/>
    <x v="11"/>
    <s v="VCOC-1271"/>
    <x v="195"/>
    <s v="VTT_DAC_QT02_23002_vCOC"/>
    <s v="Done"/>
    <n v="0.27"/>
    <n v="6.64"/>
    <x v="1"/>
    <s v="Các chương trình PTDL"/>
    <x v="2"/>
    <s v="Sản phẩm hỗ trợ kinh doanh."/>
    <n v="35500000"/>
    <n v="9585000"/>
    <x v="2"/>
  </r>
  <r>
    <s v="VCOC-1249"/>
    <x v="11"/>
    <s v="VCOC-1270"/>
    <x v="196"/>
    <s v="VTT_DAC_QT02_23002_vCOC"/>
    <s v="Done"/>
    <n v="0.28999999999999998"/>
    <n v="6.64"/>
    <x v="1"/>
    <s v="Các chương trình PTDL"/>
    <x v="2"/>
    <s v="Sản phẩm hỗ trợ kinh doanh."/>
    <n v="35500000"/>
    <n v="10295000"/>
    <x v="2"/>
  </r>
  <r>
    <s v="VCOC-1249"/>
    <x v="11"/>
    <s v="VCOC-1269"/>
    <x v="197"/>
    <s v="VTT_DAC_QT02_23002_vCOC"/>
    <s v="Done"/>
    <n v="0.27"/>
    <n v="6.64"/>
    <x v="1"/>
    <s v="Các chương trình PTDL"/>
    <x v="2"/>
    <s v="Sản phẩm hỗ trợ kinh doanh."/>
    <n v="35500000"/>
    <n v="9585000"/>
    <x v="2"/>
  </r>
  <r>
    <s v="VCOC-1249"/>
    <x v="11"/>
    <s v="VCOC-1268"/>
    <x v="198"/>
    <s v="VTT_DAC_QT02_23002_vCOC"/>
    <s v="Done"/>
    <n v="0.28999999999999998"/>
    <n v="6.64"/>
    <x v="1"/>
    <s v="Các chương trình PTDL"/>
    <x v="2"/>
    <s v="Sản phẩm hỗ trợ kinh doanh."/>
    <n v="35500000"/>
    <n v="10295000"/>
    <x v="2"/>
  </r>
  <r>
    <s v="VCOC-1249"/>
    <x v="11"/>
    <s v="VCOC-1267"/>
    <x v="199"/>
    <s v="VTT_DAC_QT02_23002_vCOC"/>
    <s v="Done"/>
    <n v="0.28000000000000003"/>
    <n v="6.64"/>
    <x v="1"/>
    <s v="Các chương trình PTDL"/>
    <x v="2"/>
    <s v="Sản phẩm hỗ trợ kinh doanh."/>
    <n v="35500000"/>
    <n v="9940000.0000000019"/>
    <x v="2"/>
  </r>
  <r>
    <s v="VCOC-1249"/>
    <x v="11"/>
    <s v="VCOC-1266"/>
    <x v="200"/>
    <s v="VTT_DAC_QT02_23002_vCOC"/>
    <s v="Done"/>
    <n v="0.28999999999999998"/>
    <n v="6.64"/>
    <x v="1"/>
    <s v="Các chương trình PTDL"/>
    <x v="2"/>
    <s v="Sản phẩm hỗ trợ kinh doanh."/>
    <n v="35500000"/>
    <n v="10295000"/>
    <x v="2"/>
  </r>
  <r>
    <s v="VCOC-1249"/>
    <x v="11"/>
    <s v="VCOC-1265"/>
    <x v="201"/>
    <s v="VTT_DAC_QT02_23002_vCOC"/>
    <s v="Done"/>
    <n v="0.28999999999999998"/>
    <n v="6.64"/>
    <x v="1"/>
    <s v="Các chương trình PTDL"/>
    <x v="2"/>
    <s v="Sản phẩm hỗ trợ kinh doanh."/>
    <n v="35500000"/>
    <n v="10295000"/>
    <x v="2"/>
  </r>
  <r>
    <s v="VCOC-1249"/>
    <x v="11"/>
    <s v="VCOC-1264"/>
    <x v="202"/>
    <s v="VTT_DAC_QT02_23002_vCOC"/>
    <s v="Done"/>
    <n v="0.28000000000000003"/>
    <n v="6.64"/>
    <x v="1"/>
    <s v="Các chương trình PTDL"/>
    <x v="2"/>
    <s v="Sản phẩm hỗ trợ kinh doanh."/>
    <n v="35500000"/>
    <n v="9940000.0000000019"/>
    <x v="2"/>
  </r>
  <r>
    <s v="VCOC-1249"/>
    <x v="11"/>
    <s v="VCOC-1263"/>
    <x v="202"/>
    <s v="VTT_DAC_QT02_23002_vCOC"/>
    <s v="Done"/>
    <n v="0.27"/>
    <n v="6.64"/>
    <x v="1"/>
    <s v="Các chương trình PTDL"/>
    <x v="2"/>
    <s v="Sản phẩm hỗ trợ kinh doanh."/>
    <n v="35500000"/>
    <n v="9585000"/>
    <x v="2"/>
  </r>
  <r>
    <s v="VCOC-1249"/>
    <x v="11"/>
    <s v="VCOC-1262"/>
    <x v="202"/>
    <s v="VTT_DAC_QT02_23002_vCOC"/>
    <s v="Done"/>
    <n v="0.27"/>
    <n v="6.64"/>
    <x v="1"/>
    <s v="Các chương trình PTDL"/>
    <x v="2"/>
    <s v="Sản phẩm hỗ trợ kinh doanh."/>
    <n v="35500000"/>
    <n v="9585000"/>
    <x v="2"/>
  </r>
  <r>
    <s v="VCOC-1249"/>
    <x v="11"/>
    <s v="VCOC-1261"/>
    <x v="202"/>
    <s v="VTT_DAC_QT02_23002_vCOC"/>
    <s v="Done"/>
    <n v="0.27"/>
    <n v="6.64"/>
    <x v="1"/>
    <s v="Các chương trình PTDL"/>
    <x v="2"/>
    <s v="Sản phẩm hỗ trợ kinh doanh."/>
    <n v="35500000"/>
    <n v="9585000"/>
    <x v="2"/>
  </r>
  <r>
    <s v="VCOC-1249"/>
    <x v="11"/>
    <s v="VCOC-1260"/>
    <x v="202"/>
    <s v="VTT_DAC_QT02_23002_vCOC"/>
    <s v="Done"/>
    <n v="0.27"/>
    <n v="6.64"/>
    <x v="1"/>
    <s v="Các chương trình PTDL"/>
    <x v="2"/>
    <s v="Sản phẩm hỗ trợ kinh doanh."/>
    <n v="35500000"/>
    <n v="9585000"/>
    <x v="2"/>
  </r>
  <r>
    <s v="VCOC-1249"/>
    <x v="11"/>
    <s v="VCOC-1259"/>
    <x v="202"/>
    <s v="VTT_DAC_QT02_23002_vCOC"/>
    <s v="Done"/>
    <n v="0.27"/>
    <n v="6.64"/>
    <x v="1"/>
    <s v="Các chương trình PTDL"/>
    <x v="2"/>
    <s v="Sản phẩm hỗ trợ kinh doanh."/>
    <n v="35500000"/>
    <n v="9585000"/>
    <x v="2"/>
  </r>
  <r>
    <s v="VCOC-1249"/>
    <x v="11"/>
    <s v="VCOC-1258"/>
    <x v="202"/>
    <s v="VTT_DAC_QT02_23002_vCOC"/>
    <s v="Done"/>
    <n v="0.27"/>
    <n v="6.64"/>
    <x v="1"/>
    <s v="Các chương trình PTDL"/>
    <x v="2"/>
    <s v="Sản phẩm hỗ trợ kinh doanh."/>
    <n v="35500000"/>
    <n v="9585000"/>
    <x v="2"/>
  </r>
  <r>
    <s v="VCOC-1249"/>
    <x v="11"/>
    <s v="VCOC-1257"/>
    <x v="203"/>
    <s v="VTT_DAC_QT02_23002_vCOC"/>
    <s v="Done"/>
    <n v="0.27"/>
    <n v="6.64"/>
    <x v="1"/>
    <s v="Các chương trình PTDL"/>
    <x v="2"/>
    <s v="Sản phẩm hỗ trợ kinh doanh."/>
    <n v="35500000"/>
    <n v="9585000"/>
    <x v="2"/>
  </r>
  <r>
    <s v="VCOC-1249"/>
    <x v="11"/>
    <s v="VCOC-1256"/>
    <x v="204"/>
    <s v="VTT_DAC_QT02_23002_vCOC"/>
    <s v="Done"/>
    <n v="0.27"/>
    <n v="6.64"/>
    <x v="1"/>
    <s v="Các chương trình PTDL"/>
    <x v="2"/>
    <s v="Sản phẩm hỗ trợ kinh doanh."/>
    <n v="35500000"/>
    <n v="9585000"/>
    <x v="2"/>
  </r>
  <r>
    <s v="VCOC-1249"/>
    <x v="11"/>
    <s v="VCOC-1255"/>
    <x v="205"/>
    <s v="VTT_DAC_QT02_23002_vCOC"/>
    <s v="Done"/>
    <n v="0.27"/>
    <n v="6.64"/>
    <x v="1"/>
    <s v="Các chương trình PTDL"/>
    <x v="2"/>
    <s v="Sản phẩm hỗ trợ kinh doanh."/>
    <n v="35500000"/>
    <n v="9585000"/>
    <x v="2"/>
  </r>
  <r>
    <s v="VCOC-1249"/>
    <x v="11"/>
    <s v="VCOC-1254"/>
    <x v="206"/>
    <s v="VTT_DAC_QT02_23002_vCOC"/>
    <s v="Done"/>
    <n v="0.27"/>
    <n v="6.64"/>
    <x v="1"/>
    <s v="Các chương trình PTDL"/>
    <x v="2"/>
    <s v="Sản phẩm hỗ trợ kinh doanh."/>
    <n v="35500000"/>
    <n v="9585000"/>
    <x v="2"/>
  </r>
  <r>
    <s v="VCOC-1249"/>
    <x v="11"/>
    <s v="VCOC-1253"/>
    <x v="207"/>
    <s v="VTT_DAC_QT02_23002_vCOC"/>
    <s v="Done"/>
    <n v="0.27"/>
    <n v="6.64"/>
    <x v="1"/>
    <s v="Các chương trình PTDL"/>
    <x v="2"/>
    <s v="Sản phẩm hỗ trợ kinh doanh."/>
    <n v="35500000"/>
    <n v="9585000"/>
    <x v="2"/>
  </r>
  <r>
    <s v="VCOC-1249"/>
    <x v="11"/>
    <s v="VCOC-1252"/>
    <x v="208"/>
    <s v="VTT_DAC_QT02_23002_vCOC"/>
    <s v="Done"/>
    <n v="0.27"/>
    <n v="6.64"/>
    <x v="1"/>
    <s v="Các chương trình PTDL"/>
    <x v="2"/>
    <s v="Sản phẩm hỗ trợ kinh doanh."/>
    <n v="35500000"/>
    <n v="9585000"/>
    <x v="2"/>
  </r>
  <r>
    <s v="VCOC-1249"/>
    <x v="11"/>
    <s v="VCOC-1251"/>
    <x v="209"/>
    <s v="VTT_DAC_QT02_23002_vCOC"/>
    <s v="Done"/>
    <n v="0.27"/>
    <n v="6.64"/>
    <x v="1"/>
    <s v="Các chương trình PTDL"/>
    <x v="2"/>
    <s v="Sản phẩm hỗ trợ kinh doanh."/>
    <n v="35500000"/>
    <n v="9585000"/>
    <x v="2"/>
  </r>
  <r>
    <s v="VCOC-1249"/>
    <x v="11"/>
    <s v="VCOC-1250"/>
    <x v="210"/>
    <s v="VTT_DAC_QT02_23002_vCOC"/>
    <s v="Done"/>
    <n v="0.27"/>
    <n v="6.64"/>
    <x v="1"/>
    <s v="Các chương trình PTDL"/>
    <x v="2"/>
    <s v="Sản phẩm hỗ trợ kinh doanh."/>
    <n v="35500000"/>
    <n v="9585000"/>
    <x v="2"/>
  </r>
  <r>
    <s v="TV360RE-1114"/>
    <x v="12"/>
    <s v="TV360RE-1194"/>
    <x v="211"/>
    <s v="VTT_DAC_QT06_22002_TV360 Recommendations"/>
    <s v="Done"/>
    <n v="0.23"/>
    <n v="3"/>
    <x v="1"/>
    <s v="Các chương trình PTDL"/>
    <x v="3"/>
    <s v="Công cụ phân tích dữ liệu, hỗ trợ bán hàng"/>
    <n v="35500000"/>
    <n v="8165000"/>
    <x v="3"/>
  </r>
  <r>
    <s v="TV360RE-1114"/>
    <x v="12"/>
    <s v="TV360RE-1193"/>
    <x v="212"/>
    <s v="VTT_DAC_QT06_22002_TV360 Recommendations"/>
    <s v="Done"/>
    <n v="0.23"/>
    <n v="3"/>
    <x v="1"/>
    <s v="Các chương trình PTDL"/>
    <x v="3"/>
    <s v="Công cụ phân tích dữ liệu, hỗ trợ bán hàng"/>
    <n v="35500000"/>
    <n v="8165000"/>
    <x v="3"/>
  </r>
  <r>
    <s v="TV360RE-1114"/>
    <x v="12"/>
    <s v="TV360RE-1192"/>
    <x v="213"/>
    <s v="VTT_DAC_QT06_22002_TV360 Recommendations"/>
    <s v="Done"/>
    <n v="0.23"/>
    <n v="3"/>
    <x v="1"/>
    <s v="Các chương trình PTDL"/>
    <x v="3"/>
    <s v="Công cụ phân tích dữ liệu, hỗ trợ bán hàng"/>
    <n v="35500000"/>
    <n v="8165000"/>
    <x v="3"/>
  </r>
  <r>
    <s v="TV360RE-1114"/>
    <x v="12"/>
    <s v="TV360RE-1191"/>
    <x v="214"/>
    <s v="VTT_DAC_QT06_22002_TV360 Recommendations"/>
    <s v="Done"/>
    <n v="0.23"/>
    <n v="3"/>
    <x v="1"/>
    <s v="Các chương trình PTDL"/>
    <x v="3"/>
    <s v="Công cụ phân tích dữ liệu, hỗ trợ bán hàng"/>
    <n v="35500000"/>
    <n v="8165000"/>
    <x v="3"/>
  </r>
  <r>
    <s v="TV360RE-1114"/>
    <x v="12"/>
    <s v="TV360RE-1190"/>
    <x v="215"/>
    <s v="VTT_DAC_QT06_22002_TV360 Recommendations"/>
    <s v="Done"/>
    <n v="0.27"/>
    <n v="3"/>
    <x v="1"/>
    <s v="Các chương trình PTDL"/>
    <x v="3"/>
    <s v="Công cụ phân tích dữ liệu, hỗ trợ bán hàng"/>
    <n v="35500000"/>
    <n v="9585000"/>
    <x v="3"/>
  </r>
  <r>
    <s v="TV360RE-1114"/>
    <x v="12"/>
    <s v="TV360RE-1189"/>
    <x v="216"/>
    <s v="VTT_DAC_QT06_22002_TV360 Recommendations"/>
    <s v="Done"/>
    <n v="0.46"/>
    <n v="3"/>
    <x v="1"/>
    <s v="Các chương trình PTDL"/>
    <x v="3"/>
    <s v="Công cụ phân tích dữ liệu, hỗ trợ bán hàng"/>
    <n v="35500000"/>
    <n v="16330000"/>
    <x v="3"/>
  </r>
  <r>
    <s v="TV360RE-1114"/>
    <x v="12"/>
    <s v="TV360RE-1188"/>
    <x v="217"/>
    <s v="VTT_DAC_QT06_22002_TV360 Recommendations"/>
    <s v="Done"/>
    <n v="0.45"/>
    <n v="3"/>
    <x v="1"/>
    <s v="Các chương trình PTDL"/>
    <x v="3"/>
    <s v="Công cụ phân tích dữ liệu, hỗ trợ bán hàng"/>
    <n v="35500000"/>
    <n v="15975000"/>
    <x v="3"/>
  </r>
  <r>
    <s v="TV360RE-1114"/>
    <x v="12"/>
    <s v="TV360RE-1187"/>
    <x v="218"/>
    <s v="VTT_DAC_QT06_22002_TV360 Recommendations"/>
    <s v="Done"/>
    <n v="0.45"/>
    <n v="3"/>
    <x v="1"/>
    <s v="Các chương trình PTDL"/>
    <x v="3"/>
    <s v="Công cụ phân tích dữ liệu, hỗ trợ bán hàng"/>
    <n v="35500000"/>
    <n v="15975000"/>
    <x v="3"/>
  </r>
  <r>
    <s v="TV360RE-1114"/>
    <x v="12"/>
    <s v="TV360RE-1186"/>
    <x v="219"/>
    <s v="VTT_DAC_QT06_22002_TV360 Recommendations"/>
    <s v="Done"/>
    <n v="0.45"/>
    <n v="3"/>
    <x v="1"/>
    <s v="Các chương trình PTDL"/>
    <x v="3"/>
    <s v="Công cụ phân tích dữ liệu, hỗ trợ bán hàng"/>
    <n v="35500000"/>
    <n v="15975000"/>
    <x v="3"/>
  </r>
  <r>
    <s v="TV360RE-942"/>
    <x v="13"/>
    <s v="TV360RE-1061"/>
    <x v="220"/>
    <s v="VTT_DAC_QT06_22002_TV360 Recommendations"/>
    <s v="Done"/>
    <n v="7.0000000000000007E-2"/>
    <n v="1"/>
    <x v="1"/>
    <s v="Các chương trình PTDL"/>
    <x v="2"/>
    <s v="Nhóm kiểm thử tính năng AI hỗ trợ kinh doanh"/>
    <n v="35500000"/>
    <n v="2485000.0000000005"/>
    <x v="4"/>
  </r>
  <r>
    <s v="TV360RE-943"/>
    <x v="14"/>
    <s v="TV360RE-1045"/>
    <x v="221"/>
    <s v="VTT_DAC_QT06_22002_TV360 Recommendations"/>
    <s v="Done"/>
    <n v="0.46"/>
    <n v="5"/>
    <x v="1"/>
    <s v="Các chương trình PTDL"/>
    <x v="3"/>
    <s v="Công cụ phân tích dữ liệu, hỗ trợ bán hàng"/>
    <n v="35500000"/>
    <n v="16330000"/>
    <x v="3"/>
  </r>
  <r>
    <s v="TV360RE-942"/>
    <x v="13"/>
    <s v="TV360RE-1044"/>
    <x v="222"/>
    <s v="VTT_DAC_QT06_22002_TV360 Recommendations"/>
    <s v="Done"/>
    <n v="0.33"/>
    <n v="1"/>
    <x v="1"/>
    <s v="Các chương trình PTDL"/>
    <x v="2"/>
    <s v="Nhóm kiểm thử tính năng AI hỗ trợ kinh doanh"/>
    <n v="35500000"/>
    <n v="11715000"/>
    <x v="4"/>
  </r>
  <r>
    <s v="TV360RE-943"/>
    <x v="14"/>
    <s v="TV360RE-1043"/>
    <x v="223"/>
    <s v="VTT_DAC_QT06_22002_TV360 Recommendations"/>
    <s v="Done"/>
    <n v="0.46"/>
    <n v="5"/>
    <x v="1"/>
    <s v="Các chương trình PTDL"/>
    <x v="3"/>
    <s v="Công cụ phân tích dữ liệu, hỗ trợ bán hàng"/>
    <n v="35500000"/>
    <n v="16330000"/>
    <x v="3"/>
  </r>
  <r>
    <s v="TV360RE-943"/>
    <x v="14"/>
    <s v="TV360RE-1042"/>
    <x v="224"/>
    <s v="VTT_DAC_QT06_22002_TV360 Recommendations"/>
    <s v="Done"/>
    <n v="0.46"/>
    <n v="5"/>
    <x v="1"/>
    <s v="Các chương trình PTDL"/>
    <x v="3"/>
    <s v="Công cụ phân tích dữ liệu, hỗ trợ bán hàng"/>
    <n v="35500000"/>
    <n v="16330000"/>
    <x v="3"/>
  </r>
  <r>
    <s v="TV360RE-943"/>
    <x v="14"/>
    <s v="TV360RE-1041"/>
    <x v="225"/>
    <s v="VTT_DAC_QT06_22002_TV360 Recommendations"/>
    <s v="Done"/>
    <n v="0.46"/>
    <n v="5"/>
    <x v="1"/>
    <s v="Các chương trình PTDL"/>
    <x v="3"/>
    <s v="Công cụ phân tích dữ liệu, hỗ trợ bán hàng"/>
    <n v="35500000"/>
    <n v="16330000"/>
    <x v="3"/>
  </r>
  <r>
    <s v="TV360RE-943"/>
    <x v="14"/>
    <s v="TV360RE-1040"/>
    <x v="226"/>
    <s v="VTT_DAC_QT06_22002_TV360 Recommendations"/>
    <s v="Done"/>
    <n v="0.46"/>
    <n v="5"/>
    <x v="1"/>
    <s v="Các chương trình PTDL"/>
    <x v="3"/>
    <s v="Công cụ phân tích dữ liệu, hỗ trợ bán hàng"/>
    <n v="35500000"/>
    <n v="16330000"/>
    <x v="3"/>
  </r>
  <r>
    <s v="TV360RE-943"/>
    <x v="14"/>
    <s v="TV360RE-1039"/>
    <x v="227"/>
    <s v="VTT_DAC_QT06_22002_TV360 Recommendations"/>
    <s v="Done"/>
    <n v="0.45"/>
    <n v="5"/>
    <x v="1"/>
    <s v="Các chương trình PTDL"/>
    <x v="3"/>
    <s v="Công cụ phân tích dữ liệu, hỗ trợ bán hàng"/>
    <n v="35500000"/>
    <n v="15975000"/>
    <x v="3"/>
  </r>
  <r>
    <s v="TV360RE-942"/>
    <x v="13"/>
    <s v="TV360RE-1038"/>
    <x v="228"/>
    <s v="VTT_DAC_QT06_22002_TV360 Recommendations"/>
    <s v="Done"/>
    <n v="0.6"/>
    <n v="1"/>
    <x v="1"/>
    <s v="Các chương trình PTDL"/>
    <x v="2"/>
    <s v="Nhóm kiểm thử tính năng AI hỗ trợ kinh doanh"/>
    <n v="35500000"/>
    <n v="21300000"/>
    <x v="4"/>
  </r>
  <r>
    <s v="TV360RE-943"/>
    <x v="14"/>
    <s v="TV360RE-1037"/>
    <x v="229"/>
    <s v="VTT_DAC_QT06_22002_TV360 Recommendations"/>
    <s v="Done"/>
    <n v="0.45"/>
    <n v="5"/>
    <x v="1"/>
    <s v="Các chương trình PTDL"/>
    <x v="3"/>
    <s v="Công cụ phân tích dữ liệu, hỗ trợ bán hàng"/>
    <n v="35500000"/>
    <n v="15975000"/>
    <x v="3"/>
  </r>
  <r>
    <s v="TV360RE-943"/>
    <x v="14"/>
    <s v="TV360RE-1036"/>
    <x v="230"/>
    <s v="VTT_DAC_QT06_22002_TV360 Recommendations"/>
    <s v="Done"/>
    <n v="0.45"/>
    <n v="5"/>
    <x v="1"/>
    <s v="Các chương trình PTDL"/>
    <x v="3"/>
    <s v="Công cụ phân tích dữ liệu, hỗ trợ bán hàng"/>
    <n v="35500000"/>
    <n v="15975000"/>
    <x v="3"/>
  </r>
  <r>
    <s v="TV360RE-943"/>
    <x v="14"/>
    <s v="TV360RE-1035"/>
    <x v="231"/>
    <s v="VTT_DAC_QT06_22002_TV360 Recommendations"/>
    <s v="Done"/>
    <n v="0.45"/>
    <n v="5"/>
    <x v="1"/>
    <s v="Các chương trình PTDL"/>
    <x v="3"/>
    <s v="Công cụ phân tích dữ liệu, hỗ trợ bán hàng"/>
    <n v="35500000"/>
    <n v="15975000"/>
    <x v="3"/>
  </r>
  <r>
    <s v="TV360RE-943"/>
    <x v="14"/>
    <s v="TV360RE-1034"/>
    <x v="232"/>
    <s v="VTT_DAC_QT06_22002_TV360 Recommendations"/>
    <s v="Done"/>
    <n v="0.45"/>
    <n v="5"/>
    <x v="1"/>
    <s v="Các chương trình PTDL"/>
    <x v="3"/>
    <s v="Công cụ phân tích dữ liệu, hỗ trợ bán hàng"/>
    <n v="35500000"/>
    <n v="15975000"/>
    <x v="3"/>
  </r>
  <r>
    <s v="TV360RE-943"/>
    <x v="14"/>
    <s v="TV360RE-1032"/>
    <x v="233"/>
    <s v="VTT_DAC_QT06_22002_TV360 Recommendations"/>
    <s v="Done"/>
    <n v="0.45"/>
    <n v="5"/>
    <x v="1"/>
    <s v="Các chương trình PTDL"/>
    <x v="3"/>
    <s v="Công cụ phân tích dữ liệu, hỗ trợ bán hàng"/>
    <n v="35500000"/>
    <n v="15975000"/>
    <x v="3"/>
  </r>
  <r>
    <s v="TV360RE-780"/>
    <x v="15"/>
    <s v="TV360RE-891"/>
    <x v="234"/>
    <s v="VTT_DAC_QT06_22002_TV360 Recommendations"/>
    <s v="Done"/>
    <n v="0.22"/>
    <n v="1.36"/>
    <x v="1"/>
    <s v="Các chương trình PTDL"/>
    <x v="2"/>
    <s v="Nhóm kiểm thử tính năng AI hỗ trợ kinh doanh"/>
    <n v="35500000"/>
    <n v="7810000"/>
    <x v="4"/>
  </r>
  <r>
    <s v="TV360RE-780"/>
    <x v="15"/>
    <s v="TV360RE-890"/>
    <x v="235"/>
    <s v="VTT_DAC_QT06_22002_TV360 Recommendations"/>
    <s v="Done"/>
    <n v="0.22"/>
    <n v="1.36"/>
    <x v="1"/>
    <s v="Các chương trình PTDL"/>
    <x v="2"/>
    <s v="Nhóm kiểm thử tính năng AI hỗ trợ kinh doanh"/>
    <n v="35500000"/>
    <n v="7810000"/>
    <x v="4"/>
  </r>
  <r>
    <s v="TV360RE-780"/>
    <x v="15"/>
    <s v="TV360RE-889"/>
    <x v="236"/>
    <s v="VTT_DAC_QT06_22002_TV360 Recommendations"/>
    <s v="Done"/>
    <n v="0.23"/>
    <n v="1.36"/>
    <x v="1"/>
    <s v="Các chương trình PTDL"/>
    <x v="2"/>
    <s v="Nhóm kiểm thử tính năng AI hỗ trợ kinh doanh"/>
    <n v="35500000"/>
    <n v="8165000"/>
    <x v="4"/>
  </r>
  <r>
    <s v="TV360RE-780"/>
    <x v="15"/>
    <s v="TV360RE-888"/>
    <x v="237"/>
    <s v="VTT_DAC_QT06_22002_TV360 Recommendations"/>
    <s v="Done"/>
    <n v="0.23"/>
    <n v="1.36"/>
    <x v="1"/>
    <s v="Các chương trình PTDL"/>
    <x v="2"/>
    <s v="Nhóm kiểm thử tính năng AI hỗ trợ kinh doanh"/>
    <n v="35500000"/>
    <n v="8165000"/>
    <x v="4"/>
  </r>
  <r>
    <s v="TV360RE-780"/>
    <x v="15"/>
    <s v="TV360RE-887"/>
    <x v="238"/>
    <s v="VTT_DAC_QT06_22002_TV360 Recommendations"/>
    <s v="Done"/>
    <n v="0.23"/>
    <n v="1.36"/>
    <x v="1"/>
    <s v="Các chương trình PTDL"/>
    <x v="2"/>
    <s v="Nhóm kiểm thử tính năng AI hỗ trợ kinh doanh"/>
    <n v="35500000"/>
    <n v="8165000"/>
    <x v="4"/>
  </r>
  <r>
    <s v="TV360RE-780"/>
    <x v="15"/>
    <s v="TV360RE-886"/>
    <x v="228"/>
    <s v="VTT_DAC_QT06_22002_TV360 Recommendations"/>
    <s v="Done"/>
    <n v="0.23"/>
    <n v="1.36"/>
    <x v="1"/>
    <s v="Các chương trình PTDL"/>
    <x v="2"/>
    <s v="Nhóm kiểm thử tính năng AI hỗ trợ kinh doanh"/>
    <n v="35500000"/>
    <n v="8165000"/>
    <x v="4"/>
  </r>
  <r>
    <s v="TV360RE-585"/>
    <x v="16"/>
    <s v="TV360RE-629"/>
    <x v="239"/>
    <s v="VTT_DAC_QT06_22002_TV360 Recommendations"/>
    <s v="Done"/>
    <n v="0.09"/>
    <n v="1"/>
    <x v="1"/>
    <s v="Các chương trình PTDL"/>
    <x v="2"/>
    <s v="Nhóm kiểm thử tính năng AI hỗ trợ kinh doanh"/>
    <n v="35500000"/>
    <n v="3195000"/>
    <x v="4"/>
  </r>
  <r>
    <s v="TV360RE-585"/>
    <x v="16"/>
    <s v="TV360RE-628"/>
    <x v="240"/>
    <s v="VTT_DAC_QT06_22002_TV360 Recommendations"/>
    <s v="Done"/>
    <n v="0.46"/>
    <n v="1"/>
    <x v="1"/>
    <s v="Các chương trình PTDL"/>
    <x v="2"/>
    <s v="Nhóm kiểm thử tính năng AI hỗ trợ kinh doanh"/>
    <n v="35500000"/>
    <n v="16330000"/>
    <x v="4"/>
  </r>
  <r>
    <s v="TV360RE-585"/>
    <x v="16"/>
    <s v="TV360RE-627"/>
    <x v="241"/>
    <s v="VTT_DAC_QT06_22002_TV360 Recommendations"/>
    <s v="Done"/>
    <n v="0.45"/>
    <n v="1"/>
    <x v="1"/>
    <s v="Các chương trình PTDL"/>
    <x v="2"/>
    <s v="Nhóm kiểm thử tính năng AI hỗ trợ kinh doanh"/>
    <n v="35500000"/>
    <n v="15975000"/>
    <x v="4"/>
  </r>
  <r>
    <s v="TTPBH-179"/>
    <x v="17"/>
    <s v="TTPBH-203"/>
    <x v="242"/>
    <s v="VTT_TTDS_QT06_200918_KSCS_TTPBH"/>
    <s v="Done"/>
    <n v="0.5"/>
    <n v="2"/>
    <x v="1"/>
    <s v="Hệ thống kiểm soát phí bán hàng"/>
    <x v="3"/>
    <s v="Kiểm thử tự động, triển khai và kiểm thử các sản phẩm hỗ trợ KH, hỗ trợ kênh và báo cáo"/>
    <n v="35500000"/>
    <n v="17750000"/>
    <x v="5"/>
  </r>
  <r>
    <s v="TTPBH-179"/>
    <x v="17"/>
    <s v="TTPBH-202"/>
    <x v="243"/>
    <s v="VTT_TTDS_QT06_200918_KSCS_TTPBH"/>
    <s v="Done"/>
    <n v="0.5"/>
    <n v="2"/>
    <x v="1"/>
    <s v="Hệ thống kiểm soát phí bán hàng"/>
    <x v="3"/>
    <s v="Kiểm thử tự động, triển khai và kiểm thử các sản phẩm hỗ trợ KH, hỗ trợ kênh và báo cáo"/>
    <n v="35500000"/>
    <n v="17750000"/>
    <x v="5"/>
  </r>
  <r>
    <s v="TTPBH-179"/>
    <x v="17"/>
    <s v="TTPBH-201"/>
    <x v="244"/>
    <s v="VTT_TTDS_QT06_200918_KSCS_TTPBH"/>
    <s v="Done"/>
    <n v="0.5"/>
    <n v="2"/>
    <x v="1"/>
    <s v="Hệ thống kiểm soát phí bán hàng"/>
    <x v="3"/>
    <s v="Kiểm thử tự động, triển khai và kiểm thử các sản phẩm hỗ trợ KH, hỗ trợ kênh và báo cáo"/>
    <n v="35500000"/>
    <n v="17750000"/>
    <x v="5"/>
  </r>
  <r>
    <s v="TTPBH-179"/>
    <x v="17"/>
    <s v="TTPBH-200"/>
    <x v="245"/>
    <s v="VTT_TTDS_QT06_200918_KSCS_TTPBH"/>
    <s v="Done"/>
    <n v="0.5"/>
    <n v="2"/>
    <x v="1"/>
    <s v="Hệ thống kiểm soát phí bán hàng"/>
    <x v="3"/>
    <s v="Kiểm thử tự động, triển khai và kiểm thử các sản phẩm hỗ trợ KH, hỗ trợ kênh và báo cáo"/>
    <n v="35500000"/>
    <n v="17750000"/>
    <x v="5"/>
  </r>
  <r>
    <s v="TTPBH-178"/>
    <x v="18"/>
    <s v="TTPBH-198"/>
    <x v="246"/>
    <s v="VTT_TTDS_QT06_200918_KSCS_TTPBH"/>
    <s v="Done"/>
    <n v="0.45"/>
    <n v="3.45"/>
    <x v="1"/>
    <s v="Hệ thống kiểm soát phí bán hàng"/>
    <x v="3"/>
    <s v="Kiểm thử tự động, triển khai và kiểm thử các sản phẩm hỗ trợ KH, hỗ trợ kênh và báo cáo"/>
    <n v="35500000"/>
    <n v="15975000"/>
    <x v="5"/>
  </r>
  <r>
    <s v="TTPBH-178"/>
    <x v="18"/>
    <s v="TTPBH-197"/>
    <x v="247"/>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6"/>
    <x v="248"/>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5"/>
    <x v="249"/>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4"/>
    <x v="250"/>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3"/>
    <x v="251"/>
    <s v="VTT_TTDS_QT06_200918_KSCS_TTPBH"/>
    <s v="Done"/>
    <n v="0.5"/>
    <n v="3.45"/>
    <x v="1"/>
    <s v="Hệ thống kiểm soát phí bán hàng"/>
    <x v="3"/>
    <s v="Kiểm thử tự động, triển khai và kiểm thử các sản phẩm hỗ trợ KH, hỗ trợ kênh và báo cáo"/>
    <n v="35500000"/>
    <n v="17750000"/>
    <x v="5"/>
  </r>
  <r>
    <s v="TTPBH-178"/>
    <x v="18"/>
    <s v="TTPBH-192"/>
    <x v="252"/>
    <s v="VTT_TTDS_QT06_200918_KSCS_TTPBH"/>
    <s v="Done"/>
    <n v="0.5"/>
    <n v="3.45"/>
    <x v="1"/>
    <s v="Hệ thống kiểm soát phí bán hàng"/>
    <x v="3"/>
    <s v="Kiểm thử tự động, triển khai và kiểm thử các sản phẩm hỗ trợ KH, hỗ trợ kênh và báo cáo"/>
    <n v="35500000"/>
    <n v="17750000"/>
    <x v="5"/>
  </r>
  <r>
    <s v="TTPBH-152"/>
    <x v="19"/>
    <s v="TTPBH-176"/>
    <x v="253"/>
    <s v="VTT_TTDS_QT06_200918_KSCS_TTPBH"/>
    <s v="Done"/>
    <n v="0.5"/>
    <n v="2"/>
    <x v="1"/>
    <s v="Hệ thống kiểm soát phí bán hàng"/>
    <x v="3"/>
    <s v="Kiểm thử tự động, triển khai và kiểm thử các sản phẩm hỗ trợ KH, hỗ trợ kênh và báo cáo"/>
    <n v="35500000"/>
    <n v="17750000"/>
    <x v="5"/>
  </r>
  <r>
    <s v="TTPBH-152"/>
    <x v="19"/>
    <s v="TTPBH-175"/>
    <x v="254"/>
    <s v="VTT_TTDS_QT06_200918_KSCS_TTPBH"/>
    <s v="Done"/>
    <n v="0.5"/>
    <n v="2"/>
    <x v="1"/>
    <s v="Hệ thống kiểm soát phí bán hàng"/>
    <x v="3"/>
    <s v="Kiểm thử tự động, triển khai và kiểm thử các sản phẩm hỗ trợ KH, hỗ trợ kênh và báo cáo"/>
    <n v="35500000"/>
    <n v="17750000"/>
    <x v="5"/>
  </r>
  <r>
    <s v="TTPBH-152"/>
    <x v="19"/>
    <s v="TTPBH-174"/>
    <x v="255"/>
    <s v="VTT_TTDS_QT06_200918_KSCS_TTPBH"/>
    <s v="Done"/>
    <n v="0.5"/>
    <n v="2"/>
    <x v="1"/>
    <s v="Hệ thống kiểm soát phí bán hàng"/>
    <x v="3"/>
    <s v="Kiểm thử tự động, triển khai và kiểm thử các sản phẩm hỗ trợ KH, hỗ trợ kênh và báo cáo"/>
    <n v="35500000"/>
    <n v="17750000"/>
    <x v="5"/>
  </r>
  <r>
    <s v="TTPBH-152"/>
    <x v="19"/>
    <s v="TTPBH-173"/>
    <x v="256"/>
    <s v="VTT_TTDS_QT06_200918_KSCS_TTPBH"/>
    <s v="Done"/>
    <n v="0.5"/>
    <n v="2"/>
    <x v="1"/>
    <s v="Hệ thống kiểm soát phí bán hàng"/>
    <x v="3"/>
    <s v="Kiểm thử tự động, triển khai và kiểm thử các sản phẩm hỗ trợ KH, hỗ trợ kênh và báo cáo"/>
    <n v="35500000"/>
    <n v="17750000"/>
    <x v="5"/>
  </r>
  <r>
    <s v="TTPBH-151"/>
    <x v="20"/>
    <s v="TTPBH-171"/>
    <x v="257"/>
    <s v="VTT_TTDS_QT06_200918_KSCS_TTPBH"/>
    <s v="Done"/>
    <n v="0.23"/>
    <n v="3.23"/>
    <x v="1"/>
    <s v="Hệ thống kiểm soát phí bán hàng"/>
    <x v="3"/>
    <s v="Kiểm thử tự động, triển khai và kiểm thử các sản phẩm hỗ trợ KH, hỗ trợ kênh và báo cáo"/>
    <n v="35500000"/>
    <n v="8165000"/>
    <x v="5"/>
  </r>
  <r>
    <s v="TTPBH-151"/>
    <x v="20"/>
    <s v="TTPBH-170"/>
    <x v="258"/>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9"/>
    <x v="259"/>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8"/>
    <x v="260"/>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7"/>
    <x v="261"/>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6"/>
    <x v="262"/>
    <s v="VTT_TTDS_QT06_200918_KSCS_TTPBH"/>
    <s v="Done"/>
    <n v="0.5"/>
    <n v="3.23"/>
    <x v="1"/>
    <s v="Hệ thống kiểm soát phí bán hàng"/>
    <x v="3"/>
    <s v="Kiểm thử tự động, triển khai và kiểm thử các sản phẩm hỗ trợ KH, hỗ trợ kênh và báo cáo"/>
    <n v="35500000"/>
    <n v="17750000"/>
    <x v="5"/>
  </r>
  <r>
    <s v="TTPBH-151"/>
    <x v="20"/>
    <s v="TTPBH-165"/>
    <x v="263"/>
    <s v="VTT_TTDS_QT06_200918_KSCS_TTPBH"/>
    <s v="Done"/>
    <n v="0.5"/>
    <n v="3.23"/>
    <x v="1"/>
    <s v="Hệ thống kiểm soát phí bán hàng"/>
    <x v="3"/>
    <s v="Kiểm thử tự động, triển khai và kiểm thử các sản phẩm hỗ trợ KH, hỗ trợ kênh và báo cáo"/>
    <n v="35500000"/>
    <n v="17750000"/>
    <x v="5"/>
  </r>
  <r>
    <s v="TKCS-171"/>
    <x v="21"/>
    <s v="TKCS-182"/>
    <x v="264"/>
    <s v="VTT_PMVT_TKCS"/>
    <s v="Done"/>
    <n v="0.46"/>
    <n v="4.34"/>
    <x v="1"/>
    <s v="Kiểm thử chính sách, khai báo gói"/>
    <x v="3"/>
    <s v="Công cụ hỗ trợ khách hàng"/>
    <n v="35500000"/>
    <n v="16330000"/>
    <x v="6"/>
  </r>
  <r>
    <s v="TKCS-171"/>
    <x v="21"/>
    <s v="TKCS-181"/>
    <x v="265"/>
    <s v="VTT_PMVT_TKCS"/>
    <s v="Done"/>
    <n v="0.46"/>
    <n v="4.34"/>
    <x v="1"/>
    <s v="Kiểm thử chính sách, khai báo gói"/>
    <x v="3"/>
    <s v="Công cụ hỗ trợ khách hàng"/>
    <n v="35500000"/>
    <n v="16330000"/>
    <x v="6"/>
  </r>
  <r>
    <s v="TKCS-171"/>
    <x v="21"/>
    <s v="TKCS-180"/>
    <x v="266"/>
    <s v="VTT_PMVT_TKCS"/>
    <s v="Done"/>
    <n v="0.45"/>
    <n v="4.34"/>
    <x v="1"/>
    <s v="Kiểm thử chính sách, khai báo gói"/>
    <x v="3"/>
    <s v="Công cụ hỗ trợ khách hàng"/>
    <n v="35500000"/>
    <n v="15975000"/>
    <x v="6"/>
  </r>
  <r>
    <s v="TKCS-171"/>
    <x v="21"/>
    <s v="TKCS-179"/>
    <x v="267"/>
    <s v="VTT_PMVT_TKCS"/>
    <s v="Done"/>
    <n v="0.45"/>
    <n v="4.34"/>
    <x v="1"/>
    <s v="Kiểm thử chính sách, khai báo gói"/>
    <x v="3"/>
    <s v="Công cụ hỗ trợ khách hàng"/>
    <n v="35500000"/>
    <n v="15975000"/>
    <x v="6"/>
  </r>
  <r>
    <s v="TKCS-171"/>
    <x v="21"/>
    <s v="TKCS-178"/>
    <x v="268"/>
    <s v="VTT_PMVT_TKCS"/>
    <s v="Done"/>
    <n v="0.45"/>
    <n v="4.34"/>
    <x v="1"/>
    <s v="Kiểm thử chính sách, khai báo gói"/>
    <x v="3"/>
    <s v="Công cụ hỗ trợ khách hàng"/>
    <n v="35500000"/>
    <n v="15975000"/>
    <x v="6"/>
  </r>
  <r>
    <s v="TKCS-171"/>
    <x v="21"/>
    <s v="TKCS-177"/>
    <x v="269"/>
    <s v="VTT_PMVT_TKCS"/>
    <s v="Done"/>
    <n v="0.43"/>
    <n v="4.34"/>
    <x v="1"/>
    <s v="Kiểm thử chính sách, khai báo gói"/>
    <x v="3"/>
    <s v="Công cụ hỗ trợ khách hàng"/>
    <n v="35500000"/>
    <n v="15265000"/>
    <x v="6"/>
  </r>
  <r>
    <s v="TKCS-171"/>
    <x v="21"/>
    <s v="TKCS-176"/>
    <x v="270"/>
    <s v="VTT_PMVT_TKCS"/>
    <s v="Done"/>
    <n v="0.41"/>
    <n v="4.34"/>
    <x v="1"/>
    <s v="Kiểm thử chính sách, khai báo gói"/>
    <x v="3"/>
    <s v="Công cụ hỗ trợ khách hàng"/>
    <n v="35500000"/>
    <n v="14555000"/>
    <x v="6"/>
  </r>
  <r>
    <s v="TKCS-171"/>
    <x v="21"/>
    <s v="TKCS-175"/>
    <x v="271"/>
    <s v="VTT_PMVT_TKCS"/>
    <s v="Done"/>
    <n v="0.41"/>
    <n v="4.34"/>
    <x v="1"/>
    <s v="Kiểm thử chính sách, khai báo gói"/>
    <x v="3"/>
    <s v="Công cụ hỗ trợ khách hàng"/>
    <n v="35500000"/>
    <n v="14555000"/>
    <x v="6"/>
  </r>
  <r>
    <s v="TKCS-171"/>
    <x v="21"/>
    <s v="TKCS-174"/>
    <x v="272"/>
    <s v="VTT_PMVT_TKCS"/>
    <s v="Done"/>
    <n v="0.41"/>
    <n v="4.34"/>
    <x v="1"/>
    <s v="Kiểm thử chính sách, khai báo gói"/>
    <x v="3"/>
    <s v="Công cụ hỗ trợ khách hàng"/>
    <n v="35500000"/>
    <n v="14555000"/>
    <x v="6"/>
  </r>
  <r>
    <s v="TKCS-171"/>
    <x v="21"/>
    <s v="TKCS-173"/>
    <x v="273"/>
    <s v="VTT_PMVT_TKCS"/>
    <s v="Done"/>
    <n v="0.41"/>
    <n v="4.34"/>
    <x v="1"/>
    <s v="Kiểm thử chính sách, khai báo gói"/>
    <x v="3"/>
    <s v="Công cụ hỗ trợ khách hàng"/>
    <n v="35500000"/>
    <n v="14555000"/>
    <x v="6"/>
  </r>
  <r>
    <s v="TKCS-143"/>
    <x v="22"/>
    <s v="TKCS-154"/>
    <x v="274"/>
    <s v="VTT_PMVT_TKCS"/>
    <s v="Done"/>
    <n v="0.48"/>
    <n v="4.57"/>
    <x v="1"/>
    <s v="Kiểm thử chính sách, khai báo gói"/>
    <x v="3"/>
    <s v="Công cụ hỗ trợ khách hàng"/>
    <n v="35500000"/>
    <n v="17040000"/>
    <x v="6"/>
  </r>
  <r>
    <s v="TKCS-143"/>
    <x v="22"/>
    <s v="TKCS-153"/>
    <x v="275"/>
    <s v="VTT_PMVT_TKCS"/>
    <s v="Done"/>
    <n v="0.46"/>
    <n v="4.57"/>
    <x v="1"/>
    <s v="Kiểm thử chính sách, khai báo gói"/>
    <x v="3"/>
    <s v="Công cụ hỗ trợ khách hàng"/>
    <n v="35500000"/>
    <n v="16330000"/>
    <x v="6"/>
  </r>
  <r>
    <s v="TKCS-143"/>
    <x v="22"/>
    <s v="TKCS-152"/>
    <x v="276"/>
    <s v="VTT_PMVT_TKCS"/>
    <s v="Done"/>
    <n v="0.46"/>
    <n v="4.57"/>
    <x v="1"/>
    <s v="Kiểm thử chính sách, khai báo gói"/>
    <x v="3"/>
    <s v="Công cụ hỗ trợ khách hàng"/>
    <n v="35500000"/>
    <n v="16330000"/>
    <x v="6"/>
  </r>
  <r>
    <s v="TKCS-143"/>
    <x v="22"/>
    <s v="TKCS-151"/>
    <x v="277"/>
    <s v="VTT_PMVT_TKCS"/>
    <s v="Done"/>
    <n v="0.46"/>
    <n v="4.57"/>
    <x v="1"/>
    <s v="Kiểm thử chính sách, khai báo gói"/>
    <x v="3"/>
    <s v="Công cụ hỗ trợ khách hàng"/>
    <n v="35500000"/>
    <n v="16330000"/>
    <x v="6"/>
  </r>
  <r>
    <s v="TKCS-143"/>
    <x v="22"/>
    <s v="TKCS-150"/>
    <x v="278"/>
    <s v="VTT_PMVT_TKCS"/>
    <s v="Done"/>
    <n v="0.46"/>
    <n v="4.57"/>
    <x v="1"/>
    <s v="Kiểm thử chính sách, khai báo gói"/>
    <x v="3"/>
    <s v="Công cụ hỗ trợ khách hàng"/>
    <n v="35500000"/>
    <n v="16330000"/>
    <x v="6"/>
  </r>
  <r>
    <s v="TKCS-143"/>
    <x v="22"/>
    <s v="TKCS-149"/>
    <x v="279"/>
    <s v="VTT_PMVT_TKCS"/>
    <s v="Done"/>
    <n v="0.45"/>
    <n v="4.57"/>
    <x v="1"/>
    <s v="Kiểm thử chính sách, khai báo gói"/>
    <x v="3"/>
    <s v="Công cụ hỗ trợ khách hàng"/>
    <n v="35500000"/>
    <n v="15975000"/>
    <x v="6"/>
  </r>
  <r>
    <s v="TKCS-143"/>
    <x v="22"/>
    <s v="TKCS-148"/>
    <x v="280"/>
    <s v="VTT_PMVT_TKCS"/>
    <s v="Done"/>
    <n v="0.45"/>
    <n v="4.57"/>
    <x v="1"/>
    <s v="Kiểm thử chính sách, khai báo gói"/>
    <x v="3"/>
    <s v="Công cụ hỗ trợ khách hàng"/>
    <n v="35500000"/>
    <n v="15975000"/>
    <x v="6"/>
  </r>
  <r>
    <s v="TKCS-143"/>
    <x v="22"/>
    <s v="TKCS-147"/>
    <x v="281"/>
    <s v="VTT_PMVT_TKCS"/>
    <s v="Done"/>
    <n v="0.45"/>
    <n v="4.57"/>
    <x v="1"/>
    <s v="Kiểm thử chính sách, khai báo gói"/>
    <x v="3"/>
    <s v="Công cụ hỗ trợ khách hàng"/>
    <n v="35500000"/>
    <n v="15975000"/>
    <x v="6"/>
  </r>
  <r>
    <s v="TKCS-143"/>
    <x v="22"/>
    <s v="TKCS-146"/>
    <x v="282"/>
    <s v="VTT_PMVT_TKCS"/>
    <s v="Done"/>
    <n v="0.45"/>
    <n v="4.57"/>
    <x v="1"/>
    <s v="Kiểm thử chính sách, khai báo gói"/>
    <x v="3"/>
    <s v="Công cụ hỗ trợ khách hàng"/>
    <n v="35500000"/>
    <n v="15975000"/>
    <x v="6"/>
  </r>
  <r>
    <s v="TKCS-143"/>
    <x v="22"/>
    <s v="TKCS-145"/>
    <x v="283"/>
    <s v="VTT_PMVT_TKCS"/>
    <s v="Done"/>
    <n v="0.45"/>
    <n v="4.57"/>
    <x v="1"/>
    <s v="Kiểm thử chính sách, khai báo gói"/>
    <x v="3"/>
    <s v="Công cụ hỗ trợ khách hàng"/>
    <n v="35500000"/>
    <n v="15975000"/>
    <x v="6"/>
  </r>
  <r>
    <s v="SUPPORT-193"/>
    <x v="23"/>
    <s v="SUPPORT-211"/>
    <x v="284"/>
    <s v="VTT_PMVT_SME_Support"/>
    <s v="Done"/>
    <n v="0.11"/>
    <n v="3.11"/>
    <x v="1"/>
    <s v="Hệ thống hỗ trợ SME"/>
    <x v="0"/>
    <s v="Nhóm sản phẩm kinh doanh"/>
    <n v="35500000"/>
    <n v="3905000"/>
    <x v="7"/>
  </r>
  <r>
    <s v="SUPPORT-194"/>
    <x v="24"/>
    <s v="SUPPORT-210"/>
    <x v="285"/>
    <s v="VTT_PMVT_SME_Support"/>
    <s v="Done"/>
    <n v="0.5"/>
    <n v="2"/>
    <x v="1"/>
    <s v="Hệ thống hỗ trợ SME"/>
    <x v="0"/>
    <s v="Phân hệ mobile hỗ trợ bán hàng"/>
    <n v="35500000"/>
    <n v="17750000"/>
    <x v="8"/>
  </r>
  <r>
    <s v="SUPPORT-194"/>
    <x v="24"/>
    <s v="SUPPORT-209"/>
    <x v="286"/>
    <s v="VTT_PMVT_SME_Support"/>
    <s v="Done"/>
    <n v="0.5"/>
    <n v="2"/>
    <x v="1"/>
    <s v="Hệ thống hỗ trợ SME"/>
    <x v="0"/>
    <s v="Phân hệ mobile hỗ trợ bán hàng"/>
    <n v="35500000"/>
    <n v="17750000"/>
    <x v="8"/>
  </r>
  <r>
    <s v="SUPPORT-194"/>
    <x v="24"/>
    <s v="SUPPORT-208"/>
    <x v="287"/>
    <s v="VTT_PMVT_SME_Support"/>
    <s v="Done"/>
    <n v="0.5"/>
    <n v="2"/>
    <x v="1"/>
    <s v="Hệ thống hỗ trợ SME"/>
    <x v="0"/>
    <s v="Phân hệ mobile hỗ trợ bán hàng"/>
    <n v="35500000"/>
    <n v="17750000"/>
    <x v="8"/>
  </r>
  <r>
    <s v="SUPPORT-194"/>
    <x v="24"/>
    <s v="SUPPORT-207"/>
    <x v="288"/>
    <s v="VTT_PMVT_SME_Support"/>
    <s v="Done"/>
    <n v="0.5"/>
    <n v="2"/>
    <x v="1"/>
    <s v="Hệ thống hỗ trợ SME"/>
    <x v="0"/>
    <s v="Phân hệ mobile hỗ trợ bán hàng"/>
    <n v="35500000"/>
    <n v="17750000"/>
    <x v="8"/>
  </r>
  <r>
    <s v="SUPPORT-193"/>
    <x v="23"/>
    <s v="SUPPORT-206"/>
    <x v="289"/>
    <s v="VTT_PMVT_SME_Support"/>
    <s v="Done"/>
    <n v="0.5"/>
    <n v="3.11"/>
    <x v="1"/>
    <s v="Hệ thống hỗ trợ SME"/>
    <x v="0"/>
    <s v="Nhóm sản phẩm kinh doanh"/>
    <n v="35500000"/>
    <n v="17750000"/>
    <x v="7"/>
  </r>
  <r>
    <s v="SUPPORT-193"/>
    <x v="23"/>
    <s v="SUPPORT-205"/>
    <x v="290"/>
    <s v="VTT_PMVT_SME_Support"/>
    <s v="Done"/>
    <n v="0.5"/>
    <n v="3.11"/>
    <x v="1"/>
    <s v="Hệ thống hỗ trợ SME"/>
    <x v="0"/>
    <s v="Nhóm sản phẩm kinh doanh"/>
    <n v="35500000"/>
    <n v="17750000"/>
    <x v="7"/>
  </r>
  <r>
    <s v="SUPPORT-193"/>
    <x v="23"/>
    <s v="SUPPORT-204"/>
    <x v="291"/>
    <s v="VTT_PMVT_SME_Support"/>
    <s v="Done"/>
    <n v="0.5"/>
    <n v="3.11"/>
    <x v="1"/>
    <s v="Hệ thống hỗ trợ SME"/>
    <x v="0"/>
    <s v="Nhóm sản phẩm kinh doanh"/>
    <n v="35500000"/>
    <n v="17750000"/>
    <x v="7"/>
  </r>
  <r>
    <s v="SUPPORT-193"/>
    <x v="23"/>
    <s v="SUPPORT-203"/>
    <x v="292"/>
    <s v="VTT_PMVT_SME_Support"/>
    <s v="Done"/>
    <n v="0.5"/>
    <n v="3.11"/>
    <x v="1"/>
    <s v="Hệ thống hỗ trợ SME"/>
    <x v="0"/>
    <s v="Nhóm sản phẩm kinh doanh"/>
    <n v="35500000"/>
    <n v="17750000"/>
    <x v="7"/>
  </r>
  <r>
    <s v="SUPPORT-193"/>
    <x v="23"/>
    <s v="SUPPORT-202"/>
    <x v="293"/>
    <s v="VTT_PMVT_SME_Support"/>
    <s v="Done"/>
    <n v="0.5"/>
    <n v="3.11"/>
    <x v="1"/>
    <s v="Hệ thống hỗ trợ SME"/>
    <x v="0"/>
    <s v="Nhóm sản phẩm kinh doanh"/>
    <n v="35500000"/>
    <n v="17750000"/>
    <x v="7"/>
  </r>
  <r>
    <s v="SUPPORT-193"/>
    <x v="23"/>
    <s v="SUPPORT-201"/>
    <x v="294"/>
    <s v="VTT_PMVT_SME_Support"/>
    <s v="Done"/>
    <n v="0.5"/>
    <n v="3.11"/>
    <x v="1"/>
    <s v="Hệ thống hỗ trợ SME"/>
    <x v="0"/>
    <s v="Nhóm sản phẩm kinh doanh"/>
    <n v="35500000"/>
    <n v="17750000"/>
    <x v="7"/>
  </r>
  <r>
    <s v="SUPPORT-192"/>
    <x v="25"/>
    <s v="SUPPORT-200"/>
    <x v="295"/>
    <s v="VTT_PMVT_SME_Support"/>
    <s v="Done"/>
    <n v="0.45"/>
    <n v="1.95"/>
    <x v="1"/>
    <s v="Hệ thống hỗ trợ SME"/>
    <x v="0"/>
    <s v="Phân hệ mobile hỗ trợ bán hàng"/>
    <n v="35500000"/>
    <n v="15975000"/>
    <x v="8"/>
  </r>
  <r>
    <s v="SUPPORT-192"/>
    <x v="25"/>
    <s v="SUPPORT-199"/>
    <x v="296"/>
    <s v="VTT_PMVT_SME_Support"/>
    <s v="Done"/>
    <n v="0.5"/>
    <n v="1.95"/>
    <x v="1"/>
    <s v="Hệ thống hỗ trợ SME"/>
    <x v="0"/>
    <s v="Phân hệ mobile hỗ trợ bán hàng"/>
    <n v="35500000"/>
    <n v="17750000"/>
    <x v="8"/>
  </r>
  <r>
    <s v="SUPPORT-192"/>
    <x v="25"/>
    <s v="SUPPORT-198"/>
    <x v="297"/>
    <s v="VTT_PMVT_SME_Support"/>
    <s v="Done"/>
    <n v="0.5"/>
    <n v="1.95"/>
    <x v="1"/>
    <s v="Hệ thống hỗ trợ SME"/>
    <x v="0"/>
    <s v="Phân hệ mobile hỗ trợ bán hàng"/>
    <n v="35500000"/>
    <n v="17750000"/>
    <x v="8"/>
  </r>
  <r>
    <s v="SUPPORT-192"/>
    <x v="25"/>
    <s v="SUPPORT-197"/>
    <x v="298"/>
    <s v="VTT_PMVT_SME_Support"/>
    <s v="Done"/>
    <n v="0.5"/>
    <n v="1.95"/>
    <x v="1"/>
    <s v="Hệ thống hỗ trợ SME"/>
    <x v="0"/>
    <s v="Phân hệ mobile hỗ trợ bán hàng"/>
    <n v="35500000"/>
    <n v="17750000"/>
    <x v="8"/>
  </r>
  <r>
    <s v="SUPPORT-191"/>
    <x v="26"/>
    <s v="SUPPORT-196"/>
    <x v="299"/>
    <s v="VTT_PMVT_SME_Support"/>
    <s v="Done"/>
    <n v="0.5"/>
    <n v="1"/>
    <x v="0"/>
    <s v="Hệ thống hỗ trợ SME"/>
    <x v="4"/>
    <s v="Sản phẩm hỗ trợ khách hàng Selfcare, Webportal"/>
    <n v="35500000"/>
    <n v="17750000"/>
    <x v="9"/>
  </r>
  <r>
    <s v="SUPPORT-191"/>
    <x v="26"/>
    <s v="SUPPORT-195"/>
    <x v="300"/>
    <s v="VTT_PMVT_SME_Support"/>
    <s v="Done"/>
    <n v="0.5"/>
    <n v="1"/>
    <x v="0"/>
    <s v="Hệ thống hỗ trợ SME"/>
    <x v="4"/>
    <s v="Sản phẩm hỗ trợ khách hàng Selfcare, Webportal"/>
    <n v="35500000"/>
    <n v="17750000"/>
    <x v="9"/>
  </r>
  <r>
    <s v="SUP-668"/>
    <x v="27"/>
    <s v="SUP-683"/>
    <x v="301"/>
    <s v="VTT_PMVT_BCCS_Support"/>
    <s v="Done"/>
    <n v="0.5"/>
    <n v="2"/>
    <x v="1"/>
    <s v="Hệ thống hỗ trợ CNTT"/>
    <x v="1"/>
    <s v="Phân hệ mobile hỗ trợ bán hàng"/>
    <n v="35800000"/>
    <n v="17900000"/>
    <x v="10"/>
  </r>
  <r>
    <s v="SUP-668"/>
    <x v="27"/>
    <s v="SUP-682"/>
    <x v="302"/>
    <s v="VTT_PMVT_BCCS_Support"/>
    <s v="Done"/>
    <n v="0.5"/>
    <n v="2"/>
    <x v="1"/>
    <s v="Hệ thống hỗ trợ CNTT"/>
    <x v="1"/>
    <s v="Phân hệ mobile hỗ trợ bán hàng"/>
    <n v="35800000"/>
    <n v="17900000"/>
    <x v="10"/>
  </r>
  <r>
    <s v="SUP-668"/>
    <x v="27"/>
    <s v="SUP-681"/>
    <x v="303"/>
    <s v="VTT_PMVT_BCCS_Support"/>
    <s v="Done"/>
    <n v="0.5"/>
    <n v="2"/>
    <x v="1"/>
    <s v="Hệ thống hỗ trợ CNTT"/>
    <x v="1"/>
    <s v="Phân hệ mobile hỗ trợ bán hàng"/>
    <n v="35800000"/>
    <n v="17900000"/>
    <x v="10"/>
  </r>
  <r>
    <s v="SUP-668"/>
    <x v="27"/>
    <s v="SUP-680"/>
    <x v="304"/>
    <s v="VTT_PMVT_BCCS_Support"/>
    <s v="Done"/>
    <n v="0.5"/>
    <n v="2"/>
    <x v="1"/>
    <s v="Hệ thống hỗ trợ CNTT"/>
    <x v="1"/>
    <s v="Phân hệ mobile hỗ trợ bán hàng"/>
    <n v="35800000"/>
    <n v="17900000"/>
    <x v="10"/>
  </r>
  <r>
    <s v="SUP-667"/>
    <x v="28"/>
    <s v="SUP-679"/>
    <x v="305"/>
    <s v="VTT_PMVT_BCCS_Support"/>
    <s v="Done"/>
    <n v="0.5"/>
    <n v="2.5"/>
    <x v="1"/>
    <s v="Hệ thống hỗ trợ CNTT"/>
    <x v="1"/>
    <s v="Phân hệ mobile hỗ trợ bán hàng"/>
    <n v="35800000"/>
    <n v="17900000"/>
    <x v="10"/>
  </r>
  <r>
    <s v="SUP-667"/>
    <x v="28"/>
    <s v="SUP-678"/>
    <x v="306"/>
    <s v="VTT_PMVT_BCCS_Support"/>
    <s v="Done"/>
    <n v="0.5"/>
    <n v="2.5"/>
    <x v="1"/>
    <s v="Hệ thống hỗ trợ CNTT"/>
    <x v="1"/>
    <s v="Phân hệ mobile hỗ trợ bán hàng"/>
    <n v="35800000"/>
    <n v="17900000"/>
    <x v="10"/>
  </r>
  <r>
    <s v="SUP-667"/>
    <x v="28"/>
    <s v="SUP-677"/>
    <x v="307"/>
    <s v="VTT_PMVT_BCCS_Support"/>
    <s v="Done"/>
    <n v="0.5"/>
    <n v="2.5"/>
    <x v="1"/>
    <s v="Hệ thống hỗ trợ CNTT"/>
    <x v="1"/>
    <s v="Phân hệ mobile hỗ trợ bán hàng"/>
    <n v="35800000"/>
    <n v="17900000"/>
    <x v="10"/>
  </r>
  <r>
    <s v="SUP-667"/>
    <x v="28"/>
    <s v="SUP-676"/>
    <x v="308"/>
    <s v="VTT_PMVT_BCCS_Support"/>
    <s v="Done"/>
    <n v="0.5"/>
    <n v="2.5"/>
    <x v="1"/>
    <s v="Hệ thống hỗ trợ CNTT"/>
    <x v="1"/>
    <s v="Phân hệ mobile hỗ trợ bán hàng"/>
    <n v="35800000"/>
    <n v="17900000"/>
    <x v="10"/>
  </r>
  <r>
    <s v="SUP-667"/>
    <x v="28"/>
    <s v="SUP-675"/>
    <x v="309"/>
    <s v="VTT_PMVT_BCCS_Support"/>
    <s v="Done"/>
    <n v="0.5"/>
    <n v="2.5"/>
    <x v="1"/>
    <s v="Hệ thống hỗ trợ CNTT"/>
    <x v="1"/>
    <s v="Phân hệ mobile hỗ trợ bán hàng"/>
    <n v="35800000"/>
    <n v="17900000"/>
    <x v="10"/>
  </r>
  <r>
    <s v="SUP-665"/>
    <x v="29"/>
    <s v="SUP-666"/>
    <x v="310"/>
    <s v="VTT_PMVT_BCCS_Support"/>
    <s v="Done"/>
    <n v="0.64"/>
    <n v="0.64"/>
    <x v="1"/>
    <s v="Hệ thống hỗ trợ CNTT"/>
    <x v="1"/>
    <s v="Nhóm sản phẩm hỗ trợ kinh doanh dịch vụ viễn thông"/>
    <n v="35800000"/>
    <n v="22912000"/>
    <x v="11"/>
  </r>
  <r>
    <s v="SUP-663"/>
    <x v="30"/>
    <s v="SUP-664"/>
    <x v="311"/>
    <s v="VTT_PMVT_BCCS_Support"/>
    <s v="Done"/>
    <n v="0.41"/>
    <n v="0.41"/>
    <x v="1"/>
    <s v="Hệ thống hỗ trợ CNTT"/>
    <x v="1"/>
    <s v="Nhóm sản phẩm hỗ trợ kinh doanh dịch vụ viễn thông"/>
    <n v="35800000"/>
    <n v="14678000"/>
    <x v="11"/>
  </r>
  <r>
    <s v="SUP-629"/>
    <x v="31"/>
    <s v="SUP-662"/>
    <x v="312"/>
    <s v="VTT_PMVT_BCCS_Support"/>
    <s v="Done"/>
    <n v="0.5"/>
    <n v="11.62"/>
    <x v="1"/>
    <s v="Hệ thống hỗ trợ CNTT"/>
    <x v="1"/>
    <s v="Phân hệ mobile hỗ trợ bán hàng"/>
    <n v="35800000"/>
    <n v="17900000"/>
    <x v="10"/>
  </r>
  <r>
    <s v="SUP-629"/>
    <x v="31"/>
    <s v="SUP-661"/>
    <x v="313"/>
    <s v="VTT_PMVT_BCCS_Support"/>
    <s v="Done"/>
    <n v="0.5"/>
    <n v="11.62"/>
    <x v="1"/>
    <s v="Hệ thống hỗ trợ CNTT"/>
    <x v="1"/>
    <s v="Phân hệ mobile hỗ trợ bán hàng"/>
    <n v="35800000"/>
    <n v="17900000"/>
    <x v="10"/>
  </r>
  <r>
    <s v="SUP-629"/>
    <x v="31"/>
    <s v="SUP-660"/>
    <x v="314"/>
    <s v="VTT_PMVT_BCCS_Support"/>
    <s v="Done"/>
    <n v="0.5"/>
    <n v="11.62"/>
    <x v="1"/>
    <s v="Hệ thống hỗ trợ CNTT"/>
    <x v="1"/>
    <s v="Phân hệ mobile hỗ trợ bán hàng"/>
    <n v="35800000"/>
    <n v="17900000"/>
    <x v="10"/>
  </r>
  <r>
    <s v="SUP-629"/>
    <x v="31"/>
    <s v="SUP-659"/>
    <x v="315"/>
    <s v="VTT_PMVT_BCCS_Support"/>
    <s v="Done"/>
    <n v="0.5"/>
    <n v="11.62"/>
    <x v="1"/>
    <s v="Hệ thống hỗ trợ CNTT"/>
    <x v="1"/>
    <s v="Phân hệ mobile hỗ trợ bán hàng"/>
    <n v="35800000"/>
    <n v="17900000"/>
    <x v="10"/>
  </r>
  <r>
    <s v="SUP-629"/>
    <x v="31"/>
    <s v="SUP-658"/>
    <x v="316"/>
    <s v="VTT_PMVT_BCCS_Support"/>
    <s v="Done"/>
    <n v="0.5"/>
    <n v="11.62"/>
    <x v="1"/>
    <s v="Hệ thống hỗ trợ CNTT"/>
    <x v="1"/>
    <s v="Phân hệ mobile hỗ trợ bán hàng"/>
    <n v="35800000"/>
    <n v="17900000"/>
    <x v="10"/>
  </r>
  <r>
    <s v="SUP-629"/>
    <x v="31"/>
    <s v="SUP-657"/>
    <x v="317"/>
    <s v="VTT_PMVT_BCCS_Support"/>
    <s v="Done"/>
    <n v="0.12"/>
    <n v="11.62"/>
    <x v="1"/>
    <s v="Hệ thống hỗ trợ CNTT"/>
    <x v="1"/>
    <s v="Phân hệ mobile hỗ trợ bán hàng"/>
    <n v="35800000"/>
    <n v="4296000"/>
    <x v="10"/>
  </r>
  <r>
    <s v="SUP-629"/>
    <x v="31"/>
    <s v="SUP-656"/>
    <x v="318"/>
    <s v="VTT_PMVT_BCCS_Support"/>
    <s v="Done"/>
    <n v="0.5"/>
    <n v="11.62"/>
    <x v="1"/>
    <s v="Hệ thống hỗ trợ CNTT"/>
    <x v="1"/>
    <s v="Phân hệ mobile hỗ trợ bán hàng"/>
    <n v="35800000"/>
    <n v="17900000"/>
    <x v="10"/>
  </r>
  <r>
    <s v="SUP-629"/>
    <x v="31"/>
    <s v="SUP-655"/>
    <x v="319"/>
    <s v="VTT_PMVT_BCCS_Support"/>
    <s v="Done"/>
    <n v="0.5"/>
    <n v="11.62"/>
    <x v="1"/>
    <s v="Hệ thống hỗ trợ CNTT"/>
    <x v="1"/>
    <s v="Phân hệ mobile hỗ trợ bán hàng"/>
    <n v="35800000"/>
    <n v="17900000"/>
    <x v="10"/>
  </r>
  <r>
    <s v="SUP-629"/>
    <x v="31"/>
    <s v="SUP-654"/>
    <x v="320"/>
    <s v="VTT_PMVT_BCCS_Support"/>
    <s v="Done"/>
    <n v="0.5"/>
    <n v="11.62"/>
    <x v="1"/>
    <s v="Hệ thống hỗ trợ CNTT"/>
    <x v="1"/>
    <s v="Phân hệ mobile hỗ trợ bán hàng"/>
    <n v="35800000"/>
    <n v="17900000"/>
    <x v="10"/>
  </r>
  <r>
    <s v="SUP-629"/>
    <x v="31"/>
    <s v="SUP-653"/>
    <x v="321"/>
    <s v="VTT_PMVT_BCCS_Support"/>
    <s v="Done"/>
    <n v="0.5"/>
    <n v="11.62"/>
    <x v="1"/>
    <s v="Hệ thống hỗ trợ CNTT"/>
    <x v="1"/>
    <s v="Phân hệ mobile hỗ trợ bán hàng"/>
    <n v="35800000"/>
    <n v="17900000"/>
    <x v="10"/>
  </r>
  <r>
    <s v="SUP-629"/>
    <x v="31"/>
    <s v="SUP-652"/>
    <x v="320"/>
    <s v="VTT_PMVT_BCCS_Support"/>
    <s v="Done"/>
    <n v="0.5"/>
    <n v="11.62"/>
    <x v="1"/>
    <s v="Hệ thống hỗ trợ CNTT"/>
    <x v="1"/>
    <s v="Phân hệ mobile hỗ trợ bán hàng"/>
    <n v="35800000"/>
    <n v="17900000"/>
    <x v="10"/>
  </r>
  <r>
    <s v="SUP-629"/>
    <x v="31"/>
    <s v="SUP-651"/>
    <x v="321"/>
    <s v="VTT_PMVT_BCCS_Support"/>
    <s v="Done"/>
    <n v="0.5"/>
    <n v="11.62"/>
    <x v="1"/>
    <s v="Hệ thống hỗ trợ CNTT"/>
    <x v="1"/>
    <s v="Phân hệ mobile hỗ trợ bán hàng"/>
    <n v="35800000"/>
    <n v="17900000"/>
    <x v="10"/>
  </r>
  <r>
    <s v="SUP-629"/>
    <x v="31"/>
    <s v="SUP-650"/>
    <x v="322"/>
    <s v="VTT_PMVT_BCCS_Support"/>
    <s v="Done"/>
    <n v="0.5"/>
    <n v="11.62"/>
    <x v="1"/>
    <s v="Hệ thống hỗ trợ CNTT"/>
    <x v="1"/>
    <s v="Phân hệ mobile hỗ trợ bán hàng"/>
    <n v="35800000"/>
    <n v="17900000"/>
    <x v="10"/>
  </r>
  <r>
    <s v="SUP-629"/>
    <x v="31"/>
    <s v="SUP-649"/>
    <x v="323"/>
    <s v="VTT_PMVT_BCCS_Support"/>
    <s v="Done"/>
    <n v="0.5"/>
    <n v="11.62"/>
    <x v="1"/>
    <s v="Hệ thống hỗ trợ CNTT"/>
    <x v="1"/>
    <s v="Phân hệ mobile hỗ trợ bán hàng"/>
    <n v="35800000"/>
    <n v="17900000"/>
    <x v="10"/>
  </r>
  <r>
    <s v="SUP-629"/>
    <x v="31"/>
    <s v="SUP-648"/>
    <x v="324"/>
    <s v="VTT_PMVT_BCCS_Support"/>
    <s v="Done"/>
    <n v="0.5"/>
    <n v="11.62"/>
    <x v="1"/>
    <s v="Hệ thống hỗ trợ CNTT"/>
    <x v="1"/>
    <s v="Phân hệ mobile hỗ trợ bán hàng"/>
    <n v="35800000"/>
    <n v="17900000"/>
    <x v="10"/>
  </r>
  <r>
    <s v="SUP-629"/>
    <x v="31"/>
    <s v="SUP-647"/>
    <x v="325"/>
    <s v="VTT_PMVT_BCCS_Support"/>
    <s v="Done"/>
    <n v="0.5"/>
    <n v="11.62"/>
    <x v="1"/>
    <s v="Hệ thống hỗ trợ CNTT"/>
    <x v="1"/>
    <s v="Phân hệ mobile hỗ trợ bán hàng"/>
    <n v="35800000"/>
    <n v="17900000"/>
    <x v="10"/>
  </r>
  <r>
    <s v="SUP-629"/>
    <x v="31"/>
    <s v="SUP-646"/>
    <x v="326"/>
    <s v="VTT_PMVT_BCCS_Support"/>
    <s v="Done"/>
    <n v="0.5"/>
    <n v="11.62"/>
    <x v="1"/>
    <s v="Hệ thống hỗ trợ CNTT"/>
    <x v="1"/>
    <s v="Phân hệ mobile hỗ trợ bán hàng"/>
    <n v="35800000"/>
    <n v="17900000"/>
    <x v="10"/>
  </r>
  <r>
    <s v="SUP-629"/>
    <x v="31"/>
    <s v="SUP-645"/>
    <x v="327"/>
    <s v="VTT_PMVT_BCCS_Support"/>
    <s v="Done"/>
    <n v="0.5"/>
    <n v="11.62"/>
    <x v="1"/>
    <s v="Hệ thống hỗ trợ CNTT"/>
    <x v="1"/>
    <s v="Phân hệ mobile hỗ trợ bán hàng"/>
    <n v="35800000"/>
    <n v="17900000"/>
    <x v="10"/>
  </r>
  <r>
    <s v="SUP-629"/>
    <x v="31"/>
    <s v="SUP-644"/>
    <x v="328"/>
    <s v="VTT_PMVT_BCCS_Support"/>
    <s v="Done"/>
    <n v="0.5"/>
    <n v="11.62"/>
    <x v="1"/>
    <s v="Hệ thống hỗ trợ CNTT"/>
    <x v="1"/>
    <s v="Phân hệ mobile hỗ trợ bán hàng"/>
    <n v="35800000"/>
    <n v="17900000"/>
    <x v="10"/>
  </r>
  <r>
    <s v="SUP-629"/>
    <x v="31"/>
    <s v="SUP-643"/>
    <x v="329"/>
    <s v="VTT_PMVT_BCCS_Support"/>
    <s v="Done"/>
    <n v="0.5"/>
    <n v="11.62"/>
    <x v="1"/>
    <s v="Hệ thống hỗ trợ CNTT"/>
    <x v="1"/>
    <s v="Phân hệ mobile hỗ trợ bán hàng"/>
    <n v="35800000"/>
    <n v="17900000"/>
    <x v="10"/>
  </r>
  <r>
    <s v="SUP-629"/>
    <x v="31"/>
    <s v="SUP-642"/>
    <x v="330"/>
    <s v="VTT_PMVT_BCCS_Support"/>
    <s v="Done"/>
    <n v="0.5"/>
    <n v="11.62"/>
    <x v="1"/>
    <s v="Hệ thống hỗ trợ CNTT"/>
    <x v="1"/>
    <s v="Phân hệ mobile hỗ trợ bán hàng"/>
    <n v="35800000"/>
    <n v="17900000"/>
    <x v="10"/>
  </r>
  <r>
    <s v="SUP-629"/>
    <x v="31"/>
    <s v="SUP-641"/>
    <x v="331"/>
    <s v="VTT_PMVT_BCCS_Support"/>
    <s v="Done"/>
    <n v="0.5"/>
    <n v="11.62"/>
    <x v="1"/>
    <s v="Hệ thống hỗ trợ CNTT"/>
    <x v="1"/>
    <s v="Phân hệ mobile hỗ trợ bán hàng"/>
    <n v="35800000"/>
    <n v="17900000"/>
    <x v="10"/>
  </r>
  <r>
    <s v="SUP-629"/>
    <x v="31"/>
    <s v="SUP-640"/>
    <x v="332"/>
    <s v="VTT_PMVT_BCCS_Support"/>
    <s v="Done"/>
    <n v="0.5"/>
    <n v="11.62"/>
    <x v="1"/>
    <s v="Hệ thống hỗ trợ CNTT"/>
    <x v="1"/>
    <s v="Phân hệ mobile hỗ trợ bán hàng"/>
    <n v="35800000"/>
    <n v="17900000"/>
    <x v="10"/>
  </r>
  <r>
    <s v="SUP-629"/>
    <x v="31"/>
    <s v="SUP-639"/>
    <x v="333"/>
    <s v="VTT_PMVT_BCCS_Support"/>
    <s v="Done"/>
    <n v="0.5"/>
    <n v="11.62"/>
    <x v="1"/>
    <s v="Hệ thống hỗ trợ CNTT"/>
    <x v="1"/>
    <s v="Phân hệ mobile hỗ trợ bán hàng"/>
    <n v="35800000"/>
    <n v="17900000"/>
    <x v="10"/>
  </r>
  <r>
    <s v="SUP-595"/>
    <x v="32"/>
    <s v="SUP-628"/>
    <x v="334"/>
    <s v="VTT_PMVT_BCCS_Support"/>
    <s v="Done"/>
    <n v="0.14000000000000001"/>
    <n v="3.64"/>
    <x v="1"/>
    <s v="Hệ thống hỗ trợ CNTT"/>
    <x v="0"/>
    <s v="Nhóm sản phẩm kinh doanh"/>
    <n v="35500000"/>
    <n v="4970000.0000000009"/>
    <x v="12"/>
  </r>
  <r>
    <s v="SUP-595"/>
    <x v="32"/>
    <s v="SUP-627"/>
    <x v="335"/>
    <s v="VTT_PMVT_BCCS_Support"/>
    <s v="Done"/>
    <n v="0.5"/>
    <n v="3.64"/>
    <x v="1"/>
    <s v="Hệ thống hỗ trợ CNTT"/>
    <x v="0"/>
    <s v="Nhóm sản phẩm kinh doanh"/>
    <n v="35500000"/>
    <n v="17750000"/>
    <x v="12"/>
  </r>
  <r>
    <s v="SUP-595"/>
    <x v="32"/>
    <s v="SUP-626"/>
    <x v="336"/>
    <s v="VTT_PMVT_BCCS_Support"/>
    <s v="Done"/>
    <n v="0.5"/>
    <n v="3.64"/>
    <x v="1"/>
    <s v="Hệ thống hỗ trợ CNTT"/>
    <x v="0"/>
    <s v="Nhóm sản phẩm kinh doanh"/>
    <n v="35500000"/>
    <n v="17750000"/>
    <x v="12"/>
  </r>
  <r>
    <s v="SUP-595"/>
    <x v="32"/>
    <s v="SUP-625"/>
    <x v="337"/>
    <s v="VTT_PMVT_BCCS_Support"/>
    <s v="Done"/>
    <n v="0.5"/>
    <n v="3.64"/>
    <x v="1"/>
    <s v="Hệ thống hỗ trợ CNTT"/>
    <x v="0"/>
    <s v="Nhóm sản phẩm kinh doanh"/>
    <n v="35500000"/>
    <n v="17750000"/>
    <x v="12"/>
  </r>
  <r>
    <s v="SUP-595"/>
    <x v="32"/>
    <s v="SUP-624"/>
    <x v="338"/>
    <s v="VTT_PMVT_BCCS_Support"/>
    <s v="Done"/>
    <n v="0.5"/>
    <n v="3.64"/>
    <x v="1"/>
    <s v="Hệ thống hỗ trợ CNTT"/>
    <x v="0"/>
    <s v="Nhóm sản phẩm kinh doanh"/>
    <n v="35500000"/>
    <n v="17750000"/>
    <x v="12"/>
  </r>
  <r>
    <s v="SUP-595"/>
    <x v="32"/>
    <s v="SUP-623"/>
    <x v="339"/>
    <s v="VTT_PMVT_BCCS_Support"/>
    <s v="Done"/>
    <n v="0.5"/>
    <n v="3.64"/>
    <x v="1"/>
    <s v="Hệ thống hỗ trợ CNTT"/>
    <x v="0"/>
    <s v="Nhóm sản phẩm kinh doanh"/>
    <n v="35500000"/>
    <n v="17750000"/>
    <x v="12"/>
  </r>
  <r>
    <s v="SUP-595"/>
    <x v="32"/>
    <s v="SUP-622"/>
    <x v="340"/>
    <s v="VTT_PMVT_BCCS_Support"/>
    <s v="Done"/>
    <n v="0.5"/>
    <n v="3.64"/>
    <x v="1"/>
    <s v="Hệ thống hỗ trợ CNTT"/>
    <x v="0"/>
    <s v="Nhóm sản phẩm kinh doanh"/>
    <n v="35500000"/>
    <n v="17750000"/>
    <x v="12"/>
  </r>
  <r>
    <s v="SUP-595"/>
    <x v="32"/>
    <s v="SUP-621"/>
    <x v="341"/>
    <s v="VTT_PMVT_BCCS_Support"/>
    <s v="Done"/>
    <n v="0.5"/>
    <n v="3.64"/>
    <x v="1"/>
    <s v="Hệ thống hỗ trợ CNTT"/>
    <x v="0"/>
    <s v="Nhóm sản phẩm kinh doanh"/>
    <n v="35500000"/>
    <n v="17750000"/>
    <x v="12"/>
  </r>
  <r>
    <s v="SMARTPHONE-3817"/>
    <x v="33"/>
    <s v="SMARTPHONE-3991"/>
    <x v="342"/>
    <s v="VTT_PMVT_QT06_14089_Smartphone_2.0"/>
    <s v="Done"/>
    <n v="0.32"/>
    <n v="2.4500000000000002"/>
    <x v="1"/>
    <s v="Hệ thống Smartphone 2.0"/>
    <x v="1"/>
    <s v="Sản phẩm mobile app hỗ trợ hoạt động kênh bán, selfcare"/>
    <n v="35800000"/>
    <n v="11456000"/>
    <x v="13"/>
  </r>
  <r>
    <s v="SMARTPHONE-3817"/>
    <x v="33"/>
    <s v="SMARTPHONE-3990"/>
    <x v="343"/>
    <s v="VTT_PMVT_QT06_14089_Smartphone_2.0"/>
    <s v="Done"/>
    <n v="0.32"/>
    <n v="2.4500000000000002"/>
    <x v="1"/>
    <s v="Hệ thống Smartphone 2.0"/>
    <x v="1"/>
    <s v="Sản phẩm mobile app hỗ trợ hoạt động kênh bán, selfcare"/>
    <n v="35800000"/>
    <n v="11456000"/>
    <x v="13"/>
  </r>
  <r>
    <s v="SMARTPHONE-3817"/>
    <x v="33"/>
    <s v="SMARTPHONE-3989"/>
    <x v="344"/>
    <s v="VTT_PMVT_QT06_14089_Smartphone_2.0"/>
    <s v="Done"/>
    <n v="0.46"/>
    <n v="2.4500000000000002"/>
    <x v="1"/>
    <s v="Hệ thống Smartphone 2.0"/>
    <x v="1"/>
    <s v="Sản phẩm mobile app hỗ trợ hoạt động kênh bán, selfcare"/>
    <n v="35800000"/>
    <n v="16468000"/>
    <x v="13"/>
  </r>
  <r>
    <s v="SMARTPHONE-3817"/>
    <x v="33"/>
    <s v="SMARTPHONE-3988"/>
    <x v="345"/>
    <s v="VTT_PMVT_QT06_14089_Smartphone_2.0"/>
    <s v="Done"/>
    <n v="0.45"/>
    <n v="2.4500000000000002"/>
    <x v="1"/>
    <s v="Hệ thống Smartphone 2.0"/>
    <x v="1"/>
    <s v="Sản phẩm mobile app hỗ trợ hoạt động kênh bán, selfcare"/>
    <n v="35800000"/>
    <n v="16110000"/>
    <x v="13"/>
  </r>
  <r>
    <s v="SMARTPHONE-3817"/>
    <x v="33"/>
    <s v="SMARTPHONE-3987"/>
    <x v="346"/>
    <s v="VTT_PMVT_QT06_14089_Smartphone_2.0"/>
    <s v="Done"/>
    <n v="0.45"/>
    <n v="2.4500000000000002"/>
    <x v="1"/>
    <s v="Hệ thống Smartphone 2.0"/>
    <x v="1"/>
    <s v="Sản phẩm mobile app hỗ trợ hoạt động kênh bán, selfcare"/>
    <n v="35800000"/>
    <n v="16110000"/>
    <x v="13"/>
  </r>
  <r>
    <s v="SMARTPHONE-3670"/>
    <x v="34"/>
    <s v="SMARTPHONE-3986"/>
    <x v="347"/>
    <s v="VTT_PMVT_QT06_14089_Smartphone_2.0"/>
    <s v="Done"/>
    <n v="0.46"/>
    <n v="1.73"/>
    <x v="1"/>
    <s v="Hệ thống Smartphone 2.0"/>
    <x v="1"/>
    <s v="Sản phẩm mobile app hỗ trợ hoạt động kênh bán, selfcare"/>
    <n v="35800000"/>
    <n v="16468000"/>
    <x v="13"/>
  </r>
  <r>
    <s v="SMARTPHONE-3670"/>
    <x v="34"/>
    <s v="SMARTPHONE-3985"/>
    <x v="348"/>
    <s v="VTT_PMVT_QT06_14089_Smartphone_2.0"/>
    <s v="Done"/>
    <n v="0.63"/>
    <n v="1.73"/>
    <x v="1"/>
    <s v="Hệ thống Smartphone 2.0"/>
    <x v="1"/>
    <s v="Sản phẩm mobile app hỗ trợ hoạt động kênh bán, selfcare"/>
    <n v="35800000"/>
    <n v="22554000"/>
    <x v="13"/>
  </r>
  <r>
    <s v="SMARTPHONE-3825"/>
    <x v="35"/>
    <s v="SMARTPHONE-3984"/>
    <x v="349"/>
    <s v="VTT_PMVT_QT06_14089_Smartphone_2.0"/>
    <s v="Done"/>
    <n v="0.01"/>
    <n v="0.38"/>
    <x v="1"/>
    <s v="Hệ thống Smartphone 2.0"/>
    <x v="5"/>
    <s v="Nhóm các sản phẩm hỗ trợ Khuyến mại (098, Data, Vtfree, Tư vấn bán hàng, Hệ thống hỗ trợ kiểm thử...), Seft Service"/>
    <n v="35500000"/>
    <n v="355000"/>
    <x v="14"/>
  </r>
  <r>
    <s v="SMARTPHONE-3825"/>
    <x v="35"/>
    <s v="SMARTPHONE-3983"/>
    <x v="350"/>
    <s v="VTT_PMVT_QT06_14089_Smartphone_2.0"/>
    <s v="Done"/>
    <n v="0.03"/>
    <n v="0.38"/>
    <x v="1"/>
    <s v="Hệ thống Smartphone 2.0"/>
    <x v="5"/>
    <s v="Nhóm các sản phẩm hỗ trợ Khuyến mại (098, Data, Vtfree, Tư vấn bán hàng, Hệ thống hỗ trợ kiểm thử...), Seft Service"/>
    <n v="35500000"/>
    <n v="1065000"/>
    <x v="14"/>
  </r>
  <r>
    <s v="SMARTPHONE-3825"/>
    <x v="35"/>
    <s v="SMARTPHONE-3982"/>
    <x v="351"/>
    <s v="VTT_PMVT_QT06_14089_Smartphone_2.0"/>
    <s v="Done"/>
    <n v="0.11"/>
    <n v="0.38"/>
    <x v="1"/>
    <s v="Hệ thống Smartphone 2.0"/>
    <x v="5"/>
    <s v="Nhóm các sản phẩm hỗ trợ Khuyến mại (098, Data, Vtfree, Tư vấn bán hàng, Hệ thống hỗ trợ kiểm thử...), Seft Service"/>
    <n v="35500000"/>
    <n v="3905000"/>
    <x v="14"/>
  </r>
  <r>
    <s v="SMARTPHONE-3825"/>
    <x v="35"/>
    <s v="SMARTPHONE-3981"/>
    <x v="352"/>
    <s v="VTT_PMVT_QT06_14089_Smartphone_2.0"/>
    <s v="Done"/>
    <n v="0.13"/>
    <n v="0.38"/>
    <x v="1"/>
    <s v="Hệ thống Smartphone 2.0"/>
    <x v="5"/>
    <s v="Nhóm các sản phẩm hỗ trợ Khuyến mại (098, Data, Vtfree, Tư vấn bán hàng, Hệ thống hỗ trợ kiểm thử...), Seft Service"/>
    <n v="35500000"/>
    <n v="4615000"/>
    <x v="14"/>
  </r>
  <r>
    <s v="SMARTPHONE-3825"/>
    <x v="35"/>
    <s v="SMARTPHONE-3980"/>
    <x v="353"/>
    <s v="VTT_PMVT_QT06_14089_Smartphone_2.0"/>
    <s v="Done"/>
    <n v="0.05"/>
    <n v="0.38"/>
    <x v="1"/>
    <s v="Hệ thống Smartphone 2.0"/>
    <x v="5"/>
    <s v="Nhóm các sản phẩm hỗ trợ Khuyến mại (098, Data, Vtfree, Tư vấn bán hàng, Hệ thống hỗ trợ kiểm thử...), Seft Service"/>
    <n v="35500000"/>
    <n v="1775000"/>
    <x v="14"/>
  </r>
  <r>
    <s v="SMARTPHONE-3825"/>
    <x v="35"/>
    <s v="SMARTPHONE-3979"/>
    <x v="354"/>
    <s v="VTT_PMVT_QT06_14089_Smartphone_2.0"/>
    <s v="Done"/>
    <n v="0.05"/>
    <n v="0.38"/>
    <x v="1"/>
    <s v="Hệ thống Smartphone 2.0"/>
    <x v="5"/>
    <s v="Nhóm các sản phẩm hỗ trợ Khuyến mại (098, Data, Vtfree, Tư vấn bán hàng, Hệ thống hỗ trợ kiểm thử...), Seft Service"/>
    <n v="35500000"/>
    <n v="1775000"/>
    <x v="14"/>
  </r>
  <r>
    <s v="SMARTPHONE-3774"/>
    <x v="36"/>
    <s v="SMARTPHONE-3978"/>
    <x v="349"/>
    <s v="VTT_PMVT_QT06_14089_Smartphone_2.0"/>
    <s v="Done"/>
    <n v="0.01"/>
    <n v="0.38"/>
    <x v="1"/>
    <s v="Hệ thống Smartphone 2.0"/>
    <x v="5"/>
    <s v="Nhóm các sản phẩm hỗ trợ Khuyến mại (098, Data, Vtfree, Tư vấn bán hàng, Hệ thống hỗ trợ kiểm thử...), Seft Service"/>
    <n v="35500000"/>
    <n v="355000"/>
    <x v="14"/>
  </r>
  <r>
    <s v="SMARTPHONE-3774"/>
    <x v="36"/>
    <s v="SMARTPHONE-3977"/>
    <x v="350"/>
    <s v="VTT_PMVT_QT06_14089_Smartphone_2.0"/>
    <s v="Done"/>
    <n v="0.03"/>
    <n v="0.38"/>
    <x v="1"/>
    <s v="Hệ thống Smartphone 2.0"/>
    <x v="5"/>
    <s v="Nhóm các sản phẩm hỗ trợ Khuyến mại (098, Data, Vtfree, Tư vấn bán hàng, Hệ thống hỗ trợ kiểm thử...), Seft Service"/>
    <n v="35500000"/>
    <n v="1065000"/>
    <x v="14"/>
  </r>
  <r>
    <s v="SMARTPHONE-3774"/>
    <x v="36"/>
    <s v="SMARTPHONE-3976"/>
    <x v="355"/>
    <s v="VTT_PMVT_QT06_14089_Smartphone_2.0"/>
    <s v="Done"/>
    <n v="0.11"/>
    <n v="0.38"/>
    <x v="1"/>
    <s v="Hệ thống Smartphone 2.0"/>
    <x v="5"/>
    <s v="Nhóm các sản phẩm hỗ trợ Khuyến mại (098, Data, Vtfree, Tư vấn bán hàng, Hệ thống hỗ trợ kiểm thử...), Seft Service"/>
    <n v="35500000"/>
    <n v="3905000"/>
    <x v="14"/>
  </r>
  <r>
    <s v="SMARTPHONE-3774"/>
    <x v="36"/>
    <s v="SMARTPHONE-3975"/>
    <x v="356"/>
    <s v="VTT_PMVT_QT06_14089_Smartphone_2.0"/>
    <s v="Done"/>
    <n v="0.13"/>
    <n v="0.38"/>
    <x v="1"/>
    <s v="Hệ thống Smartphone 2.0"/>
    <x v="5"/>
    <s v="Nhóm các sản phẩm hỗ trợ Khuyến mại (098, Data, Vtfree, Tư vấn bán hàng, Hệ thống hỗ trợ kiểm thử...), Seft Service"/>
    <n v="35500000"/>
    <n v="4615000"/>
    <x v="14"/>
  </r>
  <r>
    <s v="SMARTPHONE-3774"/>
    <x v="36"/>
    <s v="SMARTPHONE-3974"/>
    <x v="357"/>
    <s v="VTT_PMVT_QT06_14089_Smartphone_2.0"/>
    <s v="Done"/>
    <n v="0.05"/>
    <n v="0.38"/>
    <x v="1"/>
    <s v="Hệ thống Smartphone 2.0"/>
    <x v="5"/>
    <s v="Nhóm các sản phẩm hỗ trợ Khuyến mại (098, Data, Vtfree, Tư vấn bán hàng, Hệ thống hỗ trợ kiểm thử...), Seft Service"/>
    <n v="35500000"/>
    <n v="1775000"/>
    <x v="14"/>
  </r>
  <r>
    <s v="SMARTPHONE-3774"/>
    <x v="36"/>
    <s v="SMARTPHONE-3973"/>
    <x v="358"/>
    <s v="VTT_PMVT_QT06_14089_Smartphone_2.0"/>
    <s v="Done"/>
    <n v="0.05"/>
    <n v="0.38"/>
    <x v="1"/>
    <s v="Hệ thống Smartphone 2.0"/>
    <x v="5"/>
    <s v="Nhóm các sản phẩm hỗ trợ Khuyến mại (098, Data, Vtfree, Tư vấn bán hàng, Hệ thống hỗ trợ kiểm thử...), Seft Service"/>
    <n v="35500000"/>
    <n v="1775000"/>
    <x v="14"/>
  </r>
  <r>
    <s v="SMARTPHONE-3824"/>
    <x v="37"/>
    <s v="SMARTPHONE-3969"/>
    <x v="350"/>
    <s v="VTT_PMVT_QT06_14089_Smartphone_2.0"/>
    <s v="Done"/>
    <n v="0.01"/>
    <n v="0.11"/>
    <x v="1"/>
    <s v="Hệ thống Smartphone 2.0"/>
    <x v="5"/>
    <s v="Nhóm các sản phẩm hỗ trợ Khuyến mại (098, Data, Vtfree, Tư vấn bán hàng, Hệ thống hỗ trợ kiểm thử...), Seft Service"/>
    <n v="35500000"/>
    <n v="355000"/>
    <x v="14"/>
  </r>
  <r>
    <s v="SMARTPHONE-3824"/>
    <x v="37"/>
    <s v="SMARTPHONE-3968"/>
    <x v="359"/>
    <s v="VTT_PMVT_QT06_14089_Smartphone_2.0"/>
    <s v="Done"/>
    <n v="0.04"/>
    <n v="0.11"/>
    <x v="1"/>
    <s v="Hệ thống Smartphone 2.0"/>
    <x v="5"/>
    <s v="Nhóm các sản phẩm hỗ trợ Khuyến mại (098, Data, Vtfree, Tư vấn bán hàng, Hệ thống hỗ trợ kiểm thử...), Seft Service"/>
    <n v="35500000"/>
    <n v="1420000"/>
    <x v="14"/>
  </r>
  <r>
    <s v="SMARTPHONE-3824"/>
    <x v="37"/>
    <s v="SMARTPHONE-3967"/>
    <x v="360"/>
    <s v="VTT_PMVT_QT06_14089_Smartphone_2.0"/>
    <s v="Done"/>
    <n v="0.06"/>
    <n v="0.11"/>
    <x v="1"/>
    <s v="Hệ thống Smartphone 2.0"/>
    <x v="5"/>
    <s v="Nhóm các sản phẩm hỗ trợ Khuyến mại (098, Data, Vtfree, Tư vấn bán hàng, Hệ thống hỗ trợ kiểm thử...), Seft Service"/>
    <n v="35500000"/>
    <n v="2130000"/>
    <x v="14"/>
  </r>
  <r>
    <s v="SMARTPHONE-3781"/>
    <x v="38"/>
    <s v="SMARTPHONE-3966"/>
    <x v="349"/>
    <s v="VTT_PMVT_QT06_14089_Smartphone_2.0"/>
    <s v="Done"/>
    <n v="0.01"/>
    <n v="0.45"/>
    <x v="1"/>
    <s v="Hệ thống Smartphone 2.0"/>
    <x v="5"/>
    <s v="Nhóm các sản phẩm hỗ trợ Khuyến mại (098, Data, Vtfree, Tư vấn bán hàng, Hệ thống hỗ trợ kiểm thử...), Seft Service"/>
    <n v="35500000"/>
    <n v="355000"/>
    <x v="14"/>
  </r>
  <r>
    <s v="SMARTPHONE-3781"/>
    <x v="38"/>
    <s v="SMARTPHONE-3965"/>
    <x v="350"/>
    <s v="VTT_PMVT_QT06_14089_Smartphone_2.0"/>
    <s v="Done"/>
    <n v="0.04"/>
    <n v="0.45"/>
    <x v="1"/>
    <s v="Hệ thống Smartphone 2.0"/>
    <x v="5"/>
    <s v="Nhóm các sản phẩm hỗ trợ Khuyến mại (098, Data, Vtfree, Tư vấn bán hàng, Hệ thống hỗ trợ kiểm thử...), Seft Service"/>
    <n v="35500000"/>
    <n v="1420000"/>
    <x v="14"/>
  </r>
  <r>
    <s v="SMARTPHONE-3781"/>
    <x v="38"/>
    <s v="SMARTPHONE-3964"/>
    <x v="361"/>
    <s v="VTT_PMVT_QT06_14089_Smartphone_2.0"/>
    <s v="Done"/>
    <n v="0.1"/>
    <n v="0.45"/>
    <x v="1"/>
    <s v="Hệ thống Smartphone 2.0"/>
    <x v="5"/>
    <s v="Nhóm các sản phẩm hỗ trợ Khuyến mại (098, Data, Vtfree, Tư vấn bán hàng, Hệ thống hỗ trợ kiểm thử...), Seft Service"/>
    <n v="35500000"/>
    <n v="3550000"/>
    <x v="14"/>
  </r>
  <r>
    <s v="SMARTPHONE-3781"/>
    <x v="38"/>
    <s v="SMARTPHONE-3963"/>
    <x v="362"/>
    <s v="VTT_PMVT_QT06_14089_Smartphone_2.0"/>
    <s v="Done"/>
    <n v="0.13"/>
    <n v="0.45"/>
    <x v="1"/>
    <s v="Hệ thống Smartphone 2.0"/>
    <x v="5"/>
    <s v="Nhóm các sản phẩm hỗ trợ Khuyến mại (098, Data, Vtfree, Tư vấn bán hàng, Hệ thống hỗ trợ kiểm thử...), Seft Service"/>
    <n v="35500000"/>
    <n v="4615000"/>
    <x v="14"/>
  </r>
  <r>
    <s v="SMARTPHONE-3781"/>
    <x v="38"/>
    <s v="SMARTPHONE-3962"/>
    <x v="363"/>
    <s v="VTT_PMVT_QT06_14089_Smartphone_2.0"/>
    <s v="Done"/>
    <n v="0.09"/>
    <n v="0.45"/>
    <x v="1"/>
    <s v="Hệ thống Smartphone 2.0"/>
    <x v="5"/>
    <s v="Nhóm các sản phẩm hỗ trợ Khuyến mại (098, Data, Vtfree, Tư vấn bán hàng, Hệ thống hỗ trợ kiểm thử...), Seft Service"/>
    <n v="35500000"/>
    <n v="3195000"/>
    <x v="14"/>
  </r>
  <r>
    <s v="SMARTPHONE-3781"/>
    <x v="38"/>
    <s v="SMARTPHONE-3961"/>
    <x v="364"/>
    <s v="VTT_PMVT_QT06_14089_Smartphone_2.0"/>
    <s v="Done"/>
    <n v="0.08"/>
    <n v="0.45"/>
    <x v="1"/>
    <s v="Hệ thống Smartphone 2.0"/>
    <x v="5"/>
    <s v="Nhóm các sản phẩm hỗ trợ Khuyến mại (098, Data, Vtfree, Tư vấn bán hàng, Hệ thống hỗ trợ kiểm thử...), Seft Service"/>
    <n v="35500000"/>
    <n v="2840000"/>
    <x v="14"/>
  </r>
  <r>
    <s v="SMARTPHONE-3780"/>
    <x v="39"/>
    <s v="SMARTPHONE-3960"/>
    <x v="349"/>
    <s v="VTT_PMVT_QT06_14089_Smartphone_2.0"/>
    <s v="Done"/>
    <n v="0.02"/>
    <n v="0.69"/>
    <x v="1"/>
    <s v="Hệ thống Smartphone 2.0"/>
    <x v="5"/>
    <s v="Nhóm các sản phẩm hỗ trợ Khuyến mại (098, Data, Vtfree, Tư vấn bán hàng, Hệ thống hỗ trợ kiểm thử...), Seft Service"/>
    <n v="35500000"/>
    <n v="710000"/>
    <x v="14"/>
  </r>
  <r>
    <s v="SMARTPHONE-3780"/>
    <x v="39"/>
    <s v="SMARTPHONE-3959"/>
    <x v="350"/>
    <s v="VTT_PMVT_QT06_14089_Smartphone_2.0"/>
    <s v="Done"/>
    <n v="0.06"/>
    <n v="0.69"/>
    <x v="1"/>
    <s v="Hệ thống Smartphone 2.0"/>
    <x v="5"/>
    <s v="Nhóm các sản phẩm hỗ trợ Khuyến mại (098, Data, Vtfree, Tư vấn bán hàng, Hệ thống hỗ trợ kiểm thử...), Seft Service"/>
    <n v="35500000"/>
    <n v="2130000"/>
    <x v="14"/>
  </r>
  <r>
    <s v="SMARTPHONE-3780"/>
    <x v="39"/>
    <s v="SMARTPHONE-3958"/>
    <x v="365"/>
    <s v="VTT_PMVT_QT06_14089_Smartphone_2.0"/>
    <s v="Done"/>
    <n v="0.1"/>
    <n v="0.69"/>
    <x v="1"/>
    <s v="Hệ thống Smartphone 2.0"/>
    <x v="5"/>
    <s v="Nhóm các sản phẩm hỗ trợ Khuyến mại (098, Data, Vtfree, Tư vấn bán hàng, Hệ thống hỗ trợ kiểm thử...), Seft Service"/>
    <n v="35500000"/>
    <n v="3550000"/>
    <x v="14"/>
  </r>
  <r>
    <s v="SMARTPHONE-3780"/>
    <x v="39"/>
    <s v="SMARTPHONE-3957"/>
    <x v="366"/>
    <s v="VTT_PMVT_QT06_14089_Smartphone_2.0"/>
    <s v="Done"/>
    <n v="0.1"/>
    <n v="0.69"/>
    <x v="1"/>
    <s v="Hệ thống Smartphone 2.0"/>
    <x v="5"/>
    <s v="Nhóm các sản phẩm hỗ trợ Khuyến mại (098, Data, Vtfree, Tư vấn bán hàng, Hệ thống hỗ trợ kiểm thử...), Seft Service"/>
    <n v="35500000"/>
    <n v="3550000"/>
    <x v="14"/>
  </r>
  <r>
    <s v="SMARTPHONE-3780"/>
    <x v="39"/>
    <s v="SMARTPHONE-3956"/>
    <x v="367"/>
    <s v="VTT_PMVT_QT06_14089_Smartphone_2.0"/>
    <s v="Done"/>
    <n v="0.13"/>
    <n v="0.69"/>
    <x v="1"/>
    <s v="Hệ thống Smartphone 2.0"/>
    <x v="5"/>
    <s v="Nhóm các sản phẩm hỗ trợ Khuyến mại (098, Data, Vtfree, Tư vấn bán hàng, Hệ thống hỗ trợ kiểm thử...), Seft Service"/>
    <n v="35500000"/>
    <n v="4615000"/>
    <x v="14"/>
  </r>
  <r>
    <s v="SMARTPHONE-3780"/>
    <x v="39"/>
    <s v="SMARTPHONE-3955"/>
    <x v="368"/>
    <s v="VTT_PMVT_QT06_14089_Smartphone_2.0"/>
    <s v="Done"/>
    <n v="0.13"/>
    <n v="0.69"/>
    <x v="1"/>
    <s v="Hệ thống Smartphone 2.0"/>
    <x v="5"/>
    <s v="Nhóm các sản phẩm hỗ trợ Khuyến mại (098, Data, Vtfree, Tư vấn bán hàng, Hệ thống hỗ trợ kiểm thử...), Seft Service"/>
    <n v="35500000"/>
    <n v="4615000"/>
    <x v="14"/>
  </r>
  <r>
    <s v="SMARTPHONE-3780"/>
    <x v="39"/>
    <s v="SMARTPHONE-3954"/>
    <x v="369"/>
    <s v="VTT_PMVT_QT06_14089_Smartphone_2.0"/>
    <s v="Done"/>
    <n v="0.05"/>
    <n v="0.69"/>
    <x v="1"/>
    <s v="Hệ thống Smartphone 2.0"/>
    <x v="5"/>
    <s v="Nhóm các sản phẩm hỗ trợ Khuyến mại (098, Data, Vtfree, Tư vấn bán hàng, Hệ thống hỗ trợ kiểm thử...), Seft Service"/>
    <n v="35500000"/>
    <n v="1775000"/>
    <x v="14"/>
  </r>
  <r>
    <s v="SMARTPHONE-3780"/>
    <x v="39"/>
    <s v="SMARTPHONE-3953"/>
    <x v="370"/>
    <s v="VTT_PMVT_QT06_14089_Smartphone_2.0"/>
    <s v="Done"/>
    <n v="0.05"/>
    <n v="0.69"/>
    <x v="1"/>
    <s v="Hệ thống Smartphone 2.0"/>
    <x v="5"/>
    <s v="Nhóm các sản phẩm hỗ trợ Khuyến mại (098, Data, Vtfree, Tư vấn bán hàng, Hệ thống hỗ trợ kiểm thử...), Seft Service"/>
    <n v="35500000"/>
    <n v="1775000"/>
    <x v="14"/>
  </r>
  <r>
    <s v="SMARTPHONE-3780"/>
    <x v="39"/>
    <s v="SMARTPHONE-3952"/>
    <x v="371"/>
    <s v="VTT_PMVT_QT06_14089_Smartphone_2.0"/>
    <s v="Done"/>
    <n v="0.05"/>
    <n v="0.69"/>
    <x v="1"/>
    <s v="Hệ thống Smartphone 2.0"/>
    <x v="5"/>
    <s v="Nhóm các sản phẩm hỗ trợ Khuyến mại (098, Data, Vtfree, Tư vấn bán hàng, Hệ thống hỗ trợ kiểm thử...), Seft Service"/>
    <n v="35500000"/>
    <n v="1775000"/>
    <x v="14"/>
  </r>
  <r>
    <s v="SMARTPHONE-3779"/>
    <x v="40"/>
    <s v="SMARTPHONE-3950"/>
    <x v="350"/>
    <s v="VTT_PMVT_QT06_14089_Smartphone_2.0"/>
    <s v="Done"/>
    <n v="0.02"/>
    <n v="0.17"/>
    <x v="1"/>
    <s v="Hệ thống Smartphone 2.0"/>
    <x v="5"/>
    <s v="Nhóm các sản phẩm hỗ trợ Khuyến mại (098, Data, Vtfree, Tư vấn bán hàng, Hệ thống hỗ trợ kiểm thử...), Seft Service"/>
    <n v="35500000"/>
    <n v="710000"/>
    <x v="14"/>
  </r>
  <r>
    <s v="SMARTPHONE-3779"/>
    <x v="40"/>
    <s v="SMARTPHONE-3949"/>
    <x v="372"/>
    <s v="VTT_PMVT_QT06_14089_Smartphone_2.0"/>
    <s v="Done"/>
    <n v="0.04"/>
    <n v="0.17"/>
    <x v="1"/>
    <s v="Hệ thống Smartphone 2.0"/>
    <x v="5"/>
    <s v="Nhóm các sản phẩm hỗ trợ Khuyến mại (098, Data, Vtfree, Tư vấn bán hàng, Hệ thống hỗ trợ kiểm thử...), Seft Service"/>
    <n v="35500000"/>
    <n v="1420000"/>
    <x v="14"/>
  </r>
  <r>
    <s v="SMARTPHONE-3779"/>
    <x v="40"/>
    <s v="SMARTPHONE-3948"/>
    <x v="373"/>
    <s v="VTT_PMVT_QT06_14089_Smartphone_2.0"/>
    <s v="Done"/>
    <n v="0.05"/>
    <n v="0.17"/>
    <x v="1"/>
    <s v="Hệ thống Smartphone 2.0"/>
    <x v="5"/>
    <s v="Nhóm các sản phẩm hỗ trợ Khuyến mại (098, Data, Vtfree, Tư vấn bán hàng, Hệ thống hỗ trợ kiểm thử...), Seft Service"/>
    <n v="35500000"/>
    <n v="1775000"/>
    <x v="14"/>
  </r>
  <r>
    <s v="SMARTPHONE-3779"/>
    <x v="40"/>
    <s v="SMARTPHONE-3947"/>
    <x v="374"/>
    <s v="VTT_PMVT_QT06_14089_Smartphone_2.0"/>
    <s v="Done"/>
    <n v="0.06"/>
    <n v="0.17"/>
    <x v="1"/>
    <s v="Hệ thống Smartphone 2.0"/>
    <x v="5"/>
    <s v="Nhóm các sản phẩm hỗ trợ Khuyến mại (098, Data, Vtfree, Tư vấn bán hàng, Hệ thống hỗ trợ kiểm thử...), Seft Service"/>
    <n v="35500000"/>
    <n v="2130000"/>
    <x v="14"/>
  </r>
  <r>
    <s v="SMARTPHONE-3817"/>
    <x v="33"/>
    <s v="SMARTPHONE-3822"/>
    <x v="375"/>
    <s v="VTT_PMVT_QT06_14089_Smartphone_2.0"/>
    <s v="Done"/>
    <n v="0.45"/>
    <n v="2.4500000000000002"/>
    <x v="1"/>
    <s v="Hệ thống Smartphone 2.0"/>
    <x v="1"/>
    <s v="Sản phẩm mobile app hỗ trợ hoạt động kênh bán, selfcare"/>
    <n v="35800000"/>
    <n v="16110000"/>
    <x v="13"/>
  </r>
  <r>
    <s v="SMARTPHONE-3670"/>
    <x v="34"/>
    <s v="SMARTPHONE-3821"/>
    <x v="376"/>
    <s v="VTT_PMVT_QT06_14089_Smartphone_2.0"/>
    <s v="Done"/>
    <n v="0.64"/>
    <n v="1.73"/>
    <x v="1"/>
    <s v="Hệ thống Smartphone 2.0"/>
    <x v="1"/>
    <s v="Sản phẩm mobile app hỗ trợ hoạt động kênh bán, selfcare"/>
    <n v="35800000"/>
    <n v="22912000"/>
    <x v="13"/>
  </r>
  <r>
    <s v="SMARTPHONE-3663"/>
    <x v="41"/>
    <s v="SMARTPHONE-3816"/>
    <x v="350"/>
    <s v="VTT_PMVT_QT06_14089_Smartphone_2.0"/>
    <s v="Done"/>
    <n v="0.13"/>
    <n v="1.95"/>
    <x v="0"/>
    <s v="Hệ thống Smartphone 2.0"/>
    <x v="1"/>
    <s v="Sản phẩm mobile app hỗ trợ hoạt động kênh bán, selfcare"/>
    <n v="35800000"/>
    <n v="4654000"/>
    <x v="13"/>
  </r>
  <r>
    <s v="SMARTPHONE-3663"/>
    <x v="41"/>
    <s v="SMARTPHONE-3815"/>
    <x v="377"/>
    <s v="VTT_PMVT_QT06_14089_Smartphone_2.0"/>
    <s v="Done"/>
    <n v="0.46"/>
    <n v="1.95"/>
    <x v="0"/>
    <s v="Hệ thống Smartphone 2.0"/>
    <x v="1"/>
    <s v="Sản phẩm mobile app hỗ trợ hoạt động kênh bán, selfcare"/>
    <n v="35800000"/>
    <n v="16468000"/>
    <x v="13"/>
  </r>
  <r>
    <s v="SMARTPHONE-3663"/>
    <x v="41"/>
    <s v="SMARTPHONE-3814"/>
    <x v="378"/>
    <s v="VTT_PMVT_QT06_14089_Smartphone_2.0"/>
    <s v="Done"/>
    <n v="0.46"/>
    <n v="1.95"/>
    <x v="0"/>
    <s v="Hệ thống Smartphone 2.0"/>
    <x v="1"/>
    <s v="Sản phẩm mobile app hỗ trợ hoạt động kênh bán, selfcare"/>
    <n v="35800000"/>
    <n v="16468000"/>
    <x v="13"/>
  </r>
  <r>
    <s v="SMARTPHONE-3663"/>
    <x v="41"/>
    <s v="SMARTPHONE-3813"/>
    <x v="379"/>
    <s v="VTT_PMVT_QT06_14089_Smartphone_2.0"/>
    <s v="Done"/>
    <n v="0.45"/>
    <n v="1.95"/>
    <x v="0"/>
    <s v="Hệ thống Smartphone 2.0"/>
    <x v="1"/>
    <s v="Sản phẩm mobile app hỗ trợ hoạt động kênh bán, selfcare"/>
    <n v="35800000"/>
    <n v="16110000"/>
    <x v="13"/>
  </r>
  <r>
    <s v="SMARTPHONE-3663"/>
    <x v="41"/>
    <s v="SMARTPHONE-3812"/>
    <x v="380"/>
    <s v="VTT_PMVT_QT06_14089_Smartphone_2.0"/>
    <s v="Done"/>
    <n v="0.45"/>
    <n v="1.95"/>
    <x v="0"/>
    <s v="Hệ thống Smartphone 2.0"/>
    <x v="1"/>
    <s v="Sản phẩm mobile app hỗ trợ hoạt động kênh bán, selfcare"/>
    <n v="35800000"/>
    <n v="16110000"/>
    <x v="13"/>
  </r>
  <r>
    <s v="SMARTPHONE-3738"/>
    <x v="42"/>
    <s v="SMARTPHONE-3810"/>
    <x v="381"/>
    <s v="VTT_PMVT_QT06_14089_Smartphone_2.0"/>
    <s v="Done"/>
    <n v="0.42"/>
    <n v="1.34"/>
    <x v="1"/>
    <s v="Hệ thống Smartphone 2.0"/>
    <x v="0"/>
    <s v="Phân hệ mobile hỗ trợ bán hàng"/>
    <n v="35500000"/>
    <n v="14910000"/>
    <x v="15"/>
  </r>
  <r>
    <s v="SMARTPHONE-3679"/>
    <x v="43"/>
    <s v="SMARTPHONE-3809"/>
    <x v="382"/>
    <s v="VTT_PMVT_QT06_14089_Smartphone_2.0"/>
    <s v="Done"/>
    <n v="0.37"/>
    <n v="1.71"/>
    <x v="1"/>
    <s v="Hệ thống Smartphone 2.0"/>
    <x v="0"/>
    <s v="Phân hệ mobile hỗ trợ bán hàng"/>
    <n v="35500000"/>
    <n v="13135000"/>
    <x v="15"/>
  </r>
  <r>
    <s v="SMARTPHONE-3738"/>
    <x v="42"/>
    <s v="SMARTPHONE-3808"/>
    <x v="383"/>
    <s v="VTT_PMVT_QT06_14089_Smartphone_2.0"/>
    <s v="Done"/>
    <n v="0.47"/>
    <n v="1.34"/>
    <x v="1"/>
    <s v="Hệ thống Smartphone 2.0"/>
    <x v="0"/>
    <s v="Phân hệ mobile hỗ trợ bán hàng"/>
    <n v="35500000"/>
    <n v="16684999.999999998"/>
    <x v="15"/>
  </r>
  <r>
    <s v="SMARTPHONE-3738"/>
    <x v="42"/>
    <s v="SMARTPHONE-3807"/>
    <x v="384"/>
    <s v="VTT_PMVT_QT06_14089_Smartphone_2.0"/>
    <s v="Done"/>
    <n v="0.45"/>
    <n v="1.34"/>
    <x v="1"/>
    <s v="Hệ thống Smartphone 2.0"/>
    <x v="0"/>
    <s v="Phân hệ mobile hỗ trợ bán hàng"/>
    <n v="35500000"/>
    <n v="15975000"/>
    <x v="15"/>
  </r>
  <r>
    <s v="SMARTPHONE-3679"/>
    <x v="43"/>
    <s v="SMARTPHONE-3806"/>
    <x v="385"/>
    <s v="VTT_PMVT_QT06_14089_Smartphone_2.0"/>
    <s v="Done"/>
    <n v="0.46"/>
    <n v="1.71"/>
    <x v="1"/>
    <s v="Hệ thống Smartphone 2.0"/>
    <x v="0"/>
    <s v="Phân hệ mobile hỗ trợ bán hàng"/>
    <n v="35500000"/>
    <n v="16330000"/>
    <x v="15"/>
  </r>
  <r>
    <s v="SMARTPHONE-3630"/>
    <x v="44"/>
    <s v="SMARTPHONE-3805"/>
    <x v="377"/>
    <s v="VTT_PMVT_QT06_14089_Smartphone_2.0"/>
    <s v="Done"/>
    <n v="0.45"/>
    <n v="0.74"/>
    <x v="0"/>
    <s v="Hệ thống Smartphone 2.0"/>
    <x v="1"/>
    <s v="Sản phẩm mobile app hỗ trợ hoạt động kênh bán, selfcare"/>
    <n v="35800000"/>
    <n v="16110000"/>
    <x v="13"/>
  </r>
  <r>
    <s v="SMARTPHONE-3630"/>
    <x v="44"/>
    <s v="SMARTPHONE-3804"/>
    <x v="386"/>
    <s v="VTT_PMVT_QT06_14089_Smartphone_2.0"/>
    <s v="Done"/>
    <n v="0.28999999999999998"/>
    <n v="0.74"/>
    <x v="0"/>
    <s v="Hệ thống Smartphone 2.0"/>
    <x v="1"/>
    <s v="Sản phẩm mobile app hỗ trợ hoạt động kênh bán, selfcare"/>
    <n v="35800000"/>
    <n v="10382000"/>
    <x v="13"/>
  </r>
  <r>
    <s v="SMARTPHONE-3633"/>
    <x v="45"/>
    <s v="SMARTPHONE-3803"/>
    <x v="387"/>
    <s v="VTT_PMVT_QT06_14089_Smartphone_2.0"/>
    <s v="Done"/>
    <n v="0.38"/>
    <n v="2.2000000000000002"/>
    <x v="0"/>
    <s v="Hệ thống Smartphone 2.0"/>
    <x v="1"/>
    <s v="Sản phẩm mobile app hỗ trợ hoạt động kênh bán, selfcare"/>
    <n v="35800000"/>
    <n v="13604000"/>
    <x v="13"/>
  </r>
  <r>
    <s v="SMARTPHONE-3679"/>
    <x v="43"/>
    <s v="SMARTPHONE-3802"/>
    <x v="388"/>
    <s v="VTT_PMVT_QT06_14089_Smartphone_2.0"/>
    <s v="Done"/>
    <n v="0.45"/>
    <n v="1.71"/>
    <x v="1"/>
    <s v="Hệ thống Smartphone 2.0"/>
    <x v="0"/>
    <s v="Phân hệ mobile hỗ trợ bán hàng"/>
    <n v="35500000"/>
    <n v="15975000"/>
    <x v="15"/>
  </r>
  <r>
    <s v="SMARTPHONE-3633"/>
    <x v="45"/>
    <s v="SMARTPHONE-3801"/>
    <x v="389"/>
    <s v="VTT_PMVT_QT06_14089_Smartphone_2.0"/>
    <s v="Done"/>
    <n v="0.46"/>
    <n v="2.2000000000000002"/>
    <x v="0"/>
    <s v="Hệ thống Smartphone 2.0"/>
    <x v="1"/>
    <s v="Sản phẩm mobile app hỗ trợ hoạt động kênh bán, selfcare"/>
    <n v="35800000"/>
    <n v="16468000"/>
    <x v="13"/>
  </r>
  <r>
    <s v="SMARTPHONE-3633"/>
    <x v="45"/>
    <s v="SMARTPHONE-3800"/>
    <x v="390"/>
    <s v="VTT_PMVT_QT06_14089_Smartphone_2.0"/>
    <s v="Done"/>
    <n v="0.46"/>
    <n v="2.2000000000000002"/>
    <x v="0"/>
    <s v="Hệ thống Smartphone 2.0"/>
    <x v="1"/>
    <s v="Sản phẩm mobile app hỗ trợ hoạt động kênh bán, selfcare"/>
    <n v="35800000"/>
    <n v="16468000"/>
    <x v="13"/>
  </r>
  <r>
    <s v="SMARTPHONE-3633"/>
    <x v="45"/>
    <s v="SMARTPHONE-3799"/>
    <x v="391"/>
    <s v="VTT_PMVT_QT06_14089_Smartphone_2.0"/>
    <s v="Done"/>
    <n v="0.45"/>
    <n v="2.2000000000000002"/>
    <x v="0"/>
    <s v="Hệ thống Smartphone 2.0"/>
    <x v="1"/>
    <s v="Sản phẩm mobile app hỗ trợ hoạt động kênh bán, selfcare"/>
    <n v="35800000"/>
    <n v="16110000"/>
    <x v="13"/>
  </r>
  <r>
    <s v="SMARTPHONE-3787"/>
    <x v="46"/>
    <s v="SMARTPHONE-3798"/>
    <x v="350"/>
    <s v="VTT_PMVT_QT06_14089_Smartphone_2.0"/>
    <s v="Done"/>
    <n v="0.21"/>
    <n v="1.43"/>
    <x v="1"/>
    <s v="Hệ thống Smartphone 2.0"/>
    <x v="1"/>
    <s v="Sản phẩm mobile app hỗ trợ hoạt động kênh bán, selfcare"/>
    <n v="35800000"/>
    <n v="7518000"/>
    <x v="13"/>
  </r>
  <r>
    <s v="SMARTPHONE-3793"/>
    <x v="47"/>
    <s v="SMARTPHONE-3797"/>
    <x v="392"/>
    <s v="VTT_PMVT_QT06_14089_Smartphone_2.0"/>
    <s v="Done"/>
    <n v="0.22"/>
    <n v="0.22"/>
    <x v="1"/>
    <s v="Hệ thống Smartphone 2.0"/>
    <x v="1"/>
    <s v="Sản phẩm mobile app hỗ trợ hoạt động kênh bán, selfcare"/>
    <n v="35800000"/>
    <n v="7876000"/>
    <x v="13"/>
  </r>
  <r>
    <s v="SMARTPHONE-3787"/>
    <x v="46"/>
    <s v="SMARTPHONE-3796"/>
    <x v="377"/>
    <s v="VTT_PMVT_QT06_14089_Smartphone_2.0"/>
    <s v="Done"/>
    <n v="0.46"/>
    <n v="1.43"/>
    <x v="1"/>
    <s v="Hệ thống Smartphone 2.0"/>
    <x v="1"/>
    <s v="Sản phẩm mobile app hỗ trợ hoạt động kênh bán, selfcare"/>
    <n v="35800000"/>
    <n v="16468000"/>
    <x v="13"/>
  </r>
  <r>
    <s v="SMARTPHONE-3787"/>
    <x v="46"/>
    <s v="SMARTPHONE-3795"/>
    <x v="393"/>
    <s v="VTT_PMVT_QT06_14089_Smartphone_2.0"/>
    <s v="Done"/>
    <n v="0.45"/>
    <n v="1.43"/>
    <x v="1"/>
    <s v="Hệ thống Smartphone 2.0"/>
    <x v="1"/>
    <s v="Sản phẩm mobile app hỗ trợ hoạt động kênh bán, selfcare"/>
    <n v="35800000"/>
    <n v="16110000"/>
    <x v="13"/>
  </r>
  <r>
    <s v="SMARTPHONE-3787"/>
    <x v="46"/>
    <s v="SMARTPHONE-3794"/>
    <x v="394"/>
    <s v="VTT_PMVT_QT06_14089_Smartphone_2.0"/>
    <s v="Done"/>
    <n v="0.31"/>
    <n v="1.43"/>
    <x v="1"/>
    <s v="Hệ thống Smartphone 2.0"/>
    <x v="1"/>
    <s v="Sản phẩm mobile app hỗ trợ hoạt động kênh bán, selfcare"/>
    <n v="35800000"/>
    <n v="11098000"/>
    <x v="13"/>
  </r>
  <r>
    <s v="SMARTPHONE-3700"/>
    <x v="48"/>
    <s v="SMARTPHONE-3792"/>
    <x v="395"/>
    <s v="VTT_PMVT_QT06_14089_Smartphone_2.0"/>
    <s v="Done"/>
    <n v="0.35"/>
    <n v="0.75"/>
    <x v="0"/>
    <s v="Hệ thống Smartphone 2.0"/>
    <x v="1"/>
    <s v="Sản phẩm mobile app hỗ trợ hoạt động kênh bán, selfcare"/>
    <n v="35800000"/>
    <n v="12530000"/>
    <x v="13"/>
  </r>
  <r>
    <s v="SMARTPHONE-3700"/>
    <x v="48"/>
    <s v="SMARTPHONE-3791"/>
    <x v="396"/>
    <s v="VTT_PMVT_QT06_14089_Smartphone_2.0"/>
    <s v="Done"/>
    <n v="0.4"/>
    <n v="0.75"/>
    <x v="0"/>
    <s v="Hệ thống Smartphone 2.0"/>
    <x v="1"/>
    <s v="Sản phẩm mobile app hỗ trợ hoạt động kênh bán, selfcare"/>
    <n v="35800000"/>
    <n v="14320000"/>
    <x v="13"/>
  </r>
  <r>
    <s v="SMARTPHONE-3633"/>
    <x v="45"/>
    <s v="SMARTPHONE-3790"/>
    <x v="397"/>
    <s v="VTT_PMVT_QT06_14089_Smartphone_2.0"/>
    <s v="Done"/>
    <n v="0.45"/>
    <n v="2.2000000000000002"/>
    <x v="0"/>
    <s v="Hệ thống Smartphone 2.0"/>
    <x v="1"/>
    <s v="Sản phẩm mobile app hỗ trợ hoạt động kênh bán, selfcare"/>
    <n v="35800000"/>
    <n v="16110000"/>
    <x v="13"/>
  </r>
  <r>
    <s v="SMARTPHONE-3679"/>
    <x v="43"/>
    <s v="SMARTPHONE-3786"/>
    <x v="397"/>
    <s v="VTT_PMVT_QT06_14089_Smartphone_2.0"/>
    <s v="Done"/>
    <n v="0.43"/>
    <n v="1.71"/>
    <x v="1"/>
    <s v="Hệ thống Smartphone 2.0"/>
    <x v="0"/>
    <s v="Phân hệ mobile hỗ trợ bán hàng"/>
    <n v="35500000"/>
    <n v="15265000"/>
    <x v="15"/>
  </r>
  <r>
    <s v="SMARTPHONE-3759"/>
    <x v="49"/>
    <s v="SMARTPHONE-3760"/>
    <x v="398"/>
    <s v="VTT_PMVT_QT06_14089_Smartphone_2.0"/>
    <s v="Done"/>
    <n v="0.18"/>
    <n v="0.18"/>
    <x v="1"/>
    <s v="Hệ thống Smartphone 2.0"/>
    <x v="1"/>
    <s v="Thực hiện kiểm thử dữ liệu"/>
    <n v="35800000"/>
    <n v="6444000"/>
    <x v="16"/>
  </r>
  <r>
    <s v="SMARTPHONE-3753"/>
    <x v="50"/>
    <s v="SMARTPHONE-3754"/>
    <x v="399"/>
    <s v="VTT_PMVT_QT06_14089_Smartphone_2.0"/>
    <s v="Done"/>
    <n v="0.14000000000000001"/>
    <n v="0.14000000000000001"/>
    <x v="1"/>
    <s v="Hệ thống Smartphone 2.0"/>
    <x v="1"/>
    <s v="Thực hiện kiểm thử dữ liệu"/>
    <n v="35800000"/>
    <n v="5012000.0000000009"/>
    <x v="16"/>
  </r>
  <r>
    <s v="SMARTPHONE-3748"/>
    <x v="51"/>
    <s v="SMARTPHONE-3750"/>
    <x v="400"/>
    <s v="VTT_PMVT_QT06_14089_Smartphone_2.0"/>
    <s v="Done"/>
    <n v="0.48"/>
    <n v="0.48"/>
    <x v="0"/>
    <s v="Hệ thống Smartphone 2.0"/>
    <x v="1"/>
    <s v="Thực hiện kiểm thử dữ liệu"/>
    <n v="35800000"/>
    <n v="17184000"/>
    <x v="16"/>
  </r>
  <r>
    <s v="SMARTPHONE-3724"/>
    <x v="52"/>
    <s v="SMARTPHONE-3725"/>
    <x v="401"/>
    <s v="VTT_PMVT_QT06_14089_Smartphone_2.0"/>
    <s v="Done"/>
    <n v="0.18"/>
    <n v="0.18"/>
    <x v="0"/>
    <s v="Hệ thống Smartphone 2.0"/>
    <x v="6"/>
    <s v="Nhóm việc thuê ngoài tối ưu công cụ kiểm thử, kịch bản kiểm thử, khai báo, kiểm soát dữ liệu"/>
    <n v="35000000"/>
    <n v="6300000"/>
    <x v="17"/>
  </r>
  <r>
    <s v="SMARTPHONE-3704"/>
    <x v="53"/>
    <s v="SMARTPHONE-3705"/>
    <x v="402"/>
    <s v="VTT_PMVT_QT06_14089_Smartphone_2.0"/>
    <s v="Done"/>
    <n v="0.17"/>
    <n v="0.17"/>
    <x v="1"/>
    <s v="Hệ thống Smartphone 2.0"/>
    <x v="1"/>
    <s v="Thực hiện kiểm thử dữ liệu"/>
    <n v="35800000"/>
    <n v="6086000"/>
    <x v="16"/>
  </r>
  <r>
    <s v="SMARTPHONE-3702"/>
    <x v="54"/>
    <s v="SMARTPHONE-3703"/>
    <x v="403"/>
    <s v="VTT_PMVT_QT06_14089_Smartphone_2.0"/>
    <s v="Done"/>
    <n v="0.17"/>
    <n v="0.17"/>
    <x v="1"/>
    <s v="Hệ thống Smartphone 2.0"/>
    <x v="1"/>
    <s v="Thực hiện kiểm thử dữ liệu"/>
    <n v="35800000"/>
    <n v="6086000"/>
    <x v="16"/>
  </r>
  <r>
    <s v="SMARTPHONE-3696"/>
    <x v="55"/>
    <s v="SMARTPHONE-3697"/>
    <x v="404"/>
    <s v="VTT_PMVT_QT06_14089_Smartphone_2.0"/>
    <s v="Done"/>
    <n v="0.17"/>
    <n v="0.17"/>
    <x v="1"/>
    <s v="Hệ thống Smartphone 2.0"/>
    <x v="1"/>
    <s v="Thực hiện kiểm thử dữ liệu"/>
    <n v="35800000"/>
    <n v="6086000"/>
    <x v="16"/>
  </r>
  <r>
    <s v="SMARTPHONE-3675"/>
    <x v="56"/>
    <s v="SMARTPHONE-3676"/>
    <x v="405"/>
    <s v="VTT_PMVT_QT06_14089_Smartphone_2.0"/>
    <s v="Done"/>
    <n v="0.18"/>
    <n v="0.18"/>
    <x v="0"/>
    <s v="Hệ thống Smartphone 2.0"/>
    <x v="6"/>
    <s v="Nhóm việc thuê ngoài tối ưu công cụ kiểm thử, kịch bản kiểm thử, khai báo, kiểm soát dữ liệu"/>
    <n v="35000000"/>
    <n v="6300000"/>
    <x v="17"/>
  </r>
  <r>
    <s v="SELFCARE-326"/>
    <x v="57"/>
    <s v="SELFCARE-335"/>
    <x v="406"/>
    <s v="VTT_PMVT_QT06_18004_Selfcare"/>
    <s v="Done"/>
    <n v="0.91"/>
    <n v="1.82"/>
    <x v="1"/>
    <s v="Hệ thống Selfcare"/>
    <x v="0"/>
    <s v="Nhóm sản phẩm kinh doanh"/>
    <n v="35500000"/>
    <n v="32305000"/>
    <x v="18"/>
  </r>
  <r>
    <s v="SELFCARE-326"/>
    <x v="57"/>
    <s v="SELFCARE-334"/>
    <x v="407"/>
    <s v="VTT_PMVT_QT06_18004_Selfcare"/>
    <s v="Done"/>
    <n v="0.91"/>
    <n v="1.82"/>
    <x v="1"/>
    <s v="Hệ thống Selfcare"/>
    <x v="0"/>
    <s v="Nhóm sản phẩm kinh doanh"/>
    <n v="35500000"/>
    <n v="32305000"/>
    <x v="18"/>
  </r>
  <r>
    <s v="SCONTRACT-1063"/>
    <x v="58"/>
    <s v="SCONTRACT-1085"/>
    <x v="408"/>
    <s v="VTT_PMVT_QT06_20011_Scontract"/>
    <s v="Done"/>
    <n v="0.46"/>
    <n v="1.46"/>
    <x v="0"/>
    <s v="Hệ thống Scontract"/>
    <x v="0"/>
    <s v="Nhóm sản phẩm Hóa đơn điện tử, Hợp đồng điện tử, Tổng đài di động"/>
    <n v="35500000"/>
    <n v="16330000"/>
    <x v="19"/>
  </r>
  <r>
    <s v="SCONTRACT-1063"/>
    <x v="58"/>
    <s v="SCONTRACT-1084"/>
    <x v="409"/>
    <s v="VTT_PMVT_QT06_20011_Scontract"/>
    <s v="Done"/>
    <n v="0.5"/>
    <n v="1.46"/>
    <x v="0"/>
    <s v="Hệ thống Scontract"/>
    <x v="0"/>
    <s v="Nhóm sản phẩm Hóa đơn điện tử, Hợp đồng điện tử, Tổng đài di động"/>
    <n v="35500000"/>
    <n v="17750000"/>
    <x v="19"/>
  </r>
  <r>
    <s v="SCONTRACT-1063"/>
    <x v="58"/>
    <s v="SCONTRACT-1083"/>
    <x v="410"/>
    <s v="VTT_PMVT_QT06_20011_Scontract"/>
    <s v="Done"/>
    <n v="0.5"/>
    <n v="1.46"/>
    <x v="0"/>
    <s v="Hệ thống Scontract"/>
    <x v="0"/>
    <s v="Nhóm sản phẩm Hóa đơn điện tử, Hợp đồng điện tử, Tổng đài di động"/>
    <n v="35500000"/>
    <n v="17750000"/>
    <x v="19"/>
  </r>
  <r>
    <s v="SCONTRACT-1062"/>
    <x v="59"/>
    <s v="SCONTRACT-1082"/>
    <x v="411"/>
    <s v="VTT_PMVT_QT06_20011_Scontract"/>
    <s v="Done"/>
    <n v="0.45"/>
    <n v="1.42"/>
    <x v="1"/>
    <s v="Hệ thống Scontract"/>
    <x v="0"/>
    <s v="Phân hệ mobile hỗ trợ bán hàng"/>
    <n v="35500000"/>
    <n v="15975000"/>
    <x v="20"/>
  </r>
  <r>
    <s v="SCONTRACT-1062"/>
    <x v="59"/>
    <s v="SCONTRACT-1081"/>
    <x v="412"/>
    <s v="VTT_PMVT_QT06_20011_Scontract"/>
    <s v="Done"/>
    <n v="0.47"/>
    <n v="1.42"/>
    <x v="1"/>
    <s v="Hệ thống Scontract"/>
    <x v="0"/>
    <s v="Phân hệ mobile hỗ trợ bán hàng"/>
    <n v="35500000"/>
    <n v="16684999.999999998"/>
    <x v="20"/>
  </r>
  <r>
    <s v="SCONTRACT-1062"/>
    <x v="59"/>
    <s v="SCONTRACT-1080"/>
    <x v="413"/>
    <s v="VTT_PMVT_QT06_20011_Scontract"/>
    <s v="Done"/>
    <n v="0.5"/>
    <n v="1.42"/>
    <x v="1"/>
    <s v="Hệ thống Scontract"/>
    <x v="0"/>
    <s v="Phân hệ mobile hỗ trợ bán hàng"/>
    <n v="35500000"/>
    <n v="17750000"/>
    <x v="20"/>
  </r>
  <r>
    <s v="SCONTRACT-1061"/>
    <x v="60"/>
    <s v="SCONTRACT-1079"/>
    <x v="414"/>
    <s v="VTT_PMVT_QT06_20011_Scontract"/>
    <s v="Done"/>
    <n v="0.39"/>
    <n v="1.3"/>
    <x v="1"/>
    <s v="Hệ thống Scontract"/>
    <x v="0"/>
    <s v="Phân hệ mobile hỗ trợ bán hàng"/>
    <n v="35500000"/>
    <n v="13845000"/>
    <x v="20"/>
  </r>
  <r>
    <s v="SCONTRACT-1061"/>
    <x v="60"/>
    <s v="SCONTRACT-1078"/>
    <x v="415"/>
    <s v="VTT_PMVT_QT06_20011_Scontract"/>
    <s v="Done"/>
    <n v="0.46"/>
    <n v="1.3"/>
    <x v="1"/>
    <s v="Hệ thống Scontract"/>
    <x v="0"/>
    <s v="Phân hệ mobile hỗ trợ bán hàng"/>
    <n v="35500000"/>
    <n v="16330000"/>
    <x v="20"/>
  </r>
  <r>
    <s v="SCONTRACT-1061"/>
    <x v="60"/>
    <s v="SCONTRACT-1077"/>
    <x v="416"/>
    <s v="VTT_PMVT_QT06_20011_Scontract"/>
    <s v="Done"/>
    <n v="0.45"/>
    <n v="1.3"/>
    <x v="1"/>
    <s v="Hệ thống Scontract"/>
    <x v="0"/>
    <s v="Phân hệ mobile hỗ trợ bán hàng"/>
    <n v="35500000"/>
    <n v="15975000"/>
    <x v="20"/>
  </r>
  <r>
    <s v="SCONTRACT-1060"/>
    <x v="61"/>
    <s v="SCONTRACT-1076"/>
    <x v="417"/>
    <s v="VTT_PMVT_QT06_20011_Scontract"/>
    <s v="Done"/>
    <n v="0.2"/>
    <n v="0.65"/>
    <x v="0"/>
    <s v="Hệ thống Scontract"/>
    <x v="0"/>
    <s v="Nhóm sản phẩm kinh doanh"/>
    <n v="35500000"/>
    <n v="7100000"/>
    <x v="21"/>
  </r>
  <r>
    <s v="SCONTRACT-1060"/>
    <x v="61"/>
    <s v="SCONTRACT-1075"/>
    <x v="418"/>
    <s v="VTT_PMVT_QT06_20011_Scontract"/>
    <s v="Done"/>
    <n v="0.45"/>
    <n v="0.65"/>
    <x v="0"/>
    <s v="Hệ thống Scontract"/>
    <x v="0"/>
    <s v="Nhóm sản phẩm kinh doanh"/>
    <n v="35500000"/>
    <n v="15975000"/>
    <x v="21"/>
  </r>
  <r>
    <s v="SCONTRACT-1059"/>
    <x v="62"/>
    <s v="SCONTRACT-1074"/>
    <x v="419"/>
    <s v="VTT_PMVT_QT06_20011_Scontract"/>
    <s v="Done"/>
    <n v="0.38"/>
    <n v="0.84"/>
    <x v="1"/>
    <s v="Hệ thống Scontract"/>
    <x v="0"/>
    <s v="Phân hệ mobile hỗ trợ bán hàng"/>
    <n v="35500000"/>
    <n v="13490000"/>
    <x v="20"/>
  </r>
  <r>
    <s v="SCONTRACT-1059"/>
    <x v="62"/>
    <s v="SCONTRACT-1073"/>
    <x v="420"/>
    <s v="VTT_PMVT_QT06_20011_Scontract"/>
    <s v="Done"/>
    <n v="0.46"/>
    <n v="0.84"/>
    <x v="1"/>
    <s v="Hệ thống Scontract"/>
    <x v="0"/>
    <s v="Phân hệ mobile hỗ trợ bán hàng"/>
    <n v="35500000"/>
    <n v="16330000"/>
    <x v="20"/>
  </r>
  <r>
    <s v="SCONTRACT-1058"/>
    <x v="63"/>
    <s v="SCONTRACT-1072"/>
    <x v="421"/>
    <s v="VTT_PMVT_QT06_20011_Scontract"/>
    <s v="Done"/>
    <n v="0.41"/>
    <n v="0.86"/>
    <x v="0"/>
    <s v="Hệ thống Scontract"/>
    <x v="0"/>
    <s v="Nhóm sản phẩm kinh doanh"/>
    <n v="35500000"/>
    <n v="14555000"/>
    <x v="21"/>
  </r>
  <r>
    <s v="SCONTRACT-1058"/>
    <x v="63"/>
    <s v="SCONTRACT-1071"/>
    <x v="422"/>
    <s v="VTT_PMVT_QT06_20011_Scontract"/>
    <s v="Done"/>
    <n v="0.45"/>
    <n v="0.86"/>
    <x v="0"/>
    <s v="Hệ thống Scontract"/>
    <x v="0"/>
    <s v="Nhóm sản phẩm kinh doanh"/>
    <n v="35500000"/>
    <n v="15975000"/>
    <x v="21"/>
  </r>
  <r>
    <s v="SCONTRACT-1057"/>
    <x v="64"/>
    <s v="SCONTRACT-1070"/>
    <x v="423"/>
    <s v="VTT_PMVT_QT06_20011_Scontract"/>
    <s v="Done"/>
    <n v="0.35"/>
    <n v="0.8"/>
    <x v="1"/>
    <s v="Hệ thống Scontract"/>
    <x v="0"/>
    <s v="Phân hệ mobile hỗ trợ bán hàng"/>
    <n v="35500000"/>
    <n v="12425000"/>
    <x v="20"/>
  </r>
  <r>
    <s v="SCONTRACT-1057"/>
    <x v="64"/>
    <s v="SCONTRACT-1069"/>
    <x v="424"/>
    <s v="VTT_PMVT_QT06_20011_Scontract"/>
    <s v="Done"/>
    <n v="0.45"/>
    <n v="0.8"/>
    <x v="1"/>
    <s v="Hệ thống Scontract"/>
    <x v="0"/>
    <s v="Phân hệ mobile hỗ trợ bán hàng"/>
    <n v="35500000"/>
    <n v="15975000"/>
    <x v="20"/>
  </r>
  <r>
    <s v="SCONTRACT-1056"/>
    <x v="65"/>
    <s v="SCONTRACT-1068"/>
    <x v="425"/>
    <s v="VTT_PMVT_QT06_20011_Scontract"/>
    <s v="Done"/>
    <n v="0.3"/>
    <n v="0.75"/>
    <x v="0"/>
    <s v="Hệ thống Scontract"/>
    <x v="0"/>
    <s v="Nhóm sản phẩm kinh doanh"/>
    <n v="35500000"/>
    <n v="10650000"/>
    <x v="21"/>
  </r>
  <r>
    <s v="SCONTRACT-1056"/>
    <x v="65"/>
    <s v="SCONTRACT-1067"/>
    <x v="426"/>
    <s v="VTT_PMVT_QT06_20011_Scontract"/>
    <s v="Done"/>
    <n v="0.45"/>
    <n v="0.75"/>
    <x v="0"/>
    <s v="Hệ thống Scontract"/>
    <x v="0"/>
    <s v="Nhóm sản phẩm kinh doanh"/>
    <n v="35500000"/>
    <n v="15975000"/>
    <x v="21"/>
  </r>
  <r>
    <s v="SCONTRACT-1021"/>
    <x v="66"/>
    <s v="SCONTRACT-1066"/>
    <x v="427"/>
    <s v="VTT_PMVT_QT06_20011_Scontract"/>
    <s v="Done"/>
    <n v="0.28999999999999998"/>
    <n v="1.19"/>
    <x v="1"/>
    <s v="Hệ thống Scontract"/>
    <x v="0"/>
    <s v="Phân hệ mobile hỗ trợ bán hàng"/>
    <n v="35500000"/>
    <n v="10295000"/>
    <x v="20"/>
  </r>
  <r>
    <s v="SCONTRACT-1021"/>
    <x v="66"/>
    <s v="SCONTRACT-1065"/>
    <x v="428"/>
    <s v="VTT_PMVT_QT06_20011_Scontract"/>
    <s v="Done"/>
    <n v="0.45"/>
    <n v="1.19"/>
    <x v="1"/>
    <s v="Hệ thống Scontract"/>
    <x v="0"/>
    <s v="Phân hệ mobile hỗ trợ bán hàng"/>
    <n v="35500000"/>
    <n v="15975000"/>
    <x v="20"/>
  </r>
  <r>
    <s v="SCONTRACT-1021"/>
    <x v="66"/>
    <s v="SCONTRACT-1064"/>
    <x v="429"/>
    <s v="VTT_PMVT_QT06_20011_Scontract"/>
    <s v="Done"/>
    <n v="0.45"/>
    <n v="1.19"/>
    <x v="1"/>
    <s v="Hệ thống Scontract"/>
    <x v="0"/>
    <s v="Phân hệ mobile hỗ trợ bán hàng"/>
    <n v="35500000"/>
    <n v="15975000"/>
    <x v="20"/>
  </r>
  <r>
    <s v="SCONTRACT-1012"/>
    <x v="67"/>
    <s v="SCONTRACT-1043"/>
    <x v="430"/>
    <s v="VTT_PMVT_QT06_20011_Scontract"/>
    <s v="Done"/>
    <n v="0.09"/>
    <n v="0.54"/>
    <x v="1"/>
    <s v="Hệ thống Scontract"/>
    <x v="0"/>
    <s v="Phân hệ mobile hỗ trợ bán hàng"/>
    <n v="35500000"/>
    <n v="3195000"/>
    <x v="20"/>
  </r>
  <r>
    <s v="SCONTRACT-1012"/>
    <x v="67"/>
    <s v="SCONTRACT-1042"/>
    <x v="431"/>
    <s v="VTT_PMVT_QT06_20011_Scontract"/>
    <s v="Done"/>
    <n v="0.45"/>
    <n v="0.54"/>
    <x v="1"/>
    <s v="Hệ thống Scontract"/>
    <x v="0"/>
    <s v="Phân hệ mobile hỗ trợ bán hàng"/>
    <n v="35500000"/>
    <n v="15975000"/>
    <x v="20"/>
  </r>
  <r>
    <s v="SCONTRACT-1037"/>
    <x v="68"/>
    <s v="SCONTRACT-1041"/>
    <x v="432"/>
    <s v="VTT_PMVT_QT06_20011_Scontract"/>
    <s v="Done"/>
    <n v="0.37"/>
    <n v="1.74"/>
    <x v="0"/>
    <s v="Hệ thống Scontract"/>
    <x v="0"/>
    <s v="Nhóm sản phẩm kinh doanh"/>
    <n v="35500000"/>
    <n v="13135000"/>
    <x v="21"/>
  </r>
  <r>
    <s v="SCONTRACT-1037"/>
    <x v="68"/>
    <s v="SCONTRACT-1040"/>
    <x v="433"/>
    <s v="VTT_PMVT_QT06_20011_Scontract"/>
    <s v="Done"/>
    <n v="0.46"/>
    <n v="1.74"/>
    <x v="0"/>
    <s v="Hệ thống Scontract"/>
    <x v="0"/>
    <s v="Nhóm sản phẩm kinh doanh"/>
    <n v="35500000"/>
    <n v="16330000"/>
    <x v="21"/>
  </r>
  <r>
    <s v="SCONTRACT-1037"/>
    <x v="68"/>
    <s v="SCONTRACT-1039"/>
    <x v="434"/>
    <s v="VTT_PMVT_QT06_20011_Scontract"/>
    <s v="Done"/>
    <n v="0.46"/>
    <n v="1.74"/>
    <x v="0"/>
    <s v="Hệ thống Scontract"/>
    <x v="0"/>
    <s v="Nhóm sản phẩm kinh doanh"/>
    <n v="35500000"/>
    <n v="16330000"/>
    <x v="21"/>
  </r>
  <r>
    <s v="SCONTRACT-1037"/>
    <x v="68"/>
    <s v="SCONTRACT-1038"/>
    <x v="435"/>
    <s v="VTT_PMVT_QT06_20011_Scontract"/>
    <s v="Done"/>
    <n v="0.45"/>
    <n v="1.74"/>
    <x v="0"/>
    <s v="Hệ thống Scontract"/>
    <x v="0"/>
    <s v="Nhóm sản phẩm kinh doanh"/>
    <n v="35500000"/>
    <n v="15975000"/>
    <x v="21"/>
  </r>
  <r>
    <s v="SCONTRACT-840"/>
    <x v="69"/>
    <s v="SCONTRACT-911"/>
    <x v="436"/>
    <s v="VTT_PMVT_QT06_20011_Scontract"/>
    <s v="Done"/>
    <n v="0.5"/>
    <n v="1.94"/>
    <x v="0"/>
    <s v="Hệ thống Scontract"/>
    <x v="4"/>
    <s v="Nhóm sản phẩm hoá đơn, hợp đồng điện tử"/>
    <n v="35500000"/>
    <n v="17750000"/>
    <x v="22"/>
  </r>
  <r>
    <s v="SCONTRACT-820"/>
    <x v="70"/>
    <s v="SCONTRACT-910"/>
    <x v="437"/>
    <s v="VTT_PMVT_QT06_20011_Scontract"/>
    <s v="Done"/>
    <n v="0.38"/>
    <n v="1.38"/>
    <x v="1"/>
    <s v="Hệ thống Scontract"/>
    <x v="4"/>
    <s v="Nhóm sản phẩm hoá đơn, hợp đồng điện tử"/>
    <n v="35500000"/>
    <n v="13490000"/>
    <x v="22"/>
  </r>
  <r>
    <s v="SCONTRACT-820"/>
    <x v="70"/>
    <s v="SCONTRACT-909"/>
    <x v="438"/>
    <s v="VTT_PMVT_QT06_20011_Scontract"/>
    <s v="Done"/>
    <n v="0.5"/>
    <n v="1.38"/>
    <x v="1"/>
    <s v="Hệ thống Scontract"/>
    <x v="4"/>
    <s v="Nhóm sản phẩm hoá đơn, hợp đồng điện tử"/>
    <n v="35500000"/>
    <n v="17750000"/>
    <x v="22"/>
  </r>
  <r>
    <s v="SCONTRACT-820"/>
    <x v="70"/>
    <s v="SCONTRACT-908"/>
    <x v="439"/>
    <s v="VTT_PMVT_QT06_20011_Scontract"/>
    <s v="Done"/>
    <n v="0.5"/>
    <n v="1.38"/>
    <x v="1"/>
    <s v="Hệ thống Scontract"/>
    <x v="4"/>
    <s v="Nhóm sản phẩm hoá đơn, hợp đồng điện tử"/>
    <n v="35500000"/>
    <n v="17750000"/>
    <x v="22"/>
  </r>
  <r>
    <s v="SCONTRACT-840"/>
    <x v="69"/>
    <s v="SCONTRACT-907"/>
    <x v="440"/>
    <s v="VTT_PMVT_QT06_20011_Scontract"/>
    <s v="Done"/>
    <n v="0.44"/>
    <n v="1.94"/>
    <x v="0"/>
    <s v="Hệ thống Scontract"/>
    <x v="4"/>
    <s v="Nhóm sản phẩm hoá đơn, hợp đồng điện tử"/>
    <n v="35500000"/>
    <n v="15620000"/>
    <x v="22"/>
  </r>
  <r>
    <s v="SCONTRACT-840"/>
    <x v="69"/>
    <s v="SCONTRACT-906"/>
    <x v="441"/>
    <s v="VTT_PMVT_QT06_20011_Scontract"/>
    <s v="Done"/>
    <n v="0.5"/>
    <n v="1.94"/>
    <x v="0"/>
    <s v="Hệ thống Scontract"/>
    <x v="4"/>
    <s v="Nhóm sản phẩm hoá đơn, hợp đồng điện tử"/>
    <n v="35500000"/>
    <n v="17750000"/>
    <x v="22"/>
  </r>
  <r>
    <s v="SCONTRACT-840"/>
    <x v="69"/>
    <s v="SCONTRACT-905"/>
    <x v="442"/>
    <s v="VTT_PMVT_QT06_20011_Scontract"/>
    <s v="Done"/>
    <n v="0.5"/>
    <n v="1.94"/>
    <x v="0"/>
    <s v="Hệ thống Scontract"/>
    <x v="4"/>
    <s v="Nhóm sản phẩm hoá đơn, hợp đồng điện tử"/>
    <n v="35500000"/>
    <n v="17750000"/>
    <x v="22"/>
  </r>
  <r>
    <s v="SCONTRACT-819"/>
    <x v="71"/>
    <s v="SCONTRACT-904"/>
    <x v="443"/>
    <s v="VTT_PMVT_QT06_20011_Scontract"/>
    <s v="Done"/>
    <n v="0.34"/>
    <n v="0.34"/>
    <x v="0"/>
    <s v="Hệ thống Scontract"/>
    <x v="4"/>
    <s v="Nhóm sản phẩm hoá đơn, hợp đồng điện tử"/>
    <n v="35500000"/>
    <n v="12070000"/>
    <x v="22"/>
  </r>
  <r>
    <s v="SCONTRACT-826"/>
    <x v="72"/>
    <s v="SCONTRACT-897"/>
    <x v="444"/>
    <s v="VTT_PMVT_QT06_20011_Scontract"/>
    <s v="Done"/>
    <n v="0.16"/>
    <n v="0.16"/>
    <x v="1"/>
    <s v="Hệ thống Scontract"/>
    <x v="0"/>
    <s v="Phân hệ mobile hỗ trợ bán hàng"/>
    <n v="35500000"/>
    <n v="5680000"/>
    <x v="20"/>
  </r>
  <r>
    <s v="PROCATALOG-1255"/>
    <x v="73"/>
    <s v="PROCATALOG-1347"/>
    <x v="445"/>
    <s v="VTT_PMVT_QT06_17016_Product_Catalog"/>
    <s v="Done"/>
    <n v="0.37"/>
    <n v="3.37"/>
    <x v="0"/>
    <s v="Hệ thống Product-Catalog"/>
    <x v="7"/>
    <s v="Sản phẩm Chăm sóc khách hàng: Nghiệp vụ chăm sóc khách hàng Viettel ++"/>
    <n v="35500000"/>
    <n v="13135000"/>
    <x v="23"/>
  </r>
  <r>
    <s v="PROCATALOG-1255"/>
    <x v="73"/>
    <s v="PROCATALOG-1346"/>
    <x v="446"/>
    <s v="VTT_PMVT_QT06_17016_Product_Catalog"/>
    <s v="Done"/>
    <n v="0.5"/>
    <n v="3.37"/>
    <x v="0"/>
    <s v="Hệ thống Product-Catalog"/>
    <x v="7"/>
    <s v="Sản phẩm Chăm sóc khách hàng: Nghiệp vụ chăm sóc khách hàng Viettel ++"/>
    <n v="35500000"/>
    <n v="17750000"/>
    <x v="23"/>
  </r>
  <r>
    <s v="PROCATALOG-1255"/>
    <x v="73"/>
    <s v="PROCATALOG-1345"/>
    <x v="447"/>
    <s v="VTT_PMVT_QT06_17016_Product_Catalog"/>
    <s v="Done"/>
    <n v="0.5"/>
    <n v="3.37"/>
    <x v="0"/>
    <s v="Hệ thống Product-Catalog"/>
    <x v="7"/>
    <s v="Sản phẩm Chăm sóc khách hàng: Nghiệp vụ chăm sóc khách hàng Viettel ++"/>
    <n v="35500000"/>
    <n v="17750000"/>
    <x v="23"/>
  </r>
  <r>
    <s v="PROCATALOG-1255"/>
    <x v="73"/>
    <s v="PROCATALOG-1344"/>
    <x v="448"/>
    <s v="VTT_PMVT_QT06_17016_Product_Catalog"/>
    <s v="Done"/>
    <n v="0.5"/>
    <n v="3.37"/>
    <x v="0"/>
    <s v="Hệ thống Product-Catalog"/>
    <x v="7"/>
    <s v="Sản phẩm Chăm sóc khách hàng: Nghiệp vụ chăm sóc khách hàng Viettel ++"/>
    <n v="35500000"/>
    <n v="17750000"/>
    <x v="23"/>
  </r>
  <r>
    <s v="PROCATALOG-1255"/>
    <x v="73"/>
    <s v="PROCATALOG-1343"/>
    <x v="449"/>
    <s v="VTT_PMVT_QT06_17016_Product_Catalog"/>
    <s v="Done"/>
    <n v="0.5"/>
    <n v="3.37"/>
    <x v="0"/>
    <s v="Hệ thống Product-Catalog"/>
    <x v="7"/>
    <s v="Sản phẩm Chăm sóc khách hàng: Nghiệp vụ chăm sóc khách hàng Viettel ++"/>
    <n v="35500000"/>
    <n v="17750000"/>
    <x v="23"/>
  </r>
  <r>
    <s v="PROCATALOG-1255"/>
    <x v="73"/>
    <s v="PROCATALOG-1342"/>
    <x v="450"/>
    <s v="VTT_PMVT_QT06_17016_Product_Catalog"/>
    <s v="Done"/>
    <n v="0.5"/>
    <n v="3.37"/>
    <x v="0"/>
    <s v="Hệ thống Product-Catalog"/>
    <x v="7"/>
    <s v="Sản phẩm Chăm sóc khách hàng: Nghiệp vụ chăm sóc khách hàng Viettel ++"/>
    <n v="35500000"/>
    <n v="17750000"/>
    <x v="23"/>
  </r>
  <r>
    <s v="PROCATALOG-1255"/>
    <x v="73"/>
    <s v="PROCATALOG-1341"/>
    <x v="451"/>
    <s v="VTT_PMVT_QT06_17016_Product_Catalog"/>
    <s v="Done"/>
    <n v="0.5"/>
    <n v="3.37"/>
    <x v="0"/>
    <s v="Hệ thống Product-Catalog"/>
    <x v="7"/>
    <s v="Sản phẩm Chăm sóc khách hàng: Nghiệp vụ chăm sóc khách hàng Viettel ++"/>
    <n v="35500000"/>
    <n v="17750000"/>
    <x v="23"/>
  </r>
  <r>
    <s v="PROCATALOG-1256"/>
    <x v="74"/>
    <s v="PROCATALOG-1340"/>
    <x v="452"/>
    <s v="VTT_PMVT_QT06_17016_Product_Catalog"/>
    <s v="Done"/>
    <n v="0.14000000000000001"/>
    <n v="3.64"/>
    <x v="0"/>
    <s v="Hệ thống Product-Catalog"/>
    <x v="0"/>
    <s v="Sản phẩm báo cáo tập trung"/>
    <n v="35500000"/>
    <n v="4970000.0000000009"/>
    <x v="24"/>
  </r>
  <r>
    <s v="PROCATALOG-1256"/>
    <x v="74"/>
    <s v="PROCATALOG-1339"/>
    <x v="453"/>
    <s v="VTT_PMVT_QT06_17016_Product_Catalog"/>
    <s v="Done"/>
    <n v="0.5"/>
    <n v="3.64"/>
    <x v="0"/>
    <s v="Hệ thống Product-Catalog"/>
    <x v="0"/>
    <s v="Sản phẩm báo cáo tập trung"/>
    <n v="35500000"/>
    <n v="17750000"/>
    <x v="24"/>
  </r>
  <r>
    <s v="PROCATALOG-1256"/>
    <x v="74"/>
    <s v="PROCATALOG-1338"/>
    <x v="454"/>
    <s v="VTT_PMVT_QT06_17016_Product_Catalog"/>
    <s v="Done"/>
    <n v="0.5"/>
    <n v="3.64"/>
    <x v="0"/>
    <s v="Hệ thống Product-Catalog"/>
    <x v="0"/>
    <s v="Sản phẩm báo cáo tập trung"/>
    <n v="35500000"/>
    <n v="17750000"/>
    <x v="24"/>
  </r>
  <r>
    <s v="PROCATALOG-1256"/>
    <x v="74"/>
    <s v="PROCATALOG-1337"/>
    <x v="455"/>
    <s v="VTT_PMVT_QT06_17016_Product_Catalog"/>
    <s v="Done"/>
    <n v="0.5"/>
    <n v="3.64"/>
    <x v="0"/>
    <s v="Hệ thống Product-Catalog"/>
    <x v="0"/>
    <s v="Sản phẩm báo cáo tập trung"/>
    <n v="35500000"/>
    <n v="17750000"/>
    <x v="24"/>
  </r>
  <r>
    <s v="PROCATALOG-1256"/>
    <x v="74"/>
    <s v="PROCATALOG-1336"/>
    <x v="456"/>
    <s v="VTT_PMVT_QT06_17016_Product_Catalog"/>
    <s v="Done"/>
    <n v="0.5"/>
    <n v="3.64"/>
    <x v="0"/>
    <s v="Hệ thống Product-Catalog"/>
    <x v="0"/>
    <s v="Sản phẩm báo cáo tập trung"/>
    <n v="35500000"/>
    <n v="17750000"/>
    <x v="24"/>
  </r>
  <r>
    <s v="PROCATALOG-1256"/>
    <x v="74"/>
    <s v="PROCATALOG-1335"/>
    <x v="457"/>
    <s v="VTT_PMVT_QT06_17016_Product_Catalog"/>
    <s v="Done"/>
    <n v="0.5"/>
    <n v="3.64"/>
    <x v="0"/>
    <s v="Hệ thống Product-Catalog"/>
    <x v="0"/>
    <s v="Sản phẩm báo cáo tập trung"/>
    <n v="35500000"/>
    <n v="17750000"/>
    <x v="24"/>
  </r>
  <r>
    <s v="PROCATALOG-1256"/>
    <x v="74"/>
    <s v="PROCATALOG-1334"/>
    <x v="458"/>
    <s v="VTT_PMVT_QT06_17016_Product_Catalog"/>
    <s v="Done"/>
    <n v="0.5"/>
    <n v="3.64"/>
    <x v="0"/>
    <s v="Hệ thống Product-Catalog"/>
    <x v="0"/>
    <s v="Sản phẩm báo cáo tập trung"/>
    <n v="35500000"/>
    <n v="17750000"/>
    <x v="24"/>
  </r>
  <r>
    <s v="PROCATALOG-1256"/>
    <x v="74"/>
    <s v="PROCATALOG-1333"/>
    <x v="459"/>
    <s v="VTT_PMVT_QT06_17016_Product_Catalog"/>
    <s v="Done"/>
    <n v="0.5"/>
    <n v="3.64"/>
    <x v="0"/>
    <s v="Hệ thống Product-Catalog"/>
    <x v="0"/>
    <s v="Sản phẩm báo cáo tập trung"/>
    <n v="35500000"/>
    <n v="17750000"/>
    <x v="24"/>
  </r>
  <r>
    <s v="PROCATALOG-1257"/>
    <x v="75"/>
    <s v="PROCATALOG-1332"/>
    <x v="460"/>
    <s v="VTT_PMVT_QT06_17016_Product_Catalog"/>
    <s v="Done"/>
    <n v="0.08"/>
    <n v="0.57999999999999996"/>
    <x v="0"/>
    <s v="Hệ thống Product-Catalog"/>
    <x v="0"/>
    <s v="Sản phẩm báo cáo tập trung"/>
    <n v="35500000"/>
    <n v="2840000"/>
    <x v="24"/>
  </r>
  <r>
    <s v="PROCATALOG-1257"/>
    <x v="75"/>
    <s v="PROCATALOG-1331"/>
    <x v="461"/>
    <s v="VTT_PMVT_QT06_17016_Product_Catalog"/>
    <s v="Done"/>
    <n v="0.5"/>
    <n v="0.57999999999999996"/>
    <x v="0"/>
    <s v="Hệ thống Product-Catalog"/>
    <x v="0"/>
    <s v="Sản phẩm báo cáo tập trung"/>
    <n v="35500000"/>
    <n v="17750000"/>
    <x v="24"/>
  </r>
  <r>
    <s v="PROCATALOG-1300"/>
    <x v="76"/>
    <s v="PROCATALOG-1330"/>
    <x v="462"/>
    <s v="VTT_PMVT_QT06_17016_Product_Catalog"/>
    <s v="Done"/>
    <n v="0.01"/>
    <n v="1.01"/>
    <x v="0"/>
    <s v="Hệ thống Product-Catalog"/>
    <x v="0"/>
    <s v="Sản phẩm báo cáo tập trung"/>
    <n v="35500000"/>
    <n v="355000"/>
    <x v="24"/>
  </r>
  <r>
    <s v="PROCATALOG-1300"/>
    <x v="76"/>
    <s v="PROCATALOG-1329"/>
    <x v="463"/>
    <s v="VTT_PMVT_QT06_17016_Product_Catalog"/>
    <s v="Done"/>
    <n v="0.5"/>
    <n v="1.01"/>
    <x v="0"/>
    <s v="Hệ thống Product-Catalog"/>
    <x v="0"/>
    <s v="Sản phẩm báo cáo tập trung"/>
    <n v="35500000"/>
    <n v="17750000"/>
    <x v="24"/>
  </r>
  <r>
    <s v="PROCATALOG-1300"/>
    <x v="76"/>
    <s v="PROCATALOG-1328"/>
    <x v="464"/>
    <s v="VTT_PMVT_QT06_17016_Product_Catalog"/>
    <s v="Done"/>
    <n v="0.5"/>
    <n v="1.01"/>
    <x v="0"/>
    <s v="Hệ thống Product-Catalog"/>
    <x v="0"/>
    <s v="Sản phẩm báo cáo tập trung"/>
    <n v="35500000"/>
    <n v="17750000"/>
    <x v="24"/>
  </r>
  <r>
    <s v="PROCATALOG-1294"/>
    <x v="77"/>
    <s v="PROCATALOG-1327"/>
    <x v="465"/>
    <s v="VTT_PMVT_QT06_17016_Product_Catalog"/>
    <s v="Done"/>
    <n v="0.41"/>
    <n v="0.91"/>
    <x v="0"/>
    <s v="Hệ thống Product-Catalog"/>
    <x v="6"/>
    <s v="Nhóm sản phẩm Quản lý danh mục sản phẩm, khai báo tính năng sản phẩm"/>
    <n v="35000000"/>
    <n v="14350000"/>
    <x v="25"/>
  </r>
  <r>
    <s v="PROCATALOG-1294"/>
    <x v="77"/>
    <s v="PROCATALOG-1326"/>
    <x v="466"/>
    <s v="VTT_PMVT_QT06_17016_Product_Catalog"/>
    <s v="Done"/>
    <n v="0.5"/>
    <n v="0.91"/>
    <x v="0"/>
    <s v="Hệ thống Product-Catalog"/>
    <x v="6"/>
    <s v="Nhóm sản phẩm Quản lý danh mục sản phẩm, khai báo tính năng sản phẩm"/>
    <n v="35000000"/>
    <n v="17500000"/>
    <x v="25"/>
  </r>
  <r>
    <s v="PROCATALOG-1295"/>
    <x v="78"/>
    <s v="PROCATALOG-1325"/>
    <x v="467"/>
    <s v="VTT_PMVT_QT06_17016_Product_Catalog"/>
    <s v="Done"/>
    <n v="0.42"/>
    <n v="1.92"/>
    <x v="0"/>
    <s v="Hệ thống Product-Catalog"/>
    <x v="6"/>
    <s v="Nhóm sản phẩm Quản lý danh mục sản phẩm, khai báo tính năng sản phẩm"/>
    <n v="35000000"/>
    <n v="14700000"/>
    <x v="25"/>
  </r>
  <r>
    <s v="PROCATALOG-1295"/>
    <x v="78"/>
    <s v="PROCATALOG-1324"/>
    <x v="468"/>
    <s v="VTT_PMVT_QT06_17016_Product_Catalog"/>
    <s v="Done"/>
    <n v="0.5"/>
    <n v="1.92"/>
    <x v="0"/>
    <s v="Hệ thống Product-Catalog"/>
    <x v="6"/>
    <s v="Nhóm sản phẩm Quản lý danh mục sản phẩm, khai báo tính năng sản phẩm"/>
    <n v="35000000"/>
    <n v="17500000"/>
    <x v="25"/>
  </r>
  <r>
    <s v="PROCATALOG-1295"/>
    <x v="78"/>
    <s v="PROCATALOG-1323"/>
    <x v="469"/>
    <s v="VTT_PMVT_QT06_17016_Product_Catalog"/>
    <s v="Done"/>
    <n v="0.5"/>
    <n v="1.92"/>
    <x v="0"/>
    <s v="Hệ thống Product-Catalog"/>
    <x v="6"/>
    <s v="Nhóm sản phẩm Quản lý danh mục sản phẩm, khai báo tính năng sản phẩm"/>
    <n v="35000000"/>
    <n v="17500000"/>
    <x v="25"/>
  </r>
  <r>
    <s v="PROCATALOG-1295"/>
    <x v="78"/>
    <s v="PROCATALOG-1322"/>
    <x v="470"/>
    <s v="VTT_PMVT_QT06_17016_Product_Catalog"/>
    <s v="Done"/>
    <n v="0.5"/>
    <n v="1.92"/>
    <x v="0"/>
    <s v="Hệ thống Product-Catalog"/>
    <x v="6"/>
    <s v="Nhóm sản phẩm Quản lý danh mục sản phẩm, khai báo tính năng sản phẩm"/>
    <n v="35000000"/>
    <n v="17500000"/>
    <x v="25"/>
  </r>
  <r>
    <s v="PROCATALOG-1296"/>
    <x v="79"/>
    <s v="PROCATALOG-1321"/>
    <x v="471"/>
    <s v="VTT_PMVT_QT06_17016_Product_Catalog"/>
    <s v="Done"/>
    <n v="0.31"/>
    <n v="3.31"/>
    <x v="0"/>
    <s v="Hệ thống Product-Catalog"/>
    <x v="6"/>
    <s v="Nhóm sản phẩm Quản lý danh mục sản phẩm, khai báo tính năng sản phẩm"/>
    <n v="35000000"/>
    <n v="10850000"/>
    <x v="25"/>
  </r>
  <r>
    <s v="PROCATALOG-1296"/>
    <x v="79"/>
    <s v="PROCATALOG-1320"/>
    <x v="472"/>
    <s v="VTT_PMVT_QT06_17016_Product_Catalog"/>
    <s v="Done"/>
    <n v="0.5"/>
    <n v="3.31"/>
    <x v="0"/>
    <s v="Hệ thống Product-Catalog"/>
    <x v="6"/>
    <s v="Nhóm sản phẩm Quản lý danh mục sản phẩm, khai báo tính năng sản phẩm"/>
    <n v="35000000"/>
    <n v="17500000"/>
    <x v="25"/>
  </r>
  <r>
    <s v="PROCATALOG-1296"/>
    <x v="79"/>
    <s v="PROCATALOG-1319"/>
    <x v="473"/>
    <s v="VTT_PMVT_QT06_17016_Product_Catalog"/>
    <s v="Done"/>
    <n v="0.5"/>
    <n v="3.31"/>
    <x v="0"/>
    <s v="Hệ thống Product-Catalog"/>
    <x v="6"/>
    <s v="Nhóm sản phẩm Quản lý danh mục sản phẩm, khai báo tính năng sản phẩm"/>
    <n v="35000000"/>
    <n v="17500000"/>
    <x v="25"/>
  </r>
  <r>
    <s v="PROCATALOG-1296"/>
    <x v="79"/>
    <s v="PROCATALOG-1318"/>
    <x v="474"/>
    <s v="VTT_PMVT_QT06_17016_Product_Catalog"/>
    <s v="Done"/>
    <n v="0.5"/>
    <n v="3.31"/>
    <x v="0"/>
    <s v="Hệ thống Product-Catalog"/>
    <x v="6"/>
    <s v="Nhóm sản phẩm Quản lý danh mục sản phẩm, khai báo tính năng sản phẩm"/>
    <n v="35000000"/>
    <n v="17500000"/>
    <x v="25"/>
  </r>
  <r>
    <s v="PROCATALOG-1296"/>
    <x v="79"/>
    <s v="PROCATALOG-1317"/>
    <x v="475"/>
    <s v="VTT_PMVT_QT06_17016_Product_Catalog"/>
    <s v="Done"/>
    <n v="0.5"/>
    <n v="3.31"/>
    <x v="0"/>
    <s v="Hệ thống Product-Catalog"/>
    <x v="6"/>
    <s v="Nhóm sản phẩm Quản lý danh mục sản phẩm, khai báo tính năng sản phẩm"/>
    <n v="35000000"/>
    <n v="17500000"/>
    <x v="25"/>
  </r>
  <r>
    <s v="PROCATALOG-1296"/>
    <x v="79"/>
    <s v="PROCATALOG-1316"/>
    <x v="476"/>
    <s v="VTT_PMVT_QT06_17016_Product_Catalog"/>
    <s v="Done"/>
    <n v="0.5"/>
    <n v="3.31"/>
    <x v="0"/>
    <s v="Hệ thống Product-Catalog"/>
    <x v="6"/>
    <s v="Nhóm sản phẩm Quản lý danh mục sản phẩm, khai báo tính năng sản phẩm"/>
    <n v="35000000"/>
    <n v="17500000"/>
    <x v="25"/>
  </r>
  <r>
    <s v="PROCATALOG-1296"/>
    <x v="79"/>
    <s v="PROCATALOG-1315"/>
    <x v="477"/>
    <s v="VTT_PMVT_QT06_17016_Product_Catalog"/>
    <s v="Done"/>
    <n v="0.5"/>
    <n v="3.31"/>
    <x v="0"/>
    <s v="Hệ thống Product-Catalog"/>
    <x v="6"/>
    <s v="Nhóm sản phẩm Quản lý danh mục sản phẩm, khai báo tính năng sản phẩm"/>
    <n v="35000000"/>
    <n v="17500000"/>
    <x v="25"/>
  </r>
  <r>
    <s v="PROCATALOG-1291"/>
    <x v="80"/>
    <s v="PROCATALOG-1308"/>
    <x v="478"/>
    <s v="VTT_PMVT_QT06_17016_Product_Catalog"/>
    <s v="Done"/>
    <n v="7.0000000000000007E-2"/>
    <n v="0.56999999999999995"/>
    <x v="0"/>
    <s v="Hệ thống Product-Catalog"/>
    <x v="7"/>
    <s v="Sản phẩm quản lý danh mục sản phẩm"/>
    <n v="35500000"/>
    <n v="2485000.0000000005"/>
    <x v="26"/>
  </r>
  <r>
    <s v="PROCATALOG-1291"/>
    <x v="80"/>
    <s v="PROCATALOG-1307"/>
    <x v="479"/>
    <s v="VTT_PMVT_QT06_17016_Product_Catalog"/>
    <s v="Done"/>
    <n v="0.5"/>
    <n v="0.56999999999999995"/>
    <x v="0"/>
    <s v="Hệ thống Product-Catalog"/>
    <x v="7"/>
    <s v="Sản phẩm quản lý danh mục sản phẩm"/>
    <n v="35500000"/>
    <n v="17750000"/>
    <x v="26"/>
  </r>
  <r>
    <s v="PROCATALOG-1293"/>
    <x v="81"/>
    <s v="PROCATALOG-1306"/>
    <x v="480"/>
    <s v="VTT_PMVT_QT06_17016_Product_Catalog"/>
    <s v="Done"/>
    <n v="0.16"/>
    <n v="1.1599999999999999"/>
    <x v="1"/>
    <s v="Hệ thống Product-Catalog"/>
    <x v="6"/>
    <s v="Nhóm sản phẩm Quản lý danh mục sản phẩm, khai báo tính năng sản phẩm"/>
    <n v="35000000"/>
    <n v="5600000"/>
    <x v="25"/>
  </r>
  <r>
    <s v="PROCATALOG-1293"/>
    <x v="81"/>
    <s v="PROCATALOG-1303"/>
    <x v="481"/>
    <s v="VTT_PMVT_QT06_17016_Product_Catalog"/>
    <s v="Done"/>
    <n v="0.5"/>
    <n v="1.1599999999999999"/>
    <x v="1"/>
    <s v="Hệ thống Product-Catalog"/>
    <x v="6"/>
    <s v="Nhóm sản phẩm Quản lý danh mục sản phẩm, khai báo tính năng sản phẩm"/>
    <n v="35000000"/>
    <n v="17500000"/>
    <x v="25"/>
  </r>
  <r>
    <s v="PROCATALOG-1293"/>
    <x v="81"/>
    <s v="PROCATALOG-1302"/>
    <x v="482"/>
    <s v="VTT_PMVT_QT06_17016_Product_Catalog"/>
    <s v="Done"/>
    <n v="0.5"/>
    <n v="1.1599999999999999"/>
    <x v="1"/>
    <s v="Hệ thống Product-Catalog"/>
    <x v="6"/>
    <s v="Nhóm sản phẩm Quản lý danh mục sản phẩm, khai báo tính năng sản phẩm"/>
    <n v="35000000"/>
    <n v="17500000"/>
    <x v="25"/>
  </r>
  <r>
    <s v="PROCATALOG-1214"/>
    <x v="82"/>
    <s v="PROCATALOG-1301"/>
    <x v="483"/>
    <s v="VTT_PMVT_QT06_17016_Product_Catalog"/>
    <s v="Done"/>
    <n v="0.45"/>
    <n v="2.52"/>
    <x v="1"/>
    <s v="Hệ thống Product-Catalog"/>
    <x v="7"/>
    <s v="Sản phẩm quản lý danh mục sản phẩm"/>
    <n v="35500000"/>
    <n v="15975000"/>
    <x v="26"/>
  </r>
  <r>
    <s v="PROCATALOG-1081"/>
    <x v="83"/>
    <s v="PROCATALOG-1281"/>
    <x v="484"/>
    <s v="VTT_PMVT_QT06_17016_Product_Catalog"/>
    <s v="Done"/>
    <n v="0.22"/>
    <n v="1.58"/>
    <x v="1"/>
    <s v="Hệ thống Product-Catalog"/>
    <x v="6"/>
    <s v="Nhóm sản phẩm Quản lý danh mục sản phẩm, khai báo tính năng sản phẩm"/>
    <n v="35000000"/>
    <n v="7700000"/>
    <x v="25"/>
  </r>
  <r>
    <s v="PROCATALOG-1081"/>
    <x v="83"/>
    <s v="PROCATALOG-1280"/>
    <x v="485"/>
    <s v="VTT_PMVT_QT06_17016_Product_Catalog"/>
    <s v="Done"/>
    <n v="0.46"/>
    <n v="1.58"/>
    <x v="1"/>
    <s v="Hệ thống Product-Catalog"/>
    <x v="6"/>
    <s v="Nhóm sản phẩm Quản lý danh mục sản phẩm, khai báo tính năng sản phẩm"/>
    <n v="35000000"/>
    <n v="16100000"/>
    <x v="25"/>
  </r>
  <r>
    <s v="PROCATALOG-1081"/>
    <x v="83"/>
    <s v="PROCATALOG-1279"/>
    <x v="486"/>
    <s v="VTT_PMVT_QT06_17016_Product_Catalog"/>
    <s v="Done"/>
    <n v="0.45"/>
    <n v="1.58"/>
    <x v="1"/>
    <s v="Hệ thống Product-Catalog"/>
    <x v="6"/>
    <s v="Nhóm sản phẩm Quản lý danh mục sản phẩm, khai báo tính năng sản phẩm"/>
    <n v="35000000"/>
    <n v="15750000"/>
    <x v="25"/>
  </r>
  <r>
    <s v="PROCATALOG-1081"/>
    <x v="83"/>
    <s v="PROCATALOG-1278"/>
    <x v="487"/>
    <s v="VTT_PMVT_QT06_17016_Product_Catalog"/>
    <s v="Done"/>
    <n v="0.45"/>
    <n v="1.58"/>
    <x v="1"/>
    <s v="Hệ thống Product-Catalog"/>
    <x v="6"/>
    <s v="Nhóm sản phẩm Quản lý danh mục sản phẩm, khai báo tính năng sản phẩm"/>
    <n v="35000000"/>
    <n v="15750000"/>
    <x v="25"/>
  </r>
  <r>
    <s v="PROCATALOG-1236"/>
    <x v="84"/>
    <s v="PROCATALOG-1239"/>
    <x v="488"/>
    <s v="VTT_PMVT_QT06_17016_Product_Catalog"/>
    <s v="Done"/>
    <n v="0.46"/>
    <n v="0.46"/>
    <x v="0"/>
    <s v="Hệ thống Product-Catalog"/>
    <x v="0"/>
    <s v="Sản phẩm báo cáo tập trung"/>
    <n v="35500000"/>
    <n v="16330000"/>
    <x v="24"/>
  </r>
  <r>
    <s v="PROCATALOG-1179"/>
    <x v="85"/>
    <s v="PROCATALOG-1226"/>
    <x v="489"/>
    <s v="VTT_PMVT_QT06_17016_Product_Catalog"/>
    <s v="Done"/>
    <n v="0.42"/>
    <n v="0.83"/>
    <x v="0"/>
    <s v="Hệ thống Product-Catalog"/>
    <x v="7"/>
    <s v="Sản phẩm quản lý danh mục sản phẩm"/>
    <n v="35500000"/>
    <n v="14910000"/>
    <x v="26"/>
  </r>
  <r>
    <s v="PROCATALOG-1179"/>
    <x v="85"/>
    <s v="PROCATALOG-1225"/>
    <x v="490"/>
    <s v="VTT_PMVT_QT06_17016_Product_Catalog"/>
    <s v="Done"/>
    <n v="0.41"/>
    <n v="0.83"/>
    <x v="0"/>
    <s v="Hệ thống Product-Catalog"/>
    <x v="7"/>
    <s v="Sản phẩm quản lý danh mục sản phẩm"/>
    <n v="35500000"/>
    <n v="14555000"/>
    <x v="26"/>
  </r>
  <r>
    <s v="PROCATALOG-1214"/>
    <x v="82"/>
    <s v="PROCATALOG-1219"/>
    <x v="491"/>
    <s v="VTT_PMVT_QT06_17016_Product_Catalog"/>
    <s v="Done"/>
    <n v="0.25"/>
    <n v="2.52"/>
    <x v="1"/>
    <s v="Hệ thống Product-Catalog"/>
    <x v="7"/>
    <s v="Sản phẩm quản lý danh mục sản phẩm"/>
    <n v="35500000"/>
    <n v="8875000"/>
    <x v="26"/>
  </r>
  <r>
    <s v="PROCATALOG-1214"/>
    <x v="82"/>
    <s v="PROCATALOG-1218"/>
    <x v="492"/>
    <s v="VTT_PMVT_QT06_17016_Product_Catalog"/>
    <s v="Done"/>
    <n v="0.46"/>
    <n v="2.52"/>
    <x v="1"/>
    <s v="Hệ thống Product-Catalog"/>
    <x v="7"/>
    <s v="Sản phẩm quản lý danh mục sản phẩm"/>
    <n v="35500000"/>
    <n v="16330000"/>
    <x v="26"/>
  </r>
  <r>
    <s v="PROCATALOG-1214"/>
    <x v="82"/>
    <s v="PROCATALOG-1217"/>
    <x v="493"/>
    <s v="VTT_PMVT_QT06_17016_Product_Catalog"/>
    <s v="Done"/>
    <n v="0.46"/>
    <n v="2.52"/>
    <x v="1"/>
    <s v="Hệ thống Product-Catalog"/>
    <x v="7"/>
    <s v="Sản phẩm quản lý danh mục sản phẩm"/>
    <n v="35500000"/>
    <n v="16330000"/>
    <x v="26"/>
  </r>
  <r>
    <s v="PROCATALOG-1214"/>
    <x v="82"/>
    <s v="PROCATALOG-1216"/>
    <x v="494"/>
    <s v="VTT_PMVT_QT06_17016_Product_Catalog"/>
    <s v="Done"/>
    <n v="0.45"/>
    <n v="2.52"/>
    <x v="1"/>
    <s v="Hệ thống Product-Catalog"/>
    <x v="7"/>
    <s v="Sản phẩm quản lý danh mục sản phẩm"/>
    <n v="35500000"/>
    <n v="15975000"/>
    <x v="26"/>
  </r>
  <r>
    <s v="PROCATALOG-1214"/>
    <x v="82"/>
    <s v="PROCATALOG-1215"/>
    <x v="495"/>
    <s v="VTT_PMVT_QT06_17016_Product_Catalog"/>
    <s v="Done"/>
    <n v="0.45"/>
    <n v="2.52"/>
    <x v="1"/>
    <s v="Hệ thống Product-Catalog"/>
    <x v="7"/>
    <s v="Sản phẩm quản lý danh mục sản phẩm"/>
    <n v="35500000"/>
    <n v="15975000"/>
    <x v="26"/>
  </r>
  <r>
    <s v="PROCATALOG-1083"/>
    <x v="86"/>
    <s v="PROCATALOG-1195"/>
    <x v="496"/>
    <s v="VTT_PMVT_QT06_17016_Product_Catalog"/>
    <s v="Done"/>
    <n v="0.45"/>
    <n v="3.86"/>
    <x v="1"/>
    <s v="Hệ thống Product-Catalog"/>
    <x v="0"/>
    <s v="Sản phẩm báo cáo tập trung"/>
    <n v="35500000"/>
    <n v="15975000"/>
    <x v="24"/>
  </r>
  <r>
    <s v="PROCATALOG-1083"/>
    <x v="86"/>
    <s v="PROCATALOG-1194"/>
    <x v="497"/>
    <s v="VTT_PMVT_QT06_17016_Product_Catalog"/>
    <s v="Done"/>
    <n v="0.41"/>
    <n v="3.86"/>
    <x v="1"/>
    <s v="Hệ thống Product-Catalog"/>
    <x v="0"/>
    <s v="Sản phẩm báo cáo tập trung"/>
    <n v="35500000"/>
    <n v="14555000"/>
    <x v="24"/>
  </r>
  <r>
    <s v="PROCATALOG-1083"/>
    <x v="86"/>
    <s v="PROCATALOG-1193"/>
    <x v="498"/>
    <s v="VTT_PMVT_QT06_17016_Product_Catalog"/>
    <s v="Done"/>
    <n v="0.5"/>
    <n v="3.86"/>
    <x v="1"/>
    <s v="Hệ thống Product-Catalog"/>
    <x v="0"/>
    <s v="Sản phẩm báo cáo tập trung"/>
    <n v="35500000"/>
    <n v="17750000"/>
    <x v="24"/>
  </r>
  <r>
    <s v="PROCATALOG-1083"/>
    <x v="86"/>
    <s v="PROCATALOG-1192"/>
    <x v="499"/>
    <s v="VTT_PMVT_QT06_17016_Product_Catalog"/>
    <s v="Done"/>
    <n v="0.5"/>
    <n v="3.86"/>
    <x v="1"/>
    <s v="Hệ thống Product-Catalog"/>
    <x v="0"/>
    <s v="Sản phẩm báo cáo tập trung"/>
    <n v="35500000"/>
    <n v="17750000"/>
    <x v="24"/>
  </r>
  <r>
    <s v="PROCATALOG-1083"/>
    <x v="86"/>
    <s v="PROCATALOG-1191"/>
    <x v="500"/>
    <s v="VTT_PMVT_QT06_17016_Product_Catalog"/>
    <s v="Done"/>
    <n v="0.5"/>
    <n v="3.86"/>
    <x v="1"/>
    <s v="Hệ thống Product-Catalog"/>
    <x v="0"/>
    <s v="Sản phẩm báo cáo tập trung"/>
    <n v="35500000"/>
    <n v="17750000"/>
    <x v="24"/>
  </r>
  <r>
    <s v="PROCATALOG-1083"/>
    <x v="86"/>
    <s v="PROCATALOG-1190"/>
    <x v="501"/>
    <s v="VTT_PMVT_QT06_17016_Product_Catalog"/>
    <s v="Done"/>
    <n v="0.5"/>
    <n v="3.86"/>
    <x v="1"/>
    <s v="Hệ thống Product-Catalog"/>
    <x v="0"/>
    <s v="Sản phẩm báo cáo tập trung"/>
    <n v="35500000"/>
    <n v="17750000"/>
    <x v="24"/>
  </r>
  <r>
    <s v="PROCATALOG-1083"/>
    <x v="86"/>
    <s v="PROCATALOG-1189"/>
    <x v="502"/>
    <s v="VTT_PMVT_QT06_17016_Product_Catalog"/>
    <s v="Done"/>
    <n v="0.5"/>
    <n v="3.86"/>
    <x v="1"/>
    <s v="Hệ thống Product-Catalog"/>
    <x v="0"/>
    <s v="Sản phẩm báo cáo tập trung"/>
    <n v="35500000"/>
    <n v="17750000"/>
    <x v="24"/>
  </r>
  <r>
    <s v="PROCATALOG-1083"/>
    <x v="86"/>
    <s v="PROCATALOG-1188"/>
    <x v="503"/>
    <s v="VTT_PMVT_QT06_17016_Product_Catalog"/>
    <s v="Done"/>
    <n v="0.5"/>
    <n v="3.86"/>
    <x v="1"/>
    <s v="Hệ thống Product-Catalog"/>
    <x v="0"/>
    <s v="Sản phẩm báo cáo tập trung"/>
    <n v="35500000"/>
    <n v="17750000"/>
    <x v="24"/>
  </r>
  <r>
    <s v="PROCATALOG-1162"/>
    <x v="87"/>
    <s v="PROCATALOG-1183"/>
    <x v="504"/>
    <s v="VTT_PMVT_QT06_17016_Product_Catalog"/>
    <s v="Done"/>
    <n v="0.48"/>
    <n v="1.93"/>
    <x v="1"/>
    <s v="Hệ thống Product-Catalog"/>
    <x v="0"/>
    <s v="Sản phẩm báo cáo tập trung"/>
    <n v="35500000"/>
    <n v="17040000"/>
    <x v="24"/>
  </r>
  <r>
    <s v="PROCATALOG-1162"/>
    <x v="87"/>
    <s v="PROCATALOG-1182"/>
    <x v="505"/>
    <s v="VTT_PMVT_QT06_17016_Product_Catalog"/>
    <s v="Done"/>
    <n v="0.45"/>
    <n v="1.93"/>
    <x v="1"/>
    <s v="Hệ thống Product-Catalog"/>
    <x v="0"/>
    <s v="Sản phẩm báo cáo tập trung"/>
    <n v="35500000"/>
    <n v="15975000"/>
    <x v="24"/>
  </r>
  <r>
    <s v="PROCATALOG-1162"/>
    <x v="87"/>
    <s v="PROCATALOG-1181"/>
    <x v="506"/>
    <s v="VTT_PMVT_QT06_17016_Product_Catalog"/>
    <s v="Done"/>
    <n v="0.5"/>
    <n v="1.93"/>
    <x v="1"/>
    <s v="Hệ thống Product-Catalog"/>
    <x v="0"/>
    <s v="Sản phẩm báo cáo tập trung"/>
    <n v="35500000"/>
    <n v="17750000"/>
    <x v="24"/>
  </r>
  <r>
    <s v="PROCATALOG-1162"/>
    <x v="87"/>
    <s v="PROCATALOG-1180"/>
    <x v="507"/>
    <s v="VTT_PMVT_QT06_17016_Product_Catalog"/>
    <s v="Done"/>
    <n v="0.5"/>
    <n v="1.93"/>
    <x v="1"/>
    <s v="Hệ thống Product-Catalog"/>
    <x v="0"/>
    <s v="Sản phẩm báo cáo tập trung"/>
    <n v="35500000"/>
    <n v="17750000"/>
    <x v="24"/>
  </r>
  <r>
    <s v="PROCATALOG-1155"/>
    <x v="88"/>
    <s v="PROCATALOG-1170"/>
    <x v="508"/>
    <s v="VTT_PMVT_QT06_17016_Product_Catalog"/>
    <s v="Done"/>
    <n v="0.39"/>
    <n v="1.89"/>
    <x v="1"/>
    <s v="Hệ thống Product-Catalog"/>
    <x v="0"/>
    <s v="Sản phẩm báo cáo tập trung"/>
    <n v="35500000"/>
    <n v="13845000"/>
    <x v="24"/>
  </r>
  <r>
    <s v="PROCATALOG-1155"/>
    <x v="88"/>
    <s v="PROCATALOG-1169"/>
    <x v="509"/>
    <s v="VTT_PMVT_QT06_17016_Product_Catalog"/>
    <s v="Done"/>
    <n v="0.5"/>
    <n v="1.89"/>
    <x v="1"/>
    <s v="Hệ thống Product-Catalog"/>
    <x v="0"/>
    <s v="Sản phẩm báo cáo tập trung"/>
    <n v="35500000"/>
    <n v="17750000"/>
    <x v="24"/>
  </r>
  <r>
    <s v="PROCATALOG-1155"/>
    <x v="88"/>
    <s v="PROCATALOG-1168"/>
    <x v="510"/>
    <s v="VTT_PMVT_QT06_17016_Product_Catalog"/>
    <s v="Done"/>
    <n v="0.5"/>
    <n v="1.89"/>
    <x v="1"/>
    <s v="Hệ thống Product-Catalog"/>
    <x v="0"/>
    <s v="Sản phẩm báo cáo tập trung"/>
    <n v="35500000"/>
    <n v="17750000"/>
    <x v="24"/>
  </r>
  <r>
    <s v="PROCATALOG-1155"/>
    <x v="88"/>
    <s v="PROCATALOG-1167"/>
    <x v="511"/>
    <s v="VTT_PMVT_QT06_17016_Product_Catalog"/>
    <s v="Done"/>
    <n v="0.5"/>
    <n v="1.89"/>
    <x v="1"/>
    <s v="Hệ thống Product-Catalog"/>
    <x v="0"/>
    <s v="Sản phẩm báo cáo tập trung"/>
    <n v="35500000"/>
    <n v="17750000"/>
    <x v="24"/>
  </r>
  <r>
    <s v="PROCATALOG-1154"/>
    <x v="89"/>
    <s v="PROCATALOG-1166"/>
    <x v="512"/>
    <s v="VTT_PMVT_QT06_17016_Product_Catalog"/>
    <s v="Done"/>
    <n v="0.38"/>
    <n v="1.88"/>
    <x v="1"/>
    <s v="Hệ thống Product-Catalog"/>
    <x v="0"/>
    <s v="Sản phẩm báo cáo tập trung"/>
    <n v="35500000"/>
    <n v="13490000"/>
    <x v="24"/>
  </r>
  <r>
    <s v="PROCATALOG-1154"/>
    <x v="89"/>
    <s v="PROCATALOG-1165"/>
    <x v="513"/>
    <s v="VTT_PMVT_QT06_17016_Product_Catalog"/>
    <s v="Done"/>
    <n v="0.5"/>
    <n v="1.88"/>
    <x v="1"/>
    <s v="Hệ thống Product-Catalog"/>
    <x v="0"/>
    <s v="Sản phẩm báo cáo tập trung"/>
    <n v="35500000"/>
    <n v="17750000"/>
    <x v="24"/>
  </r>
  <r>
    <s v="PROCATALOG-1154"/>
    <x v="89"/>
    <s v="PROCATALOG-1164"/>
    <x v="514"/>
    <s v="VTT_PMVT_QT06_17016_Product_Catalog"/>
    <s v="Done"/>
    <n v="0.5"/>
    <n v="1.88"/>
    <x v="1"/>
    <s v="Hệ thống Product-Catalog"/>
    <x v="0"/>
    <s v="Sản phẩm báo cáo tập trung"/>
    <n v="35500000"/>
    <n v="17750000"/>
    <x v="24"/>
  </r>
  <r>
    <s v="PROCATALOG-1154"/>
    <x v="89"/>
    <s v="PROCATALOG-1163"/>
    <x v="515"/>
    <s v="VTT_PMVT_QT06_17016_Product_Catalog"/>
    <s v="Done"/>
    <n v="0.5"/>
    <n v="1.88"/>
    <x v="1"/>
    <s v="Hệ thống Product-Catalog"/>
    <x v="0"/>
    <s v="Sản phẩm báo cáo tập trung"/>
    <n v="35500000"/>
    <n v="17750000"/>
    <x v="24"/>
  </r>
  <r>
    <s v="PROCATALOG-1153"/>
    <x v="90"/>
    <s v="PROCATALOG-1161"/>
    <x v="516"/>
    <s v="VTT_PMVT_QT06_17016_Product_Catalog"/>
    <s v="Done"/>
    <n v="0.39"/>
    <n v="1.75"/>
    <x v="1"/>
    <s v="Hệ thống Product-Catalog"/>
    <x v="0"/>
    <s v="Sản phẩm báo cáo tập trung"/>
    <n v="35500000"/>
    <n v="13845000"/>
    <x v="24"/>
  </r>
  <r>
    <s v="PROCATALOG-1153"/>
    <x v="90"/>
    <s v="PROCATALOG-1160"/>
    <x v="517"/>
    <s v="VTT_PMVT_QT06_17016_Product_Catalog"/>
    <s v="Done"/>
    <n v="0.46"/>
    <n v="1.75"/>
    <x v="1"/>
    <s v="Hệ thống Product-Catalog"/>
    <x v="0"/>
    <s v="Sản phẩm báo cáo tập trung"/>
    <n v="35500000"/>
    <n v="16330000"/>
    <x v="24"/>
  </r>
  <r>
    <s v="PROCATALOG-1153"/>
    <x v="90"/>
    <s v="PROCATALOG-1159"/>
    <x v="518"/>
    <s v="VTT_PMVT_QT06_17016_Product_Catalog"/>
    <s v="Done"/>
    <n v="0.45"/>
    <n v="1.75"/>
    <x v="1"/>
    <s v="Hệ thống Product-Catalog"/>
    <x v="0"/>
    <s v="Sản phẩm báo cáo tập trung"/>
    <n v="35500000"/>
    <n v="15975000"/>
    <x v="24"/>
  </r>
  <r>
    <s v="PROCATALOG-1153"/>
    <x v="90"/>
    <s v="PROCATALOG-1158"/>
    <x v="517"/>
    <s v="VTT_PMVT_QT06_17016_Product_Catalog"/>
    <s v="Done"/>
    <n v="0.45"/>
    <n v="1.75"/>
    <x v="1"/>
    <s v="Hệ thống Product-Catalog"/>
    <x v="0"/>
    <s v="Sản phẩm báo cáo tập trung"/>
    <n v="35500000"/>
    <n v="15975000"/>
    <x v="24"/>
  </r>
  <r>
    <s v="PAYBI-2188"/>
    <x v="91"/>
    <s v="PAYBI-2215"/>
    <x v="519"/>
    <s v="VTT_PMVT_QT05_13059_GPVT_Pay_BI"/>
    <s v="Done"/>
    <n v="0.16"/>
    <n v="1.1599999999999999"/>
    <x v="0"/>
    <s v="Hệ thống tính cước Pay-BI"/>
    <x v="4"/>
    <s v="Sản phẩm hỗ trợ quản lý khách hàng lõi BCCS"/>
    <n v="35500000"/>
    <n v="5680000"/>
    <x v="27"/>
  </r>
  <r>
    <s v="PAYBI-2188"/>
    <x v="91"/>
    <s v="PAYBI-2214"/>
    <x v="520"/>
    <s v="VTT_PMVT_QT05_13059_GPVT_Pay_BI"/>
    <s v="Done"/>
    <n v="0.5"/>
    <n v="1.1599999999999999"/>
    <x v="0"/>
    <s v="Hệ thống tính cước Pay-BI"/>
    <x v="4"/>
    <s v="Sản phẩm hỗ trợ quản lý khách hàng lõi BCCS"/>
    <n v="35500000"/>
    <n v="17750000"/>
    <x v="27"/>
  </r>
  <r>
    <s v="PAYBI-2188"/>
    <x v="91"/>
    <s v="PAYBI-2213"/>
    <x v="521"/>
    <s v="VTT_PMVT_QT05_13059_GPVT_Pay_BI"/>
    <s v="Done"/>
    <n v="0.5"/>
    <n v="1.1599999999999999"/>
    <x v="0"/>
    <s v="Hệ thống tính cước Pay-BI"/>
    <x v="4"/>
    <s v="Sản phẩm hỗ trợ quản lý khách hàng lõi BCCS"/>
    <n v="35500000"/>
    <n v="17750000"/>
    <x v="27"/>
  </r>
  <r>
    <s v="PAYBI-2187"/>
    <x v="92"/>
    <s v="PAYBI-2211"/>
    <x v="519"/>
    <s v="VTT_PMVT_QT05_13059_GPVT_Pay_BI"/>
    <s v="Done"/>
    <n v="0.5"/>
    <n v="1.51"/>
    <x v="0"/>
    <s v="Hệ thống tính cước Pay-BI"/>
    <x v="8"/>
    <s v="Module thanh toán, tính cước và hoá đơn trả sau"/>
    <n v="35500000"/>
    <n v="17750000"/>
    <x v="28"/>
  </r>
  <r>
    <s v="PAYBI-2187"/>
    <x v="92"/>
    <s v="PAYBI-2210"/>
    <x v="520"/>
    <s v="VTT_PMVT_QT05_13059_GPVT_Pay_BI"/>
    <s v="Done"/>
    <n v="0.5"/>
    <n v="1.51"/>
    <x v="0"/>
    <s v="Hệ thống tính cước Pay-BI"/>
    <x v="8"/>
    <s v="Module thanh toán, tính cước và hoá đơn trả sau"/>
    <n v="35500000"/>
    <n v="17750000"/>
    <x v="28"/>
  </r>
  <r>
    <s v="PAYBI-2187"/>
    <x v="92"/>
    <s v="PAYBI-2209"/>
    <x v="521"/>
    <s v="VTT_PMVT_QT05_13059_GPVT_Pay_BI"/>
    <s v="Done"/>
    <n v="0.51"/>
    <n v="1.51"/>
    <x v="0"/>
    <s v="Hệ thống tính cước Pay-BI"/>
    <x v="8"/>
    <s v="Module thanh toán, tính cước và hoá đơn trả sau"/>
    <n v="35500000"/>
    <n v="18105000"/>
    <x v="28"/>
  </r>
  <r>
    <s v="PAYBI-2185"/>
    <x v="93"/>
    <s v="PAYBI-2208"/>
    <x v="522"/>
    <s v="VTT_PMVT_QT05_13059_GPVT_Pay_BI"/>
    <s v="Done"/>
    <n v="0.21"/>
    <n v="1.71"/>
    <x v="0"/>
    <s v="Hệ thống tính cước Pay-BI"/>
    <x v="8"/>
    <s v="Module thanh toán, tính cước và hoá đơn trả sau"/>
    <n v="35500000"/>
    <n v="7455000"/>
    <x v="28"/>
  </r>
  <r>
    <s v="PAYBI-2185"/>
    <x v="93"/>
    <s v="PAYBI-2207"/>
    <x v="523"/>
    <s v="VTT_PMVT_QT05_13059_GPVT_Pay_BI"/>
    <s v="Done"/>
    <n v="0.5"/>
    <n v="1.71"/>
    <x v="0"/>
    <s v="Hệ thống tính cước Pay-BI"/>
    <x v="8"/>
    <s v="Module thanh toán, tính cước và hoá đơn trả sau"/>
    <n v="35500000"/>
    <n v="17750000"/>
    <x v="28"/>
  </r>
  <r>
    <s v="PAYBI-2185"/>
    <x v="93"/>
    <s v="PAYBI-2206"/>
    <x v="524"/>
    <s v="VTT_PMVT_QT05_13059_GPVT_Pay_BI"/>
    <s v="Done"/>
    <n v="0.5"/>
    <n v="1.71"/>
    <x v="0"/>
    <s v="Hệ thống tính cước Pay-BI"/>
    <x v="8"/>
    <s v="Module thanh toán, tính cước và hoá đơn trả sau"/>
    <n v="35500000"/>
    <n v="17750000"/>
    <x v="28"/>
  </r>
  <r>
    <s v="PAYBI-2185"/>
    <x v="93"/>
    <s v="PAYBI-2205"/>
    <x v="525"/>
    <s v="VTT_PMVT_QT05_13059_GPVT_Pay_BI"/>
    <s v="Done"/>
    <n v="0.5"/>
    <n v="1.71"/>
    <x v="0"/>
    <s v="Hệ thống tính cước Pay-BI"/>
    <x v="8"/>
    <s v="Module thanh toán, tính cước và hoá đơn trả sau"/>
    <n v="35500000"/>
    <n v="17750000"/>
    <x v="28"/>
  </r>
  <r>
    <s v="PAYBI-2184"/>
    <x v="94"/>
    <s v="PAYBI-2200"/>
    <x v="526"/>
    <s v="VTT_PMVT_QT05_13059_GPVT_Pay_BI"/>
    <s v="Done"/>
    <n v="0.56000000000000005"/>
    <n v="1.06"/>
    <x v="0"/>
    <s v="Hệ thống tính cước Pay-BI"/>
    <x v="4"/>
    <s v="Sản phẩm hỗ trợ quản lý khách hàng lõi BCCS"/>
    <n v="35500000"/>
    <n v="19880000.000000004"/>
    <x v="27"/>
  </r>
  <r>
    <s v="PAYBI-2184"/>
    <x v="94"/>
    <s v="PAYBI-2198"/>
    <x v="527"/>
    <s v="VTT_PMVT_QT05_13059_GPVT_Pay_BI"/>
    <s v="Done"/>
    <n v="0.5"/>
    <n v="1.06"/>
    <x v="0"/>
    <s v="Hệ thống tính cước Pay-BI"/>
    <x v="4"/>
    <s v="Sản phẩm hỗ trợ quản lý khách hàng lõi BCCS"/>
    <n v="35500000"/>
    <n v="17750000"/>
    <x v="27"/>
  </r>
  <r>
    <s v="PAYBI-2183"/>
    <x v="95"/>
    <s v="PAYBI-2197"/>
    <x v="526"/>
    <s v="VTT_PMVT_QT05_13059_GPVT_Pay_BI"/>
    <s v="Done"/>
    <n v="0.51"/>
    <n v="1.01"/>
    <x v="0"/>
    <s v="Hệ thống tính cước Pay-BI"/>
    <x v="8"/>
    <s v="Module thanh toán, tính cước và hoá đơn trả sau"/>
    <n v="35500000"/>
    <n v="18105000"/>
    <x v="28"/>
  </r>
  <r>
    <s v="PAYBI-2183"/>
    <x v="95"/>
    <s v="PAYBI-2196"/>
    <x v="527"/>
    <s v="VTT_PMVT_QT05_13059_GPVT_Pay_BI"/>
    <s v="Done"/>
    <n v="0.5"/>
    <n v="1.01"/>
    <x v="0"/>
    <s v="Hệ thống tính cước Pay-BI"/>
    <x v="8"/>
    <s v="Module thanh toán, tính cước và hoá đơn trả sau"/>
    <n v="35500000"/>
    <n v="17750000"/>
    <x v="28"/>
  </r>
  <r>
    <s v="PAYBI-2182"/>
    <x v="96"/>
    <s v="PAYBI-2195"/>
    <x v="528"/>
    <s v="VTT_PMVT_QT05_13059_GPVT_Pay_BI"/>
    <s v="Done"/>
    <n v="0.17"/>
    <n v="1.17"/>
    <x v="0"/>
    <s v="Hệ thống tính cước Pay-BI"/>
    <x v="4"/>
    <s v="Sản phẩm hỗ trợ quản lý khách hàng lõi BCCS"/>
    <n v="35500000"/>
    <n v="6035000"/>
    <x v="27"/>
  </r>
  <r>
    <s v="PAYBI-2182"/>
    <x v="96"/>
    <s v="PAYBI-2194"/>
    <x v="529"/>
    <s v="VTT_PMVT_QT05_13059_GPVT_Pay_BI"/>
    <s v="Done"/>
    <n v="0.5"/>
    <n v="1.17"/>
    <x v="0"/>
    <s v="Hệ thống tính cước Pay-BI"/>
    <x v="4"/>
    <s v="Sản phẩm hỗ trợ quản lý khách hàng lõi BCCS"/>
    <n v="35500000"/>
    <n v="17750000"/>
    <x v="27"/>
  </r>
  <r>
    <s v="PAYBI-2182"/>
    <x v="96"/>
    <s v="PAYBI-2193"/>
    <x v="530"/>
    <s v="VTT_PMVT_QT05_13059_GPVT_Pay_BI"/>
    <s v="Done"/>
    <n v="0.5"/>
    <n v="1.17"/>
    <x v="0"/>
    <s v="Hệ thống tính cước Pay-BI"/>
    <x v="4"/>
    <s v="Sản phẩm hỗ trợ quản lý khách hàng lõi BCCS"/>
    <n v="35500000"/>
    <n v="17750000"/>
    <x v="27"/>
  </r>
  <r>
    <s v="PAYBI-1826"/>
    <x v="97"/>
    <s v="PAYBI-2192"/>
    <x v="531"/>
    <s v="VTT_PMVT_QT05_13059_GPVT_Pay_BI"/>
    <s v="Done"/>
    <n v="0.18"/>
    <n v="1.68"/>
    <x v="0"/>
    <s v="Hệ thống tính cước Pay-BI"/>
    <x v="4"/>
    <s v="Sản phẩm hỗ trợ quản lý khách hàng lõi BCCS"/>
    <n v="35500000"/>
    <n v="6390000"/>
    <x v="27"/>
  </r>
  <r>
    <s v="PAYBI-1826"/>
    <x v="97"/>
    <s v="PAYBI-2191"/>
    <x v="528"/>
    <s v="VTT_PMVT_QT05_13059_GPVT_Pay_BI"/>
    <s v="Done"/>
    <n v="0.5"/>
    <n v="1.68"/>
    <x v="0"/>
    <s v="Hệ thống tính cước Pay-BI"/>
    <x v="4"/>
    <s v="Sản phẩm hỗ trợ quản lý khách hàng lõi BCCS"/>
    <n v="35500000"/>
    <n v="17750000"/>
    <x v="27"/>
  </r>
  <r>
    <s v="PAYBI-1826"/>
    <x v="97"/>
    <s v="PAYBI-2190"/>
    <x v="529"/>
    <s v="VTT_PMVT_QT05_13059_GPVT_Pay_BI"/>
    <s v="Done"/>
    <n v="0.5"/>
    <n v="1.68"/>
    <x v="0"/>
    <s v="Hệ thống tính cước Pay-BI"/>
    <x v="4"/>
    <s v="Sản phẩm hỗ trợ quản lý khách hàng lõi BCCS"/>
    <n v="35500000"/>
    <n v="17750000"/>
    <x v="27"/>
  </r>
  <r>
    <s v="PAYBI-1826"/>
    <x v="97"/>
    <s v="PAYBI-2189"/>
    <x v="530"/>
    <s v="VTT_PMVT_QT05_13059_GPVT_Pay_BI"/>
    <s v="Done"/>
    <n v="0.5"/>
    <n v="1.68"/>
    <x v="0"/>
    <s v="Hệ thống tính cước Pay-BI"/>
    <x v="4"/>
    <s v="Sản phẩm hỗ trợ quản lý khách hàng lõi BCCS"/>
    <n v="35500000"/>
    <n v="17750000"/>
    <x v="27"/>
  </r>
  <r>
    <s v="PAYBI-2067"/>
    <x v="98"/>
    <s v="PAYBI-2173"/>
    <x v="532"/>
    <s v="VTT_PMVT_QT05_13059_GPVT_Pay_BI"/>
    <s v="Done"/>
    <n v="0.39"/>
    <n v="0.89"/>
    <x v="0"/>
    <s v="Hệ thống tính cước Pay-BI"/>
    <x v="5"/>
    <s v="Nhóm các sản phẩm hỗ trợ Khuyến mại (098, Data, Vtfree, Tư vấn bán hàng, Hệ thống hỗ trợ kiểm thử...), Seft Service"/>
    <n v="35500000"/>
    <n v="13845000"/>
    <x v="29"/>
  </r>
  <r>
    <s v="PAYBI-2067"/>
    <x v="98"/>
    <s v="PAYBI-2171"/>
    <x v="533"/>
    <s v="VTT_PMVT_QT05_13059_GPVT_Pay_BI"/>
    <s v="Done"/>
    <n v="0.5"/>
    <n v="0.89"/>
    <x v="0"/>
    <s v="Hệ thống tính cước Pay-BI"/>
    <x v="5"/>
    <s v="Nhóm các sản phẩm hỗ trợ Khuyến mại (098, Data, Vtfree, Tư vấn bán hàng, Hệ thống hỗ trợ kiểm thử...), Seft Service"/>
    <n v="35500000"/>
    <n v="17750000"/>
    <x v="29"/>
  </r>
  <r>
    <s v="PAYBI-2060"/>
    <x v="99"/>
    <s v="PAYBI-2170"/>
    <x v="534"/>
    <s v="VTT_PMVT_QT05_13059_GPVT_Pay_BI"/>
    <s v="Done"/>
    <n v="0.28000000000000003"/>
    <n v="0.28000000000000003"/>
    <x v="0"/>
    <s v="Hệ thống tính cước Pay-BI"/>
    <x v="8"/>
    <s v="Module thanh toán, tính cước và hoá đơn trả sau"/>
    <n v="35500000"/>
    <n v="9940000.0000000019"/>
    <x v="28"/>
  </r>
  <r>
    <s v="PAYBI-2164"/>
    <x v="100"/>
    <s v="PAYBI-2165"/>
    <x v="535"/>
    <s v="VTT_PMVT_QT05_13059_GPVT_Pay_BI"/>
    <s v="Done"/>
    <n v="0.13"/>
    <n v="0.13"/>
    <x v="0"/>
    <s v="Hệ thống tính cước Pay-BI"/>
    <x v="8"/>
    <s v="Module thanh toán, tính cước và hoá đơn trả sau"/>
    <n v="35500000"/>
    <n v="4615000"/>
    <x v="28"/>
  </r>
  <r>
    <s v="PAYBI-2144"/>
    <x v="101"/>
    <s v="PAYBI-2146"/>
    <x v="536"/>
    <s v="VTT_PMVT_QT05_13059_GPVT_Pay_BI"/>
    <s v="Done"/>
    <n v="0.28999999999999998"/>
    <n v="0.28999999999999998"/>
    <x v="0"/>
    <s v="Hệ thống tính cước Pay-BI"/>
    <x v="8"/>
    <s v="Module thanh toán, tính cước và hoá đơn trả sau"/>
    <n v="35500000"/>
    <n v="10295000"/>
    <x v="28"/>
  </r>
  <r>
    <s v="PAYBI-2129"/>
    <x v="102"/>
    <s v="PAYBI-2130"/>
    <x v="537"/>
    <s v="VTT_PMVT_QT05_13059_GPVT_Pay_BI"/>
    <s v="Done"/>
    <n v="0.27"/>
    <n v="0.27"/>
    <x v="0"/>
    <s v="Hệ thống tính cước Pay-BI"/>
    <x v="8"/>
    <s v="Module thanh toán, tính cước và hoá đơn trả sau"/>
    <n v="35500000"/>
    <n v="9585000"/>
    <x v="28"/>
  </r>
  <r>
    <s v="PAYBI-1827"/>
    <x v="103"/>
    <s v="PAYBI-1938"/>
    <x v="538"/>
    <s v="VTT_PMVT_QT05_13059_GPVT_Pay_BI"/>
    <s v="Done"/>
    <n v="0.14000000000000001"/>
    <n v="0.57999999999999996"/>
    <x v="0"/>
    <s v="Hệ thống tính cước Pay-BI"/>
    <x v="3"/>
    <s v="Công cụ hỗ trợ khách hàng"/>
    <n v="35500000"/>
    <n v="4970000.0000000009"/>
    <x v="30"/>
  </r>
  <r>
    <s v="PAYBI-1827"/>
    <x v="103"/>
    <s v="PAYBI-1937"/>
    <x v="539"/>
    <s v="VTT_PMVT_QT05_13059_GPVT_Pay_BI"/>
    <s v="Done"/>
    <n v="0.44"/>
    <n v="0.57999999999999996"/>
    <x v="0"/>
    <s v="Hệ thống tính cước Pay-BI"/>
    <x v="3"/>
    <s v="Công cụ hỗ trợ khách hàng"/>
    <n v="35500000"/>
    <n v="15620000"/>
    <x v="30"/>
  </r>
  <r>
    <s v="PAYBI-1583"/>
    <x v="104"/>
    <s v="PAYBI-1936"/>
    <x v="540"/>
    <s v="VTT_PMVT_QT05_13059_GPVT_Pay_BI"/>
    <s v="Done"/>
    <n v="0.38"/>
    <n v="1.1100000000000001"/>
    <x v="0"/>
    <s v="Hệ thống tính cước Pay-BI"/>
    <x v="3"/>
    <s v="Công cụ hỗ trợ khách hàng"/>
    <n v="35500000"/>
    <n v="13490000"/>
    <x v="30"/>
  </r>
  <r>
    <s v="PAYBI-1583"/>
    <x v="104"/>
    <s v="PAYBI-1935"/>
    <x v="541"/>
    <s v="VTT_PMVT_QT05_13059_GPVT_Pay_BI"/>
    <s v="Done"/>
    <n v="0.37"/>
    <n v="1.1100000000000001"/>
    <x v="0"/>
    <s v="Hệ thống tính cước Pay-BI"/>
    <x v="3"/>
    <s v="Công cụ hỗ trợ khách hàng"/>
    <n v="35500000"/>
    <n v="13135000"/>
    <x v="30"/>
  </r>
  <r>
    <s v="PAYBI-1583"/>
    <x v="104"/>
    <s v="PAYBI-1934"/>
    <x v="542"/>
    <s v="VTT_PMVT_QT05_13059_GPVT_Pay_BI"/>
    <s v="Done"/>
    <n v="0.36"/>
    <n v="1.1100000000000001"/>
    <x v="0"/>
    <s v="Hệ thống tính cước Pay-BI"/>
    <x v="3"/>
    <s v="Công cụ hỗ trợ khách hàng"/>
    <n v="35500000"/>
    <n v="12780000"/>
    <x v="30"/>
  </r>
  <r>
    <s v="PAYBI-1825"/>
    <x v="105"/>
    <s v="PAYBI-1933"/>
    <x v="543"/>
    <s v="VTT_PMVT_QT05_13059_GPVT_Pay_BI"/>
    <s v="Done"/>
    <n v="0.17"/>
    <n v="0.17"/>
    <x v="0"/>
    <s v="Hệ thống tính cước Pay-BI"/>
    <x v="3"/>
    <s v="Công cụ hỗ trợ khách hàng"/>
    <n v="35500000"/>
    <n v="6035000"/>
    <x v="30"/>
  </r>
  <r>
    <s v="PAYBI-1824"/>
    <x v="106"/>
    <s v="PAYBI-1932"/>
    <x v="544"/>
    <s v="VTT_PMVT_QT05_13059_GPVT_Pay_BI"/>
    <s v="Done"/>
    <n v="0.4"/>
    <n v="0.81"/>
    <x v="0"/>
    <s v="Hệ thống tính cước Pay-BI"/>
    <x v="3"/>
    <s v="Công cụ hỗ trợ khách hàng"/>
    <n v="35500000"/>
    <n v="14200000"/>
    <x v="30"/>
  </r>
  <r>
    <s v="PAYBI-1824"/>
    <x v="106"/>
    <s v="PAYBI-1931"/>
    <x v="545"/>
    <s v="VTT_PMVT_QT05_13059_GPVT_Pay_BI"/>
    <s v="Done"/>
    <n v="0.41"/>
    <n v="0.81"/>
    <x v="0"/>
    <s v="Hệ thống tính cước Pay-BI"/>
    <x v="3"/>
    <s v="Công cụ hỗ trợ khách hàng"/>
    <n v="35500000"/>
    <n v="14555000"/>
    <x v="30"/>
  </r>
  <r>
    <s v="PAYBI-1823"/>
    <x v="107"/>
    <s v="PAYBI-1930"/>
    <x v="546"/>
    <s v="VTT_PMVT_QT05_13059_GPVT_Pay_BI"/>
    <s v="Done"/>
    <n v="0.19"/>
    <n v="0.69"/>
    <x v="0"/>
    <s v="Hệ thống tính cước Pay-BI"/>
    <x v="3"/>
    <s v="Công cụ hỗ trợ khách hàng"/>
    <n v="35500000"/>
    <n v="6745000"/>
    <x v="30"/>
  </r>
  <r>
    <s v="PAYBI-1823"/>
    <x v="107"/>
    <s v="PAYBI-1929"/>
    <x v="547"/>
    <s v="VTT_PMVT_QT05_13059_GPVT_Pay_BI"/>
    <s v="Done"/>
    <n v="0.5"/>
    <n v="0.69"/>
    <x v="0"/>
    <s v="Hệ thống tính cước Pay-BI"/>
    <x v="3"/>
    <s v="Công cụ hỗ trợ khách hàng"/>
    <n v="35500000"/>
    <n v="17750000"/>
    <x v="30"/>
  </r>
  <r>
    <s v="PAYBI-1821"/>
    <x v="108"/>
    <s v="PAYBI-1928"/>
    <x v="548"/>
    <s v="VTT_PMVT_QT05_13059_GPVT_Pay_BI"/>
    <s v="Done"/>
    <n v="0.36"/>
    <n v="0.73"/>
    <x v="0"/>
    <s v="Hệ thống tính cước Pay-BI"/>
    <x v="3"/>
    <s v="Công cụ hỗ trợ khách hàng"/>
    <n v="35500000"/>
    <n v="12780000"/>
    <x v="30"/>
  </r>
  <r>
    <s v="PAYBI-1821"/>
    <x v="108"/>
    <s v="PAYBI-1927"/>
    <x v="549"/>
    <s v="VTT_PMVT_QT05_13059_GPVT_Pay_BI"/>
    <s v="Done"/>
    <n v="0.37"/>
    <n v="0.73"/>
    <x v="0"/>
    <s v="Hệ thống tính cước Pay-BI"/>
    <x v="3"/>
    <s v="Công cụ hỗ trợ khách hàng"/>
    <n v="35500000"/>
    <n v="13135000"/>
    <x v="30"/>
  </r>
  <r>
    <s v="PAYBI-1820"/>
    <x v="109"/>
    <s v="PAYBI-1924"/>
    <x v="546"/>
    <s v="VTT_PMVT_QT05_13059_GPVT_Pay_BI"/>
    <s v="Done"/>
    <n v="0.2"/>
    <n v="0.7"/>
    <x v="0"/>
    <s v="Hệ thống tính cước Pay-BI"/>
    <x v="3"/>
    <s v="Công cụ hỗ trợ khách hàng"/>
    <n v="35500000"/>
    <n v="7100000"/>
    <x v="30"/>
  </r>
  <r>
    <s v="PAYBI-1820"/>
    <x v="109"/>
    <s v="PAYBI-1923"/>
    <x v="550"/>
    <s v="VTT_PMVT_QT05_13059_GPVT_Pay_BI"/>
    <s v="Done"/>
    <n v="0.5"/>
    <n v="0.7"/>
    <x v="0"/>
    <s v="Hệ thống tính cước Pay-BI"/>
    <x v="3"/>
    <s v="Công cụ hỗ trợ khách hàng"/>
    <n v="35500000"/>
    <n v="17750000"/>
    <x v="30"/>
  </r>
  <r>
    <s v="PAYBI-1578"/>
    <x v="110"/>
    <s v="PAYBI-1922"/>
    <x v="551"/>
    <s v="VTT_PMVT_QT05_13059_GPVT_Pay_BI"/>
    <s v="Done"/>
    <n v="0.39"/>
    <n v="0.39"/>
    <x v="0"/>
    <s v="Hệ thống tính cước Pay-BI"/>
    <x v="3"/>
    <s v="Công cụ hỗ trợ khách hàng"/>
    <n v="35500000"/>
    <n v="13845000"/>
    <x v="30"/>
  </r>
  <r>
    <s v="PAYBI-1589"/>
    <x v="111"/>
    <s v="PAYBI-1857"/>
    <x v="552"/>
    <s v="VTT_PMVT_QT05_13059_GPVT_Pay_BI"/>
    <s v="Done"/>
    <n v="0.11"/>
    <n v="0.11"/>
    <x v="0"/>
    <s v="Hệ thống tính cước Pay-BI"/>
    <x v="3"/>
    <s v="Công cụ hỗ trợ khách hàng"/>
    <n v="35500000"/>
    <n v="3905000"/>
    <x v="30"/>
  </r>
  <r>
    <s v="PAYBI-1588"/>
    <x v="112"/>
    <s v="PAYBI-1856"/>
    <x v="553"/>
    <s v="VTT_PMVT_QT05_13059_GPVT_Pay_BI"/>
    <s v="Done"/>
    <n v="0.28999999999999998"/>
    <n v="0.57999999999999996"/>
    <x v="0"/>
    <s v="Hệ thống tính cước Pay-BI"/>
    <x v="3"/>
    <s v="Công cụ hỗ trợ khách hàng"/>
    <n v="35500000"/>
    <n v="10295000"/>
    <x v="30"/>
  </r>
  <r>
    <s v="PAYBI-1588"/>
    <x v="112"/>
    <s v="PAYBI-1855"/>
    <x v="554"/>
    <s v="VTT_PMVT_QT05_13059_GPVT_Pay_BI"/>
    <s v="Done"/>
    <n v="0.28999999999999998"/>
    <n v="0.57999999999999996"/>
    <x v="0"/>
    <s v="Hệ thống tính cước Pay-BI"/>
    <x v="3"/>
    <s v="Công cụ hỗ trợ khách hàng"/>
    <n v="35500000"/>
    <n v="10295000"/>
    <x v="30"/>
  </r>
  <r>
    <s v="PAYBI-1729"/>
    <x v="113"/>
    <s v="PAYBI-1735"/>
    <x v="555"/>
    <s v="VTT_PMVT_QT05_13059_GPVT_Pay_BI"/>
    <s v="Done"/>
    <n v="0.35"/>
    <n v="1.53"/>
    <x v="0"/>
    <s v="Hệ thống tính cước Pay-BI"/>
    <x v="3"/>
    <s v="Công cụ hỗ trợ khách hàng"/>
    <n v="35500000"/>
    <n v="12425000"/>
    <x v="30"/>
  </r>
  <r>
    <s v="PAYBI-1729"/>
    <x v="113"/>
    <s v="PAYBI-1734"/>
    <x v="556"/>
    <s v="VTT_PMVT_QT05_13059_GPVT_Pay_BI"/>
    <s v="Done"/>
    <n v="0.18"/>
    <n v="1.53"/>
    <x v="0"/>
    <s v="Hệ thống tính cước Pay-BI"/>
    <x v="3"/>
    <s v="Công cụ hỗ trợ khách hàng"/>
    <n v="35500000"/>
    <n v="6390000"/>
    <x v="30"/>
  </r>
  <r>
    <s v="PAYBI-1729"/>
    <x v="113"/>
    <s v="PAYBI-1733"/>
    <x v="557"/>
    <s v="VTT_PMVT_QT05_13059_GPVT_Pay_BI"/>
    <s v="Done"/>
    <n v="0.5"/>
    <n v="1.53"/>
    <x v="0"/>
    <s v="Hệ thống tính cước Pay-BI"/>
    <x v="3"/>
    <s v="Công cụ hỗ trợ khách hàng"/>
    <n v="35500000"/>
    <n v="17750000"/>
    <x v="30"/>
  </r>
  <r>
    <s v="PAYBI-1729"/>
    <x v="113"/>
    <s v="PAYBI-1732"/>
    <x v="558"/>
    <s v="VTT_PMVT_QT05_13059_GPVT_Pay_BI"/>
    <s v="Done"/>
    <n v="0.5"/>
    <n v="1.53"/>
    <x v="0"/>
    <s v="Hệ thống tính cước Pay-BI"/>
    <x v="3"/>
    <s v="Công cụ hỗ trợ khách hàng"/>
    <n v="35500000"/>
    <n v="17750000"/>
    <x v="30"/>
  </r>
  <r>
    <s v="PAYBI-1582"/>
    <x v="114"/>
    <s v="PAYBI-1731"/>
    <x v="559"/>
    <s v="VTT_PMVT_QT05_13059_GPVT_Pay_BI"/>
    <s v="Done"/>
    <n v="0.37"/>
    <n v="0.73"/>
    <x v="0"/>
    <s v="Hệ thống tính cước Pay-BI"/>
    <x v="3"/>
    <s v="Công cụ hỗ trợ khách hàng"/>
    <n v="35500000"/>
    <n v="13135000"/>
    <x v="30"/>
  </r>
  <r>
    <s v="PAYBI-1582"/>
    <x v="114"/>
    <s v="PAYBI-1730"/>
    <x v="560"/>
    <s v="VTT_PMVT_QT05_13059_GPVT_Pay_BI"/>
    <s v="Done"/>
    <n v="0.36"/>
    <n v="0.73"/>
    <x v="0"/>
    <s v="Hệ thống tính cước Pay-BI"/>
    <x v="3"/>
    <s v="Công cụ hỗ trợ khách hàng"/>
    <n v="35500000"/>
    <n v="12780000"/>
    <x v="30"/>
  </r>
  <r>
    <s v="PAYBI-1590"/>
    <x v="115"/>
    <s v="PAYBI-1728"/>
    <x v="561"/>
    <s v="VTT_PMVT_QT05_13059_GPVT_Pay_BI"/>
    <s v="Done"/>
    <n v="0.5"/>
    <n v="0.5"/>
    <x v="0"/>
    <s v="Hệ thống tính cước Pay-BI"/>
    <x v="3"/>
    <s v="Công cụ hỗ trợ khách hàng"/>
    <n v="35500000"/>
    <n v="17750000"/>
    <x v="30"/>
  </r>
  <r>
    <s v="PAYBI-1581"/>
    <x v="116"/>
    <s v="PAYBI-1727"/>
    <x v="562"/>
    <s v="VTT_PMVT_QT05_13059_GPVT_Pay_BI"/>
    <s v="Done"/>
    <n v="0.44"/>
    <n v="0.44"/>
    <x v="0"/>
    <s v="Hệ thống tính cước Pay-BI"/>
    <x v="3"/>
    <s v="Công cụ hỗ trợ khách hàng"/>
    <n v="35500000"/>
    <n v="15620000"/>
    <x v="30"/>
  </r>
  <r>
    <s v="PAYBI-1573"/>
    <x v="117"/>
    <s v="PAYBI-1726"/>
    <x v="563"/>
    <s v="VTT_PMVT_QT05_13059_GPVT_Pay_BI"/>
    <s v="Done"/>
    <n v="0.32"/>
    <n v="0.32"/>
    <x v="0"/>
    <s v="Hệ thống tính cước Pay-BI"/>
    <x v="3"/>
    <s v="Công cụ hỗ trợ khách hàng"/>
    <n v="35500000"/>
    <n v="11360000"/>
    <x v="30"/>
  </r>
  <r>
    <s v="PAYBI-1572"/>
    <x v="118"/>
    <s v="PAYBI-1725"/>
    <x v="564"/>
    <s v="VTT_PMVT_QT05_13059_GPVT_Pay_BI"/>
    <s v="Done"/>
    <n v="0.34"/>
    <n v="0.61"/>
    <x v="0"/>
    <s v="Hệ thống tính cước Pay-BI"/>
    <x v="3"/>
    <s v="Công cụ hỗ trợ khách hàng"/>
    <n v="35500000"/>
    <n v="12070000"/>
    <x v="30"/>
  </r>
  <r>
    <s v="PAYBI-1572"/>
    <x v="118"/>
    <s v="PAYBI-1724"/>
    <x v="565"/>
    <s v="VTT_PMVT_QT05_13059_GPVT_Pay_BI"/>
    <s v="Done"/>
    <n v="0.27"/>
    <n v="0.61"/>
    <x v="0"/>
    <s v="Hệ thống tính cước Pay-BI"/>
    <x v="3"/>
    <s v="Công cụ hỗ trợ khách hàng"/>
    <n v="35500000"/>
    <n v="9585000"/>
    <x v="30"/>
  </r>
  <r>
    <s v="PAYBI-1371"/>
    <x v="119"/>
    <s v="PAYBI-1465"/>
    <x v="566"/>
    <s v="VTT_PMVT_QT05_13059_GPVT_Pay_BI"/>
    <s v="Done"/>
    <n v="0.33"/>
    <n v="1.05"/>
    <x v="0"/>
    <s v="Hệ thống tính cước Pay-BI"/>
    <x v="3"/>
    <s v="Công cụ hỗ trợ khách hàng"/>
    <n v="35500000"/>
    <n v="11715000"/>
    <x v="30"/>
  </r>
  <r>
    <s v="PAYBI-1371"/>
    <x v="119"/>
    <s v="PAYBI-1463"/>
    <x v="567"/>
    <s v="VTT_PMVT_QT05_13059_GPVT_Pay_BI"/>
    <s v="Done"/>
    <n v="0.36"/>
    <n v="1.05"/>
    <x v="0"/>
    <s v="Hệ thống tính cước Pay-BI"/>
    <x v="3"/>
    <s v="Công cụ hỗ trợ khách hàng"/>
    <n v="35500000"/>
    <n v="12780000"/>
    <x v="30"/>
  </r>
  <r>
    <s v="PAYBI-1371"/>
    <x v="119"/>
    <s v="PAYBI-1462"/>
    <x v="568"/>
    <s v="VTT_PMVT_QT05_13059_GPVT_Pay_BI"/>
    <s v="Done"/>
    <n v="0.36"/>
    <n v="1.05"/>
    <x v="0"/>
    <s v="Hệ thống tính cước Pay-BI"/>
    <x v="3"/>
    <s v="Công cụ hỗ trợ khách hàng"/>
    <n v="35500000"/>
    <n v="12780000"/>
    <x v="30"/>
  </r>
  <r>
    <s v="PAYBI-1391"/>
    <x v="120"/>
    <s v="PAYBI-1452"/>
    <x v="569"/>
    <s v="VTT_PMVT_QT05_13059_GPVT_Pay_BI"/>
    <s v="Done"/>
    <n v="0.32"/>
    <n v="0.32"/>
    <x v="0"/>
    <s v="Hệ thống tính cước Pay-BI"/>
    <x v="3"/>
    <s v="Công cụ hỗ trợ khách hàng"/>
    <n v="35500000"/>
    <n v="11360000"/>
    <x v="30"/>
  </r>
  <r>
    <s v="PAYBI-1325"/>
    <x v="121"/>
    <s v="PAYBI-1424"/>
    <x v="546"/>
    <s v="VTT_PMVT_QT05_13059_GPVT_Pay_BI"/>
    <s v="Done"/>
    <n v="0.04"/>
    <n v="0.54"/>
    <x v="0"/>
    <s v="Hệ thống tính cước Pay-BI"/>
    <x v="3"/>
    <s v="Công cụ hỗ trợ khách hàng"/>
    <n v="35500000"/>
    <n v="1420000"/>
    <x v="30"/>
  </r>
  <r>
    <s v="PAYBI-1325"/>
    <x v="121"/>
    <s v="PAYBI-1423"/>
    <x v="570"/>
    <s v="VTT_PMVT_QT05_13059_GPVT_Pay_BI"/>
    <s v="Done"/>
    <n v="0.5"/>
    <n v="0.54"/>
    <x v="0"/>
    <s v="Hệ thống tính cước Pay-BI"/>
    <x v="3"/>
    <s v="Công cụ hỗ trợ khách hàng"/>
    <n v="35500000"/>
    <n v="17750000"/>
    <x v="30"/>
  </r>
  <r>
    <s v="PAYBI-1326"/>
    <x v="122"/>
    <s v="PAYBI-1420"/>
    <x v="571"/>
    <s v="VTT_PMVT_QT05_13059_GPVT_Pay_BI"/>
    <s v="Done"/>
    <n v="0.4"/>
    <n v="0.4"/>
    <x v="0"/>
    <s v="Hệ thống tính cước Pay-BI"/>
    <x v="3"/>
    <s v="Công cụ hỗ trợ khách hàng"/>
    <n v="35500000"/>
    <n v="14200000"/>
    <x v="30"/>
  </r>
  <r>
    <s v="PAYBI-1332"/>
    <x v="123"/>
    <s v="PAYBI-1380"/>
    <x v="572"/>
    <s v="VTT_PMVT_QT05_13059_GPVT_Pay_BI"/>
    <s v="Done"/>
    <n v="0.2"/>
    <n v="0.66"/>
    <x v="0"/>
    <s v="Hệ thống tính cước Pay-BI"/>
    <x v="3"/>
    <s v="Công cụ hỗ trợ khách hàng"/>
    <n v="35500000"/>
    <n v="7100000"/>
    <x v="30"/>
  </r>
  <r>
    <s v="PAYBI-1332"/>
    <x v="123"/>
    <s v="PAYBI-1379"/>
    <x v="573"/>
    <s v="VTT_PMVT_QT05_13059_GPVT_Pay_BI"/>
    <s v="Done"/>
    <n v="0.46"/>
    <n v="0.66"/>
    <x v="0"/>
    <s v="Hệ thống tính cước Pay-BI"/>
    <x v="3"/>
    <s v="Công cụ hỗ trợ khách hàng"/>
    <n v="35500000"/>
    <n v="16330000"/>
    <x v="30"/>
  </r>
  <r>
    <s v="PAYBI-821"/>
    <x v="124"/>
    <s v="PAYBI-1215"/>
    <x v="546"/>
    <s v="VTT_PMVT_QT05_13059_GPVT_Pay_BI"/>
    <s v="Done"/>
    <n v="0.06"/>
    <n v="0.52"/>
    <x v="0"/>
    <s v="Hệ thống tính cước Pay-BI"/>
    <x v="3"/>
    <s v="Công cụ hỗ trợ khách hàng"/>
    <n v="35500000"/>
    <n v="2130000"/>
    <x v="30"/>
  </r>
  <r>
    <s v="PAYBI-821"/>
    <x v="124"/>
    <s v="PAYBI-1214"/>
    <x v="574"/>
    <s v="VTT_PMVT_QT05_13059_GPVT_Pay_BI"/>
    <s v="Done"/>
    <n v="0.46"/>
    <n v="0.52"/>
    <x v="0"/>
    <s v="Hệ thống tính cước Pay-BI"/>
    <x v="3"/>
    <s v="Công cụ hỗ trợ khách hàng"/>
    <n v="35500000"/>
    <n v="16330000"/>
    <x v="30"/>
  </r>
  <r>
    <s v="PAYBI-1007"/>
    <x v="125"/>
    <s v="PAYBI-1195"/>
    <x v="575"/>
    <s v="VTT_PMVT_QT05_13059_GPVT_Pay_BI"/>
    <s v="Done"/>
    <n v="0.24"/>
    <n v="0.24"/>
    <x v="1"/>
    <s v="Hệ thống tính cước Pay-BI"/>
    <x v="3"/>
    <s v="Công cụ hỗ trợ khách hàng"/>
    <n v="35500000"/>
    <n v="8520000"/>
    <x v="30"/>
  </r>
  <r>
    <s v="MYVIETTEL-2659"/>
    <x v="126"/>
    <s v="MYVIETTEL-2884"/>
    <x v="576"/>
    <s v="VTT_PMVT_QT06_17003_MyViettel"/>
    <s v="Done"/>
    <n v="0.7"/>
    <n v="2.06"/>
    <x v="1"/>
    <s v="Hệ thống MyViettel"/>
    <x v="5"/>
    <s v="Xây dựng và triển khai các hệ thống back-end Selfcare (Viettel Portal, Viettel Shop)"/>
    <n v="35500000"/>
    <n v="24850000"/>
    <x v="31"/>
  </r>
  <r>
    <s v="MYVIETTEL-2659"/>
    <x v="126"/>
    <s v="MYVIETTEL-2883"/>
    <x v="577"/>
    <s v="VTT_PMVT_QT06_17003_MyViettel"/>
    <s v="Done"/>
    <n v="0.68"/>
    <n v="2.06"/>
    <x v="1"/>
    <s v="Hệ thống MyViettel"/>
    <x v="5"/>
    <s v="Xây dựng và triển khai các hệ thống back-end Selfcare (Viettel Portal, Viettel Shop)"/>
    <n v="35500000"/>
    <n v="24140000"/>
    <x v="31"/>
  </r>
  <r>
    <s v="MYVIETTEL-2659"/>
    <x v="126"/>
    <s v="MYVIETTEL-2882"/>
    <x v="578"/>
    <s v="VTT_PMVT_QT06_17003_MyViettel"/>
    <s v="Done"/>
    <n v="0.68"/>
    <n v="2.06"/>
    <x v="1"/>
    <s v="Hệ thống MyViettel"/>
    <x v="5"/>
    <s v="Xây dựng và triển khai các hệ thống back-end Selfcare (Viettel Portal, Viettel Shop)"/>
    <n v="35500000"/>
    <n v="24140000"/>
    <x v="31"/>
  </r>
  <r>
    <s v="MYVIETTEL-2749"/>
    <x v="127"/>
    <s v="MYVIETTEL-2880"/>
    <x v="579"/>
    <s v="VTT_PMVT_QT06_17003_MyViettel"/>
    <s v="Done"/>
    <n v="0.23"/>
    <n v="0.23"/>
    <x v="1"/>
    <s v="Hệ thống MyViettel"/>
    <x v="5"/>
    <s v="Xây dựng và triển khai các hệ thống back-end Selfcare (Viettel Portal, Viettel Shop)"/>
    <n v="35500000"/>
    <n v="8165000"/>
    <x v="31"/>
  </r>
  <r>
    <s v="MYVIETTEL-2827"/>
    <x v="128"/>
    <s v="MYVIETTEL-2879"/>
    <x v="580"/>
    <s v="VTT_PMVT_QT06_17003_MyViettel"/>
    <s v="Done"/>
    <n v="0.01"/>
    <n v="1.37"/>
    <x v="1"/>
    <s v="Hệ thống MyViettel"/>
    <x v="4"/>
    <s v="Sản phẩm hỗ trợ khách hàng Selfcare, Webportal"/>
    <n v="35500000"/>
    <n v="355000"/>
    <x v="32"/>
  </r>
  <r>
    <s v="MYVIETTEL-2827"/>
    <x v="128"/>
    <s v="MYVIETTEL-2878"/>
    <x v="581"/>
    <s v="VTT_PMVT_QT06_17003_MyViettel"/>
    <s v="Done"/>
    <n v="0.46"/>
    <n v="1.37"/>
    <x v="1"/>
    <s v="Hệ thống MyViettel"/>
    <x v="4"/>
    <s v="Sản phẩm hỗ trợ khách hàng Selfcare, Webportal"/>
    <n v="35500000"/>
    <n v="16330000"/>
    <x v="32"/>
  </r>
  <r>
    <s v="MYVIETTEL-2827"/>
    <x v="128"/>
    <s v="MYVIETTEL-2877"/>
    <x v="582"/>
    <s v="VTT_PMVT_QT06_17003_MyViettel"/>
    <s v="Done"/>
    <n v="0.45"/>
    <n v="1.37"/>
    <x v="1"/>
    <s v="Hệ thống MyViettel"/>
    <x v="4"/>
    <s v="Sản phẩm hỗ trợ khách hàng Selfcare, Webportal"/>
    <n v="35500000"/>
    <n v="15975000"/>
    <x v="32"/>
  </r>
  <r>
    <s v="MYVIETTEL-2827"/>
    <x v="128"/>
    <s v="MYVIETTEL-2876"/>
    <x v="583"/>
    <s v="VTT_PMVT_QT06_17003_MyViettel"/>
    <s v="Done"/>
    <n v="0.45"/>
    <n v="1.37"/>
    <x v="1"/>
    <s v="Hệ thống MyViettel"/>
    <x v="4"/>
    <s v="Sản phẩm hỗ trợ khách hàng Selfcare, Webportal"/>
    <n v="35500000"/>
    <n v="15975000"/>
    <x v="32"/>
  </r>
  <r>
    <s v="MYVIETTEL-2624"/>
    <x v="129"/>
    <s v="MYVIETTEL-2875"/>
    <x v="584"/>
    <s v="VTT_PMVT_QT06_17003_MyViettel"/>
    <s v="Done"/>
    <n v="0.44"/>
    <n v="1.35"/>
    <x v="0"/>
    <s v="Hệ thống MyViettel"/>
    <x v="4"/>
    <s v="Sản phẩm hỗ trợ khách hàng Selfcare, Webportal"/>
    <n v="35500000"/>
    <n v="15620000"/>
    <x v="32"/>
  </r>
  <r>
    <s v="MYVIETTEL-2624"/>
    <x v="129"/>
    <s v="MYVIETTEL-2874"/>
    <x v="585"/>
    <s v="VTT_PMVT_QT06_17003_MyViettel"/>
    <s v="Done"/>
    <n v="0.46"/>
    <n v="1.35"/>
    <x v="0"/>
    <s v="Hệ thống MyViettel"/>
    <x v="4"/>
    <s v="Sản phẩm hỗ trợ khách hàng Selfcare, Webportal"/>
    <n v="35500000"/>
    <n v="16330000"/>
    <x v="32"/>
  </r>
  <r>
    <s v="MYVIETTEL-2624"/>
    <x v="129"/>
    <s v="MYVIETTEL-2873"/>
    <x v="586"/>
    <s v="VTT_PMVT_QT06_17003_MyViettel"/>
    <s v="Done"/>
    <n v="0.45"/>
    <n v="1.35"/>
    <x v="0"/>
    <s v="Hệ thống MyViettel"/>
    <x v="4"/>
    <s v="Sản phẩm hỗ trợ khách hàng Selfcare, Webportal"/>
    <n v="35500000"/>
    <n v="15975000"/>
    <x v="32"/>
  </r>
  <r>
    <s v="MYVIETTEL-2621"/>
    <x v="130"/>
    <s v="MYVIETTEL-2872"/>
    <x v="587"/>
    <s v="VTT_PMVT_QT06_17003_MyViettel"/>
    <s v="Done"/>
    <n v="0.26"/>
    <n v="0.72"/>
    <x v="0"/>
    <s v="Hệ thống MyViettel"/>
    <x v="4"/>
    <s v="Sản phẩm hỗ trợ khách hàng Selfcare, Webportal"/>
    <n v="35500000"/>
    <n v="9230000"/>
    <x v="32"/>
  </r>
  <r>
    <s v="MYVIETTEL-2621"/>
    <x v="130"/>
    <s v="MYVIETTEL-2871"/>
    <x v="588"/>
    <s v="VTT_PMVT_QT06_17003_MyViettel"/>
    <s v="Done"/>
    <n v="0.46"/>
    <n v="0.72"/>
    <x v="0"/>
    <s v="Hệ thống MyViettel"/>
    <x v="4"/>
    <s v="Sản phẩm hỗ trợ khách hàng Selfcare, Webportal"/>
    <n v="35500000"/>
    <n v="16330000"/>
    <x v="32"/>
  </r>
  <r>
    <s v="MYVIETTEL-2655"/>
    <x v="131"/>
    <s v="MYVIETTEL-2870"/>
    <x v="589"/>
    <s v="VTT_PMVT_QT06_17003_MyViettel"/>
    <s v="Done"/>
    <n v="0.32"/>
    <n v="0.78"/>
    <x v="1"/>
    <s v="Hệ thống MyViettel"/>
    <x v="0"/>
    <s v="Sản phẩm hỗ trợ khách hàng Selfcare, Webportal"/>
    <n v="35500000"/>
    <n v="11360000"/>
    <x v="32"/>
  </r>
  <r>
    <s v="MYVIETTEL-2655"/>
    <x v="131"/>
    <s v="MYVIETTEL-2869"/>
    <x v="590"/>
    <s v="VTT_PMVT_QT06_17003_MyViettel"/>
    <s v="Done"/>
    <n v="0.46"/>
    <n v="0.78"/>
    <x v="1"/>
    <s v="Hệ thống MyViettel"/>
    <x v="0"/>
    <s v="Sản phẩm hỗ trợ khách hàng Selfcare, Webportal"/>
    <n v="35500000"/>
    <n v="16330000"/>
    <x v="32"/>
  </r>
  <r>
    <s v="MYVIETTEL-2377"/>
    <x v="132"/>
    <s v="MYVIETTEL-2868"/>
    <x v="591"/>
    <s v="VTT_PMVT_QT06_17003_MyViettel"/>
    <s v="Done"/>
    <n v="0.12"/>
    <n v="1.49"/>
    <x v="1"/>
    <s v="Hệ thống MyViettel"/>
    <x v="0"/>
    <s v="Sản phẩm hỗ trợ khách hàng Selfcare, Webportal"/>
    <n v="35500000"/>
    <n v="4260000"/>
    <x v="32"/>
  </r>
  <r>
    <s v="MYVIETTEL-2377"/>
    <x v="132"/>
    <s v="MYVIETTEL-2867"/>
    <x v="592"/>
    <s v="VTT_PMVT_QT06_17003_MyViettel"/>
    <s v="Done"/>
    <n v="0.46"/>
    <n v="1.49"/>
    <x v="1"/>
    <s v="Hệ thống MyViettel"/>
    <x v="0"/>
    <s v="Sản phẩm hỗ trợ khách hàng Selfcare, Webportal"/>
    <n v="35500000"/>
    <n v="16330000"/>
    <x v="32"/>
  </r>
  <r>
    <s v="MYVIETTEL-2377"/>
    <x v="132"/>
    <s v="MYVIETTEL-2866"/>
    <x v="593"/>
    <s v="VTT_PMVT_QT06_17003_MyViettel"/>
    <s v="Done"/>
    <n v="0.46"/>
    <n v="1.49"/>
    <x v="1"/>
    <s v="Hệ thống MyViettel"/>
    <x v="0"/>
    <s v="Sản phẩm hỗ trợ khách hàng Selfcare, Webportal"/>
    <n v="35500000"/>
    <n v="16330000"/>
    <x v="32"/>
  </r>
  <r>
    <s v="MYVIETTEL-2377"/>
    <x v="132"/>
    <s v="MYVIETTEL-2865"/>
    <x v="594"/>
    <s v="VTT_PMVT_QT06_17003_MyViettel"/>
    <s v="Done"/>
    <n v="0.45"/>
    <n v="1.49"/>
    <x v="1"/>
    <s v="Hệ thống MyViettel"/>
    <x v="0"/>
    <s v="Sản phẩm hỗ trợ khách hàng Selfcare, Webportal"/>
    <n v="35500000"/>
    <n v="15975000"/>
    <x v="32"/>
  </r>
  <r>
    <s v="MYVIETTEL-2442"/>
    <x v="133"/>
    <s v="MYVIETTEL-2864"/>
    <x v="595"/>
    <s v="VTT_PMVT_QT06_17003_MyViettel"/>
    <s v="Done"/>
    <n v="0.43"/>
    <n v="1.8"/>
    <x v="1"/>
    <s v="Hệ thống MyViettel"/>
    <x v="0"/>
    <s v="Sản phẩm hỗ trợ khách hàng Selfcare, Webportal"/>
    <n v="35500000"/>
    <n v="15265000"/>
    <x v="32"/>
  </r>
  <r>
    <s v="MYVIETTEL-2442"/>
    <x v="133"/>
    <s v="MYVIETTEL-2863"/>
    <x v="596"/>
    <s v="VTT_PMVT_QT06_17003_MyViettel"/>
    <s v="Done"/>
    <n v="0.46"/>
    <n v="1.8"/>
    <x v="1"/>
    <s v="Hệ thống MyViettel"/>
    <x v="0"/>
    <s v="Sản phẩm hỗ trợ khách hàng Selfcare, Webportal"/>
    <n v="35500000"/>
    <n v="16330000"/>
    <x v="32"/>
  </r>
  <r>
    <s v="MYVIETTEL-2442"/>
    <x v="133"/>
    <s v="MYVIETTEL-2862"/>
    <x v="597"/>
    <s v="VTT_PMVT_QT06_17003_MyViettel"/>
    <s v="Done"/>
    <n v="0.46"/>
    <n v="1.8"/>
    <x v="1"/>
    <s v="Hệ thống MyViettel"/>
    <x v="0"/>
    <s v="Sản phẩm hỗ trợ khách hàng Selfcare, Webportal"/>
    <n v="35500000"/>
    <n v="16330000"/>
    <x v="32"/>
  </r>
  <r>
    <s v="MYVIETTEL-2442"/>
    <x v="133"/>
    <s v="MYVIETTEL-2861"/>
    <x v="598"/>
    <s v="VTT_PMVT_QT06_17003_MyViettel"/>
    <s v="Done"/>
    <n v="0.45"/>
    <n v="1.8"/>
    <x v="1"/>
    <s v="Hệ thống MyViettel"/>
    <x v="0"/>
    <s v="Sản phẩm hỗ trợ khách hàng Selfcare, Webportal"/>
    <n v="35500000"/>
    <n v="15975000"/>
    <x v="32"/>
  </r>
  <r>
    <s v="MYVIETTEL-2375"/>
    <x v="134"/>
    <s v="MYVIETTEL-2860"/>
    <x v="599"/>
    <s v="VTT_PMVT_QT06_17003_MyViettel"/>
    <s v="Done"/>
    <n v="0.41"/>
    <n v="1.32"/>
    <x v="0"/>
    <s v="Hệ thống MyViettel"/>
    <x v="1"/>
    <s v="Sản phẩm mobile app hỗ trợ hoạt động kênh bán, selfcare"/>
    <n v="35800000"/>
    <n v="14678000"/>
    <x v="33"/>
  </r>
  <r>
    <s v="MYVIETTEL-2375"/>
    <x v="134"/>
    <s v="MYVIETTEL-2859"/>
    <x v="600"/>
    <s v="VTT_PMVT_QT06_17003_MyViettel"/>
    <s v="Done"/>
    <n v="0.46"/>
    <n v="1.32"/>
    <x v="0"/>
    <s v="Hệ thống MyViettel"/>
    <x v="1"/>
    <s v="Sản phẩm mobile app hỗ trợ hoạt động kênh bán, selfcare"/>
    <n v="35800000"/>
    <n v="16468000"/>
    <x v="33"/>
  </r>
  <r>
    <s v="MYVIETTEL-2375"/>
    <x v="134"/>
    <s v="MYVIETTEL-2858"/>
    <x v="601"/>
    <s v="VTT_PMVT_QT06_17003_MyViettel"/>
    <s v="Done"/>
    <n v="0.45"/>
    <n v="1.32"/>
    <x v="0"/>
    <s v="Hệ thống MyViettel"/>
    <x v="1"/>
    <s v="Sản phẩm mobile app hỗ trợ hoạt động kênh bán, selfcare"/>
    <n v="35800000"/>
    <n v="16110000"/>
    <x v="33"/>
  </r>
  <r>
    <s v="MYVIETTEL-2846"/>
    <x v="135"/>
    <s v="MYVIETTEL-2857"/>
    <x v="602"/>
    <s v="VTT_PMVT_QT06_17003_MyViettel"/>
    <s v="Done"/>
    <n v="0.31"/>
    <n v="1.22"/>
    <x v="0"/>
    <s v="Hệ thống MyViettel"/>
    <x v="1"/>
    <s v="Sản phẩm mobile app hỗ trợ hoạt động kênh bán, selfcare"/>
    <n v="35800000"/>
    <n v="11098000"/>
    <x v="33"/>
  </r>
  <r>
    <s v="MYVIETTEL-2846"/>
    <x v="135"/>
    <s v="MYVIETTEL-2856"/>
    <x v="603"/>
    <s v="VTT_PMVT_QT06_17003_MyViettel"/>
    <s v="Done"/>
    <n v="0.46"/>
    <n v="1.22"/>
    <x v="0"/>
    <s v="Hệ thống MyViettel"/>
    <x v="1"/>
    <s v="Sản phẩm mobile app hỗ trợ hoạt động kênh bán, selfcare"/>
    <n v="35800000"/>
    <n v="16468000"/>
    <x v="33"/>
  </r>
  <r>
    <s v="MYVIETTEL-2846"/>
    <x v="135"/>
    <s v="MYVIETTEL-2855"/>
    <x v="604"/>
    <s v="VTT_PMVT_QT06_17003_MyViettel"/>
    <s v="Done"/>
    <n v="0.45"/>
    <n v="1.22"/>
    <x v="0"/>
    <s v="Hệ thống MyViettel"/>
    <x v="1"/>
    <s v="Sản phẩm mobile app hỗ trợ hoạt động kênh bán, selfcare"/>
    <n v="35800000"/>
    <n v="16110000"/>
    <x v="33"/>
  </r>
  <r>
    <s v="MYVIETTEL-2623"/>
    <x v="136"/>
    <s v="MYVIETTEL-2850"/>
    <x v="605"/>
    <s v="VTT_PMVT_QT06_17003_MyViettel"/>
    <s v="Done"/>
    <n v="0.24"/>
    <n v="1.6"/>
    <x v="0"/>
    <s v="Hệ thống MyViettel"/>
    <x v="4"/>
    <s v="Sản phẩm hỗ trợ khách hàng Selfcare, Webportal"/>
    <n v="35500000"/>
    <n v="8520000"/>
    <x v="32"/>
  </r>
  <r>
    <s v="MYVIETTEL-2623"/>
    <x v="136"/>
    <s v="MYVIETTEL-2849"/>
    <x v="606"/>
    <s v="VTT_PMVT_QT06_17003_MyViettel"/>
    <s v="Done"/>
    <n v="0.46"/>
    <n v="1.6"/>
    <x v="0"/>
    <s v="Hệ thống MyViettel"/>
    <x v="4"/>
    <s v="Sản phẩm hỗ trợ khách hàng Selfcare, Webportal"/>
    <n v="35500000"/>
    <n v="16330000"/>
    <x v="32"/>
  </r>
  <r>
    <s v="MYVIETTEL-2623"/>
    <x v="136"/>
    <s v="MYVIETTEL-2848"/>
    <x v="607"/>
    <s v="VTT_PMVT_QT06_17003_MyViettel"/>
    <s v="Done"/>
    <n v="0.45"/>
    <n v="1.6"/>
    <x v="0"/>
    <s v="Hệ thống MyViettel"/>
    <x v="4"/>
    <s v="Sản phẩm hỗ trợ khách hàng Selfcare, Webportal"/>
    <n v="35500000"/>
    <n v="15975000"/>
    <x v="32"/>
  </r>
  <r>
    <s v="MYVIETTEL-2623"/>
    <x v="136"/>
    <s v="MYVIETTEL-2847"/>
    <x v="608"/>
    <s v="VTT_PMVT_QT06_17003_MyViettel"/>
    <s v="Done"/>
    <n v="0.45"/>
    <n v="1.6"/>
    <x v="0"/>
    <s v="Hệ thống MyViettel"/>
    <x v="4"/>
    <s v="Sản phẩm hỗ trợ khách hàng Selfcare, Webportal"/>
    <n v="35500000"/>
    <n v="15975000"/>
    <x v="32"/>
  </r>
  <r>
    <s v="MYVIETTEL-2678"/>
    <x v="137"/>
    <s v="MYVIETTEL-2831"/>
    <x v="609"/>
    <s v="VTT_PMVT_QT06_17003_MyViettel"/>
    <s v="Done"/>
    <n v="0.11"/>
    <n v="1.47"/>
    <x v="1"/>
    <s v="Hệ thống MyViettel"/>
    <x v="5"/>
    <s v="Xây dựng và triển khai các hệ thống back-end Selfcare (Viettel Portal, Viettel Shop)"/>
    <n v="35500000"/>
    <n v="3905000"/>
    <x v="31"/>
  </r>
  <r>
    <s v="MYVIETTEL-2678"/>
    <x v="137"/>
    <s v="MYVIETTEL-2830"/>
    <x v="610"/>
    <s v="VTT_PMVT_QT06_17003_MyViettel"/>
    <s v="Done"/>
    <n v="0.46"/>
    <n v="1.47"/>
    <x v="1"/>
    <s v="Hệ thống MyViettel"/>
    <x v="5"/>
    <s v="Xây dựng và triển khai các hệ thống back-end Selfcare (Viettel Portal, Viettel Shop)"/>
    <n v="35500000"/>
    <n v="16330000"/>
    <x v="31"/>
  </r>
  <r>
    <s v="MYVIETTEL-2678"/>
    <x v="137"/>
    <s v="MYVIETTEL-2829"/>
    <x v="611"/>
    <s v="VTT_PMVT_QT06_17003_MyViettel"/>
    <s v="Done"/>
    <n v="0.45"/>
    <n v="1.47"/>
    <x v="1"/>
    <s v="Hệ thống MyViettel"/>
    <x v="5"/>
    <s v="Xây dựng và triển khai các hệ thống back-end Selfcare (Viettel Portal, Viettel Shop)"/>
    <n v="35500000"/>
    <n v="15975000"/>
    <x v="31"/>
  </r>
  <r>
    <s v="MYVIETTEL-2678"/>
    <x v="137"/>
    <s v="MYVIETTEL-2828"/>
    <x v="612"/>
    <s v="VTT_PMVT_QT06_17003_MyViettel"/>
    <s v="Done"/>
    <n v="0.45"/>
    <n v="1.47"/>
    <x v="1"/>
    <s v="Hệ thống MyViettel"/>
    <x v="5"/>
    <s v="Xây dựng và triển khai các hệ thống back-end Selfcare (Viettel Portal, Viettel Shop)"/>
    <n v="35500000"/>
    <n v="15975000"/>
    <x v="31"/>
  </r>
  <r>
    <s v="MYVIETTEL-2672"/>
    <x v="138"/>
    <s v="MYVIETTEL-2826"/>
    <x v="613"/>
    <s v="VTT_PMVT_QT06_17003_MyViettel"/>
    <s v="Done"/>
    <n v="0.08"/>
    <n v="0.99"/>
    <x v="1"/>
    <s v="Hệ thống MyViettel"/>
    <x v="5"/>
    <s v="Xây dựng và triển khai các hệ thống back-end Selfcare (Viettel Portal, Viettel Shop)"/>
    <n v="35500000"/>
    <n v="2840000"/>
    <x v="31"/>
  </r>
  <r>
    <s v="MYVIETTEL-2672"/>
    <x v="138"/>
    <s v="MYVIETTEL-2825"/>
    <x v="614"/>
    <s v="VTT_PMVT_QT06_17003_MyViettel"/>
    <s v="Done"/>
    <n v="0.46"/>
    <n v="0.99"/>
    <x v="1"/>
    <s v="Hệ thống MyViettel"/>
    <x v="5"/>
    <s v="Xây dựng và triển khai các hệ thống back-end Selfcare (Viettel Portal, Viettel Shop)"/>
    <n v="35500000"/>
    <n v="16330000"/>
    <x v="31"/>
  </r>
  <r>
    <s v="MYVIETTEL-2672"/>
    <x v="138"/>
    <s v="MYVIETTEL-2824"/>
    <x v="615"/>
    <s v="VTT_PMVT_QT06_17003_MyViettel"/>
    <s v="Done"/>
    <n v="0.45"/>
    <n v="0.99"/>
    <x v="1"/>
    <s v="Hệ thống MyViettel"/>
    <x v="5"/>
    <s v="Xây dựng và triển khai các hệ thống back-end Selfcare (Viettel Portal, Viettel Shop)"/>
    <n v="35500000"/>
    <n v="15975000"/>
    <x v="31"/>
  </r>
  <r>
    <s v="MYVIETTEL-2666"/>
    <x v="139"/>
    <s v="MYVIETTEL-2823"/>
    <x v="616"/>
    <s v="VTT_PMVT_QT06_17003_MyViettel"/>
    <s v="Done"/>
    <n v="0.1"/>
    <n v="1.47"/>
    <x v="1"/>
    <s v="Hệ thống MyViettel"/>
    <x v="5"/>
    <s v="Xây dựng và triển khai các hệ thống back-end Selfcare (Viettel Portal, Viettel Shop)"/>
    <n v="35500000"/>
    <n v="3550000"/>
    <x v="31"/>
  </r>
  <r>
    <s v="MYVIETTEL-2666"/>
    <x v="139"/>
    <s v="MYVIETTEL-2822"/>
    <x v="617"/>
    <s v="VTT_PMVT_QT06_17003_MyViettel"/>
    <s v="Done"/>
    <n v="0.46"/>
    <n v="1.47"/>
    <x v="1"/>
    <s v="Hệ thống MyViettel"/>
    <x v="5"/>
    <s v="Xây dựng và triển khai các hệ thống back-end Selfcare (Viettel Portal, Viettel Shop)"/>
    <n v="35500000"/>
    <n v="16330000"/>
    <x v="31"/>
  </r>
  <r>
    <s v="MYVIETTEL-2666"/>
    <x v="139"/>
    <s v="MYVIETTEL-2821"/>
    <x v="618"/>
    <s v="VTT_PMVT_QT06_17003_MyViettel"/>
    <s v="Done"/>
    <n v="0.46"/>
    <n v="1.47"/>
    <x v="1"/>
    <s v="Hệ thống MyViettel"/>
    <x v="5"/>
    <s v="Xây dựng và triển khai các hệ thống back-end Selfcare (Viettel Portal, Viettel Shop)"/>
    <n v="35500000"/>
    <n v="16330000"/>
    <x v="31"/>
  </r>
  <r>
    <s v="MYVIETTEL-2666"/>
    <x v="139"/>
    <s v="MYVIETTEL-2820"/>
    <x v="619"/>
    <s v="VTT_PMVT_QT06_17003_MyViettel"/>
    <s v="Done"/>
    <n v="0.45"/>
    <n v="1.47"/>
    <x v="1"/>
    <s v="Hệ thống MyViettel"/>
    <x v="5"/>
    <s v="Xây dựng và triển khai các hệ thống back-end Selfcare (Viettel Portal, Viettel Shop)"/>
    <n v="35500000"/>
    <n v="15975000"/>
    <x v="31"/>
  </r>
  <r>
    <s v="MYVIETTEL-2383"/>
    <x v="140"/>
    <s v="MYVIETTEL-2819"/>
    <x v="620"/>
    <s v="VTT_PMVT_QT06_17003_MyViettel"/>
    <s v="Done"/>
    <n v="0.57999999999999996"/>
    <n v="1.03"/>
    <x v="1"/>
    <s v="Hệ thống MyViettel"/>
    <x v="0"/>
    <s v="Sản phẩm hỗ trợ khách hàng Selfcare, Webportal"/>
    <n v="35500000"/>
    <n v="20590000"/>
    <x v="32"/>
  </r>
  <r>
    <s v="MYVIETTEL-2383"/>
    <x v="140"/>
    <s v="MYVIETTEL-2817"/>
    <x v="621"/>
    <s v="VTT_PMVT_QT06_17003_MyViettel"/>
    <s v="Done"/>
    <n v="0.45"/>
    <n v="1.03"/>
    <x v="1"/>
    <s v="Hệ thống MyViettel"/>
    <x v="0"/>
    <s v="Sản phẩm hỗ trợ khách hàng Selfcare, Webportal"/>
    <n v="35500000"/>
    <n v="15975000"/>
    <x v="32"/>
  </r>
  <r>
    <s v="MYVIETTEL-2530"/>
    <x v="141"/>
    <s v="MYVIETTEL-2816"/>
    <x v="622"/>
    <s v="VTT_PMVT_QT06_17003_MyViettel"/>
    <s v="Done"/>
    <n v="0.6"/>
    <n v="1.05"/>
    <x v="0"/>
    <s v="Hệ thống MyViettel"/>
    <x v="4"/>
    <s v="Sản phẩm hỗ trợ khách hàng Selfcare, Webportal"/>
    <n v="35500000"/>
    <n v="21300000"/>
    <x v="32"/>
  </r>
  <r>
    <s v="MYVIETTEL-2530"/>
    <x v="141"/>
    <s v="MYVIETTEL-2815"/>
    <x v="623"/>
    <s v="VTT_PMVT_QT06_17003_MyViettel"/>
    <s v="Done"/>
    <n v="0.45"/>
    <n v="1.05"/>
    <x v="0"/>
    <s v="Hệ thống MyViettel"/>
    <x v="4"/>
    <s v="Sản phẩm hỗ trợ khách hàng Selfcare, Webportal"/>
    <n v="35500000"/>
    <n v="15975000"/>
    <x v="32"/>
  </r>
  <r>
    <s v="MYVIETTEL-2805"/>
    <x v="142"/>
    <s v="MYVIETTEL-2806"/>
    <x v="624"/>
    <s v="VTT_PMVT_QT06_17003_MyViettel"/>
    <s v="Done"/>
    <n v="7.0000000000000007E-2"/>
    <n v="7.0000000000000007E-2"/>
    <x v="0"/>
    <s v="Hệ thống MyViettel"/>
    <x v="1"/>
    <s v="Thực hiện kiểm thử dữ liệu"/>
    <n v="35800000"/>
    <n v="2506000.0000000005"/>
    <x v="34"/>
  </r>
  <r>
    <s v="MYVIETTEL-2803"/>
    <x v="143"/>
    <s v="MYVIETTEL-2804"/>
    <x v="625"/>
    <s v="VTT_PMVT_QT06_17003_MyViettel"/>
    <s v="Done"/>
    <n v="0.32"/>
    <n v="0.32"/>
    <x v="0"/>
    <s v="Hệ thống MyViettel"/>
    <x v="1"/>
    <s v="Thực hiện kiểm thử dữ liệu"/>
    <n v="35800000"/>
    <n v="11456000"/>
    <x v="34"/>
  </r>
  <r>
    <s v="MYVIETTEL-2801"/>
    <x v="144"/>
    <s v="MYVIETTEL-2802"/>
    <x v="626"/>
    <s v="VTT_PMVT_QT06_17003_MyViettel"/>
    <s v="Done"/>
    <n v="0.02"/>
    <n v="0.02"/>
    <x v="0"/>
    <s v="Hệ thống MyViettel"/>
    <x v="1"/>
    <s v="Thực hiện kiểm thử dữ liệu"/>
    <n v="35800000"/>
    <n v="716000"/>
    <x v="34"/>
  </r>
  <r>
    <s v="MYVIETTEL-2799"/>
    <x v="145"/>
    <s v="MYVIETTEL-2800"/>
    <x v="627"/>
    <s v="VTT_PMVT_QT06_17003_MyViettel"/>
    <s v="Done"/>
    <n v="0.09"/>
    <n v="0.09"/>
    <x v="0"/>
    <s v="Hệ thống MyViettel"/>
    <x v="1"/>
    <s v="Thực hiện kiểm thử dữ liệu"/>
    <n v="35800000"/>
    <n v="3222000"/>
    <x v="34"/>
  </r>
  <r>
    <s v="MYVIETTEL-2796"/>
    <x v="146"/>
    <s v="MYVIETTEL-2797"/>
    <x v="628"/>
    <s v="VTT_PMVT_QT06_17003_MyViettel"/>
    <s v="Done"/>
    <n v="0.13"/>
    <n v="0.13"/>
    <x v="0"/>
    <s v="Hệ thống MyViettel"/>
    <x v="9"/>
    <s v="Nhóm việc kiểm thử và kiểm thử tự động cho công cụ quản lý khách hàng và kênh bán"/>
    <n v="35000000"/>
    <n v="4550000"/>
    <x v="35"/>
  </r>
  <r>
    <s v="MYVIETTEL-2788"/>
    <x v="147"/>
    <s v="MYVIETTEL-2790"/>
    <x v="629"/>
    <s v="VTT_PMVT_QT06_17003_MyViettel"/>
    <s v="Done"/>
    <n v="0.13"/>
    <n v="0.13"/>
    <x v="0"/>
    <s v="Hệ thống MyViettel"/>
    <x v="9"/>
    <s v="Nhóm việc kiểm thử và kiểm thử tự động cho công cụ quản lý khách hàng và kênh bán"/>
    <n v="35000000"/>
    <n v="4550000"/>
    <x v="35"/>
  </r>
  <r>
    <s v="MYVIETTEL-2783"/>
    <x v="148"/>
    <s v="MYVIETTEL-2784"/>
    <x v="630"/>
    <s v="VTT_PMVT_QT06_17003_MyViettel"/>
    <s v="Done"/>
    <n v="7.0000000000000007E-2"/>
    <n v="7.0000000000000007E-2"/>
    <x v="0"/>
    <s v="Hệ thống MyViettel"/>
    <x v="9"/>
    <s v="Nhóm việc kiểm thử và kiểm thử tự động cho công cụ quản lý khách hàng và kênh bán"/>
    <n v="35000000"/>
    <n v="2450000.0000000005"/>
    <x v="35"/>
  </r>
  <r>
    <s v="MYVIETTEL-2781"/>
    <x v="149"/>
    <s v="MYVIETTEL-2782"/>
    <x v="631"/>
    <s v="VTT_PMVT_QT06_17003_MyViettel"/>
    <s v="Done"/>
    <n v="0.32"/>
    <n v="0.32"/>
    <x v="0"/>
    <s v="Hệ thống MyViettel"/>
    <x v="9"/>
    <s v="Nhóm việc kiểm thử và kiểm thử tự động cho công cụ quản lý khách hàng và kênh bán"/>
    <n v="35000000"/>
    <n v="11200000"/>
    <x v="35"/>
  </r>
  <r>
    <s v="MYVIETTEL-2779"/>
    <x v="150"/>
    <s v="MYVIETTEL-2780"/>
    <x v="632"/>
    <s v="VTT_PMVT_QT06_17003_MyViettel"/>
    <s v="Done"/>
    <n v="0.14000000000000001"/>
    <n v="0.14000000000000001"/>
    <x v="0"/>
    <s v="Hệ thống MyViettel"/>
    <x v="9"/>
    <s v="Nhóm việc kiểm thử và kiểm thử tự động cho công cụ quản lý khách hàng và kênh bán"/>
    <n v="35000000"/>
    <n v="4900000.0000000009"/>
    <x v="35"/>
  </r>
  <r>
    <s v="MYVIETTEL-2775"/>
    <x v="151"/>
    <s v="MYVIETTEL-2778"/>
    <x v="633"/>
    <s v="VTT_PMVT_QT06_17003_MyViettel"/>
    <s v="Done"/>
    <n v="0.14000000000000001"/>
    <n v="0.14000000000000001"/>
    <x v="0"/>
    <s v="Hệ thống MyViettel"/>
    <x v="9"/>
    <s v="Nhóm việc kiểm thử và kiểm thử tự động cho công cụ quản lý khách hàng và kênh bán"/>
    <n v="35000000"/>
    <n v="4900000.0000000009"/>
    <x v="35"/>
  </r>
  <r>
    <s v="MYVIETTEL-2776"/>
    <x v="152"/>
    <s v="MYVIETTEL-2777"/>
    <x v="634"/>
    <s v="VTT_PMVT_QT06_17003_MyViettel"/>
    <s v="Done"/>
    <n v="0.18"/>
    <n v="0.18"/>
    <x v="0"/>
    <s v="Hệ thống MyViettel"/>
    <x v="9"/>
    <s v="Nhóm việc kiểm thử và kiểm thử tự động cho công cụ quản lý khách hàng và kênh bán"/>
    <n v="35000000"/>
    <n v="6300000"/>
    <x v="35"/>
  </r>
  <r>
    <s v="MYVIETTEL-2654"/>
    <x v="153"/>
    <s v="MYVIETTEL-2771"/>
    <x v="635"/>
    <s v="VTT_PMVT_QT06_17003_MyViettel"/>
    <s v="Done"/>
    <n v="0.2"/>
    <n v="0.2"/>
    <x v="1"/>
    <s v="Hệ thống MyViettel"/>
    <x v="0"/>
    <s v="Sản phẩm hỗ trợ khách hàng Selfcare, Webportal"/>
    <n v="35500000"/>
    <n v="7100000"/>
    <x v="32"/>
  </r>
  <r>
    <s v="MYVIETTEL-2764"/>
    <x v="154"/>
    <s v="MYVIETTEL-2767"/>
    <x v="636"/>
    <s v="VTT_PMVT_QT06_17003_MyViettel"/>
    <s v="New"/>
    <n v="0.56000000000000005"/>
    <n v="1.02"/>
    <x v="1"/>
    <s v="Hệ thống MyViettel"/>
    <x v="0"/>
    <s v="Sản phẩm hỗ trợ khách hàng Selfcare, Webportal"/>
    <n v="35500000"/>
    <n v="19880000.000000004"/>
    <x v="32"/>
  </r>
  <r>
    <s v="MYVIETTEL-2764"/>
    <x v="154"/>
    <s v="MYVIETTEL-2766"/>
    <x v="637"/>
    <s v="VTT_PMVT_QT06_17003_MyViettel"/>
    <s v="New"/>
    <n v="0.46"/>
    <n v="1.02"/>
    <x v="1"/>
    <s v="Hệ thống MyViettel"/>
    <x v="0"/>
    <s v="Sản phẩm hỗ trợ khách hàng Selfcare, Webportal"/>
    <n v="35500000"/>
    <n v="16330000"/>
    <x v="32"/>
  </r>
  <r>
    <s v="MYVIETTEL-2444"/>
    <x v="155"/>
    <s v="MYVIETTEL-2757"/>
    <x v="638"/>
    <s v="VTT_PMVT_QT06_17003_MyViettel"/>
    <s v="Done"/>
    <n v="0.36"/>
    <n v="0.81"/>
    <x v="1"/>
    <s v="Hệ thống MyViettel"/>
    <x v="5"/>
    <s v="Xây dựng và triển khai các hệ thống back-end Selfcare (Viettel Portal, Viettel Shop)"/>
    <n v="35500000"/>
    <n v="12780000"/>
    <x v="31"/>
  </r>
  <r>
    <s v="MYVIETTEL-2444"/>
    <x v="155"/>
    <s v="MYVIETTEL-2756"/>
    <x v="639"/>
    <s v="VTT_PMVT_QT06_17003_MyViettel"/>
    <s v="Done"/>
    <n v="0.45"/>
    <n v="0.81"/>
    <x v="1"/>
    <s v="Hệ thống MyViettel"/>
    <x v="5"/>
    <s v="Xây dựng và triển khai các hệ thống back-end Selfcare (Viettel Portal, Viettel Shop)"/>
    <n v="35500000"/>
    <n v="15975000"/>
    <x v="31"/>
  </r>
  <r>
    <s v="MYVIETTEL-2475"/>
    <x v="156"/>
    <s v="MYVIETTEL-2750"/>
    <x v="640"/>
    <s v="VTT_PMVT_QT06_17003_MyViettel"/>
    <s v="Done"/>
    <n v="0.33"/>
    <n v="0.33"/>
    <x v="1"/>
    <s v="Hệ thống MyViettel"/>
    <x v="5"/>
    <s v="Xây dựng và triển khai các hệ thống back-end Selfcare (Viettel Portal, Viettel Shop)"/>
    <n v="35500000"/>
    <n v="11715000"/>
    <x v="31"/>
  </r>
  <r>
    <s v="MYVIETTEL-2741"/>
    <x v="157"/>
    <s v="MYVIETTEL-2742"/>
    <x v="641"/>
    <s v="VTT_PMVT_QT06_17003_MyViettel"/>
    <s v="Done"/>
    <n v="1.9"/>
    <n v="1.9"/>
    <x v="1"/>
    <s v="Hệ thống MyViettel"/>
    <x v="5"/>
    <s v="Xây dựng và triển khai các hệ thống back-end Selfcare (Viettel Portal, Viettel Shop)"/>
    <n v="35500000"/>
    <n v="67450000"/>
    <x v="31"/>
  </r>
  <r>
    <s v="MYVIETTEL-2737"/>
    <x v="158"/>
    <s v="MYVIETTEL-2738"/>
    <x v="642"/>
    <s v="VTT_PMVT_QT06_17003_MyViettel"/>
    <s v="Done"/>
    <n v="2.2599999999999998"/>
    <n v="2.2599999999999998"/>
    <x v="1"/>
    <s v="Hệ thống MyViettel"/>
    <x v="5"/>
    <s v="Xây dựng và triển khai các hệ thống back-end Selfcare (Viettel Portal, Viettel Shop)"/>
    <n v="35500000"/>
    <n v="80229999.999999985"/>
    <x v="31"/>
  </r>
  <r>
    <s v="MYVIETTEL-2719"/>
    <x v="159"/>
    <s v="MYVIETTEL-2720"/>
    <x v="643"/>
    <s v="VTT_PMVT_QT06_17003_MyViettel"/>
    <s v="Done"/>
    <n v="0.78"/>
    <n v="0.78"/>
    <x v="1"/>
    <s v="Hệ thống MyViettel"/>
    <x v="5"/>
    <s v="Xây dựng và triển khai các hệ thống back-end Selfcare (Viettel Portal, Viettel Shop)"/>
    <n v="35500000"/>
    <n v="27690000"/>
    <x v="31"/>
  </r>
  <r>
    <s v="MYVIETTEL-2691"/>
    <x v="160"/>
    <s v="MYVIETTEL-2693"/>
    <x v="644"/>
    <s v="VTT_PMVT_QT06_17003_MyViettel"/>
    <s v="Done"/>
    <n v="0.36"/>
    <n v="0.82"/>
    <x v="1"/>
    <s v="Hệ thống MyViettel"/>
    <x v="5"/>
    <s v="Xây dựng và triển khai các hệ thống back-end Selfcare (Viettel Portal, Viettel Shop)"/>
    <n v="35500000"/>
    <n v="12780000"/>
    <x v="31"/>
  </r>
  <r>
    <s v="MYVIETTEL-2691"/>
    <x v="160"/>
    <s v="MYVIETTEL-2692"/>
    <x v="645"/>
    <s v="VTT_PMVT_QT06_17003_MyViettel"/>
    <s v="Done"/>
    <n v="0.46"/>
    <n v="0.82"/>
    <x v="1"/>
    <s v="Hệ thống MyViettel"/>
    <x v="5"/>
    <s v="Xây dựng và triển khai các hệ thống back-end Selfcare (Viettel Portal, Viettel Shop)"/>
    <n v="35500000"/>
    <n v="16330000"/>
    <x v="31"/>
  </r>
  <r>
    <s v="MYVIETTEL-2684"/>
    <x v="161"/>
    <s v="MYVIETTEL-2685"/>
    <x v="646"/>
    <s v="VTT_PMVT_QT06_17003_MyViettel"/>
    <s v="Done"/>
    <n v="2.16"/>
    <n v="2.16"/>
    <x v="1"/>
    <s v="Hệ thống MyViettel"/>
    <x v="5"/>
    <s v="Xây dựng và triển khai các hệ thống back-end Selfcare (Viettel Portal, Viettel Shop)"/>
    <n v="35500000"/>
    <n v="76680000"/>
    <x v="31"/>
  </r>
  <r>
    <s v="MYVIETTEL-2641"/>
    <x v="162"/>
    <s v="MYVIETTEL-2643"/>
    <x v="647"/>
    <s v="VTT_PMVT_QT06_17003_MyViettel"/>
    <s v="Done"/>
    <n v="0.18"/>
    <n v="0.18"/>
    <x v="1"/>
    <s v="Hệ thống MyViettel"/>
    <x v="6"/>
    <s v="Nhóm việc thuê ngoài tối ưu công cụ kiểm thử, kịch bản kiểm thử, khai báo, kiểm soát dữ liệu"/>
    <n v="35000000"/>
    <n v="6300000"/>
    <x v="36"/>
  </r>
  <r>
    <s v="MYVIETTEL-2326"/>
    <x v="163"/>
    <s v="MYVIETTEL-2327"/>
    <x v="648"/>
    <s v="VTT_PMVT_QT06_17003_MyViettel"/>
    <s v="Done"/>
    <n v="1.4"/>
    <n v="1.4"/>
    <x v="1"/>
    <s v="Hệ thống MyViettel"/>
    <x v="5"/>
    <s v="Xây dựng và triển khai các hệ thống back-end Selfcare (Viettel Portal, Viettel Shop)"/>
    <n v="35500000"/>
    <n v="49700000"/>
    <x v="31"/>
  </r>
  <r>
    <s v="MYVIETTEL-2038"/>
    <x v="164"/>
    <s v="MYVIETTEL-2040"/>
    <x v="649"/>
    <s v="VTT_PMVT_QT06_17003_MyViettel"/>
    <s v="Done"/>
    <n v="1.1399999999999999"/>
    <n v="1.1399999999999999"/>
    <x v="0"/>
    <s v="Hệ thống MyViettel"/>
    <x v="2"/>
    <s v="Sản phẩm hỗ trợ kinh doanh."/>
    <n v="35500000"/>
    <n v="40470000"/>
    <x v="37"/>
  </r>
  <r>
    <s v="MYVIETTEL-2035"/>
    <x v="165"/>
    <s v="MYVIETTEL-2036"/>
    <x v="650"/>
    <s v="VTT_PMVT_QT06_17003_MyViettel"/>
    <s v="Done"/>
    <n v="1.92"/>
    <n v="1.92"/>
    <x v="0"/>
    <s v="Hệ thống MyViettel"/>
    <x v="2"/>
    <s v="Sản phẩm hỗ trợ kinh doanh."/>
    <n v="35500000"/>
    <n v="68160000"/>
    <x v="37"/>
  </r>
  <r>
    <s v="MYVIETTEL-1725"/>
    <x v="166"/>
    <s v="MYVIETTEL-2024"/>
    <x v="651"/>
    <s v="VTT_PMVT_QT06_17003_MyViettel"/>
    <s v="Done"/>
    <n v="0.28999999999999998"/>
    <n v="1.2"/>
    <x v="0"/>
    <s v="Hệ thống MyViettel"/>
    <x v="2"/>
    <s v="Sản phẩm hỗ trợ kinh doanh."/>
    <n v="35500000"/>
    <n v="10295000"/>
    <x v="37"/>
  </r>
  <r>
    <s v="MYVIETTEL-1725"/>
    <x v="166"/>
    <s v="MYVIETTEL-2023"/>
    <x v="652"/>
    <s v="VTT_PMVT_QT06_17003_MyViettel"/>
    <s v="Done"/>
    <n v="0.46"/>
    <n v="1.2"/>
    <x v="0"/>
    <s v="Hệ thống MyViettel"/>
    <x v="2"/>
    <s v="Sản phẩm hỗ trợ kinh doanh."/>
    <n v="35500000"/>
    <n v="16330000"/>
    <x v="37"/>
  </r>
  <r>
    <s v="MYVIETTEL-1725"/>
    <x v="166"/>
    <s v="MYVIETTEL-2022"/>
    <x v="653"/>
    <s v="VTT_PMVT_QT06_17003_MyViettel"/>
    <s v="Done"/>
    <n v="0.45"/>
    <n v="1.2"/>
    <x v="0"/>
    <s v="Hệ thống MyViettel"/>
    <x v="2"/>
    <s v="Sản phẩm hỗ trợ kinh doanh."/>
    <n v="35500000"/>
    <n v="15975000"/>
    <x v="37"/>
  </r>
  <r>
    <s v="MYVIETTEL-1416"/>
    <x v="167"/>
    <s v="MYVIETTEL-2021"/>
    <x v="654"/>
    <s v="VTT_PMVT_QT06_17003_MyViettel"/>
    <s v="Done"/>
    <n v="0.43"/>
    <n v="0.43"/>
    <x v="0"/>
    <s v="Hệ thống MyViettel"/>
    <x v="2"/>
    <s v="Sản phẩm hỗ trợ kinh doanh."/>
    <n v="35500000"/>
    <n v="15265000"/>
    <x v="37"/>
  </r>
  <r>
    <s v="MYVIETTEL-1671"/>
    <x v="168"/>
    <s v="MYVIETTEL-2013"/>
    <x v="655"/>
    <s v="VTT_PMVT_QT06_17003_MyViettel"/>
    <s v="Done"/>
    <n v="0.03"/>
    <n v="1.85"/>
    <x v="0"/>
    <s v="Hệ thống MyViettel"/>
    <x v="2"/>
    <s v="Sản phẩm hỗ trợ kinh doanh."/>
    <n v="35500000"/>
    <n v="1065000"/>
    <x v="37"/>
  </r>
  <r>
    <s v="MYVIETTEL-1671"/>
    <x v="168"/>
    <s v="MYVIETTEL-2012"/>
    <x v="656"/>
    <s v="VTT_PMVT_QT06_17003_MyViettel"/>
    <s v="Done"/>
    <n v="0.46"/>
    <n v="1.85"/>
    <x v="0"/>
    <s v="Hệ thống MyViettel"/>
    <x v="2"/>
    <s v="Sản phẩm hỗ trợ kinh doanh."/>
    <n v="35500000"/>
    <n v="16330000"/>
    <x v="37"/>
  </r>
  <r>
    <s v="MYVIETTEL-1671"/>
    <x v="168"/>
    <s v="MYVIETTEL-2011"/>
    <x v="657"/>
    <s v="VTT_PMVT_QT06_17003_MyViettel"/>
    <s v="Done"/>
    <n v="0.46"/>
    <n v="1.85"/>
    <x v="0"/>
    <s v="Hệ thống MyViettel"/>
    <x v="2"/>
    <s v="Sản phẩm hỗ trợ kinh doanh."/>
    <n v="35500000"/>
    <n v="16330000"/>
    <x v="37"/>
  </r>
  <r>
    <s v="MYVIETTEL-1671"/>
    <x v="168"/>
    <s v="MYVIETTEL-2010"/>
    <x v="658"/>
    <s v="VTT_PMVT_QT06_17003_MyViettel"/>
    <s v="Done"/>
    <n v="0.45"/>
    <n v="1.85"/>
    <x v="0"/>
    <s v="Hệ thống MyViettel"/>
    <x v="2"/>
    <s v="Sản phẩm hỗ trợ kinh doanh."/>
    <n v="35500000"/>
    <n v="15975000"/>
    <x v="37"/>
  </r>
  <r>
    <s v="MYVIETTEL-1671"/>
    <x v="168"/>
    <s v="MYVIETTEL-2009"/>
    <x v="659"/>
    <s v="VTT_PMVT_QT06_17003_MyViettel"/>
    <s v="Done"/>
    <n v="0.45"/>
    <n v="1.85"/>
    <x v="0"/>
    <s v="Hệ thống MyViettel"/>
    <x v="2"/>
    <s v="Sản phẩm hỗ trợ kinh doanh."/>
    <n v="35500000"/>
    <n v="15975000"/>
    <x v="37"/>
  </r>
  <r>
    <s v="MYVIETTEL-1815"/>
    <x v="169"/>
    <s v="MYVIETTEL-1999"/>
    <x v="660"/>
    <s v="VTT_PMVT_QT06_17003_MyViettel"/>
    <s v="Done"/>
    <n v="0.39"/>
    <n v="0.84"/>
    <x v="0"/>
    <s v="Hệ thống MyViettel"/>
    <x v="2"/>
    <s v="Sản phẩm hỗ trợ kinh doanh."/>
    <n v="35500000"/>
    <n v="13845000"/>
    <x v="37"/>
  </r>
  <r>
    <s v="MYVIETTEL-1815"/>
    <x v="169"/>
    <s v="MYVIETTEL-1998"/>
    <x v="661"/>
    <s v="VTT_PMVT_QT06_17003_MyViettel"/>
    <s v="Done"/>
    <n v="0.45"/>
    <n v="0.84"/>
    <x v="0"/>
    <s v="Hệ thống MyViettel"/>
    <x v="2"/>
    <s v="Sản phẩm hỗ trợ kinh doanh."/>
    <n v="35500000"/>
    <n v="15975000"/>
    <x v="37"/>
  </r>
  <r>
    <s v="MYVIETTEL-1825"/>
    <x v="170"/>
    <s v="MYVIETTEL-1928"/>
    <x v="662"/>
    <s v="VTT_PMVT_QT06_17003_MyViettel"/>
    <s v="Done"/>
    <n v="0.28999999999999998"/>
    <n v="1.65"/>
    <x v="0"/>
    <s v="Hệ thống MyViettel"/>
    <x v="2"/>
    <s v="Sản phẩm hỗ trợ kinh doanh."/>
    <n v="35500000"/>
    <n v="10295000"/>
    <x v="37"/>
  </r>
  <r>
    <s v="MYVIETTEL-1824"/>
    <x v="171"/>
    <s v="MYVIETTEL-1927"/>
    <x v="663"/>
    <s v="VTT_PMVT_QT06_17003_MyViettel"/>
    <s v="Done"/>
    <n v="0.22"/>
    <n v="1.59"/>
    <x v="0"/>
    <s v="Hệ thống MyViettel"/>
    <x v="2"/>
    <s v="Sản phẩm hỗ trợ kinh doanh."/>
    <n v="35500000"/>
    <n v="7810000"/>
    <x v="37"/>
  </r>
  <r>
    <s v="MYVIETTEL-1823"/>
    <x v="172"/>
    <s v="MYVIETTEL-1926"/>
    <x v="664"/>
    <s v="VTT_PMVT_QT06_17003_MyViettel"/>
    <s v="Done"/>
    <n v="0.21"/>
    <n v="1.58"/>
    <x v="0"/>
    <s v="Hệ thống MyViettel"/>
    <x v="2"/>
    <s v="Sản phẩm hỗ trợ kinh doanh."/>
    <n v="35500000"/>
    <n v="7455000"/>
    <x v="37"/>
  </r>
  <r>
    <s v="MYVIETTEL-1825"/>
    <x v="170"/>
    <s v="MYVIETTEL-1925"/>
    <x v="665"/>
    <s v="VTT_PMVT_QT06_17003_MyViettel"/>
    <s v="Done"/>
    <n v="0.46"/>
    <n v="1.65"/>
    <x v="0"/>
    <s v="Hệ thống MyViettel"/>
    <x v="2"/>
    <s v="Sản phẩm hỗ trợ kinh doanh."/>
    <n v="35500000"/>
    <n v="16330000"/>
    <x v="37"/>
  </r>
  <r>
    <s v="MYVIETTEL-1825"/>
    <x v="170"/>
    <s v="MYVIETTEL-1923"/>
    <x v="666"/>
    <s v="VTT_PMVT_QT06_17003_MyViettel"/>
    <s v="Done"/>
    <n v="0.45"/>
    <n v="1.65"/>
    <x v="0"/>
    <s v="Hệ thống MyViettel"/>
    <x v="2"/>
    <s v="Sản phẩm hỗ trợ kinh doanh."/>
    <n v="35500000"/>
    <n v="15975000"/>
    <x v="37"/>
  </r>
  <r>
    <s v="MYVIETTEL-1825"/>
    <x v="170"/>
    <s v="MYVIETTEL-1922"/>
    <x v="667"/>
    <s v="VTT_PMVT_QT06_17003_MyViettel"/>
    <s v="Done"/>
    <n v="0.45"/>
    <n v="1.65"/>
    <x v="0"/>
    <s v="Hệ thống MyViettel"/>
    <x v="2"/>
    <s v="Sản phẩm hỗ trợ kinh doanh."/>
    <n v="35500000"/>
    <n v="15975000"/>
    <x v="37"/>
  </r>
  <r>
    <s v="MYVIETTEL-1824"/>
    <x v="171"/>
    <s v="MYVIETTEL-1920"/>
    <x v="668"/>
    <s v="VTT_PMVT_QT06_17003_MyViettel"/>
    <s v="Done"/>
    <n v="0.46"/>
    <n v="1.59"/>
    <x v="0"/>
    <s v="Hệ thống MyViettel"/>
    <x v="2"/>
    <s v="Sản phẩm hỗ trợ kinh doanh."/>
    <n v="35500000"/>
    <n v="16330000"/>
    <x v="37"/>
  </r>
  <r>
    <s v="MYVIETTEL-1824"/>
    <x v="171"/>
    <s v="MYVIETTEL-1918"/>
    <x v="669"/>
    <s v="VTT_PMVT_QT06_17003_MyViettel"/>
    <s v="Done"/>
    <n v="0.46"/>
    <n v="1.59"/>
    <x v="0"/>
    <s v="Hệ thống MyViettel"/>
    <x v="2"/>
    <s v="Sản phẩm hỗ trợ kinh doanh."/>
    <n v="35500000"/>
    <n v="16330000"/>
    <x v="37"/>
  </r>
  <r>
    <s v="MYVIETTEL-1824"/>
    <x v="171"/>
    <s v="MYVIETTEL-1917"/>
    <x v="670"/>
    <s v="VTT_PMVT_QT06_17003_MyViettel"/>
    <s v="Done"/>
    <n v="0.45"/>
    <n v="1.59"/>
    <x v="0"/>
    <s v="Hệ thống MyViettel"/>
    <x v="2"/>
    <s v="Sản phẩm hỗ trợ kinh doanh."/>
    <n v="35500000"/>
    <n v="15975000"/>
    <x v="37"/>
  </r>
  <r>
    <s v="MYVIETTEL-1823"/>
    <x v="172"/>
    <s v="MYVIETTEL-1916"/>
    <x v="671"/>
    <s v="VTT_PMVT_QT06_17003_MyViettel"/>
    <s v="Done"/>
    <n v="0.46"/>
    <n v="1.58"/>
    <x v="0"/>
    <s v="Hệ thống MyViettel"/>
    <x v="2"/>
    <s v="Sản phẩm hỗ trợ kinh doanh."/>
    <n v="35500000"/>
    <n v="16330000"/>
    <x v="37"/>
  </r>
  <r>
    <s v="MYVIETTEL-1823"/>
    <x v="172"/>
    <s v="MYVIETTEL-1915"/>
    <x v="672"/>
    <s v="VTT_PMVT_QT06_17003_MyViettel"/>
    <s v="Done"/>
    <n v="0.46"/>
    <n v="1.58"/>
    <x v="0"/>
    <s v="Hệ thống MyViettel"/>
    <x v="2"/>
    <s v="Sản phẩm hỗ trợ kinh doanh."/>
    <n v="35500000"/>
    <n v="16330000"/>
    <x v="37"/>
  </r>
  <r>
    <s v="MYVIETTEL-1823"/>
    <x v="172"/>
    <s v="MYVIETTEL-1914"/>
    <x v="673"/>
    <s v="VTT_PMVT_QT06_17003_MyViettel"/>
    <s v="Done"/>
    <n v="0.45"/>
    <n v="1.58"/>
    <x v="0"/>
    <s v="Hệ thống MyViettel"/>
    <x v="2"/>
    <s v="Sản phẩm hỗ trợ kinh doanh."/>
    <n v="35500000"/>
    <n v="15975000"/>
    <x v="37"/>
  </r>
  <r>
    <s v="MYVIETTEL-1656"/>
    <x v="173"/>
    <s v="MYVIETTEL-1774"/>
    <x v="674"/>
    <s v="VTT_PMVT_QT06_17003_MyViettel"/>
    <s v="Done"/>
    <n v="7.0000000000000007E-2"/>
    <n v="0.51"/>
    <x v="0"/>
    <s v="Hệ thống MyViettel"/>
    <x v="2"/>
    <s v="Sản phẩm hỗ trợ kinh doanh."/>
    <n v="35500000"/>
    <n v="2485000.0000000005"/>
    <x v="37"/>
  </r>
  <r>
    <s v="MYVIETTEL-1656"/>
    <x v="173"/>
    <s v="MYVIETTEL-1773"/>
    <x v="675"/>
    <s v="VTT_PMVT_QT06_17003_MyViettel"/>
    <s v="Done"/>
    <n v="0.44"/>
    <n v="0.51"/>
    <x v="0"/>
    <s v="Hệ thống MyViettel"/>
    <x v="2"/>
    <s v="Sản phẩm hỗ trợ kinh doanh."/>
    <n v="35500000"/>
    <n v="15620000"/>
    <x v="37"/>
  </r>
  <r>
    <s v="MYVIETTEL-1662"/>
    <x v="174"/>
    <s v="MYVIETTEL-1772"/>
    <x v="676"/>
    <s v="VTT_PMVT_QT06_17003_MyViettel"/>
    <s v="Done"/>
    <n v="0.55000000000000004"/>
    <n v="0.55000000000000004"/>
    <x v="0"/>
    <s v="Hệ thống MyViettel"/>
    <x v="2"/>
    <s v="Sản phẩm hỗ trợ kinh doanh."/>
    <n v="35500000"/>
    <n v="19525000"/>
    <x v="37"/>
  </r>
  <r>
    <s v="MYVIETTEL-1668"/>
    <x v="175"/>
    <s v="MYVIETTEL-1771"/>
    <x v="677"/>
    <s v="VTT_PMVT_QT06_17003_MyViettel"/>
    <s v="Done"/>
    <n v="0.21"/>
    <n v="2.0299999999999998"/>
    <x v="1"/>
    <s v="Hệ thống MyViettel"/>
    <x v="2"/>
    <s v="Sản phẩm hỗ trợ kinh doanh."/>
    <n v="35500000"/>
    <n v="7455000"/>
    <x v="37"/>
  </r>
  <r>
    <s v="MYVIETTEL-1668"/>
    <x v="175"/>
    <s v="MYVIETTEL-1770"/>
    <x v="678"/>
    <s v="VTT_PMVT_QT06_17003_MyViettel"/>
    <s v="Done"/>
    <n v="0.46"/>
    <n v="2.0299999999999998"/>
    <x v="1"/>
    <s v="Hệ thống MyViettel"/>
    <x v="2"/>
    <s v="Sản phẩm hỗ trợ kinh doanh."/>
    <n v="35500000"/>
    <n v="16330000"/>
    <x v="37"/>
  </r>
  <r>
    <s v="MYVIETTEL-1668"/>
    <x v="175"/>
    <s v="MYVIETTEL-1769"/>
    <x v="679"/>
    <s v="VTT_PMVT_QT06_17003_MyViettel"/>
    <s v="Done"/>
    <n v="0.46"/>
    <n v="2.0299999999999998"/>
    <x v="1"/>
    <s v="Hệ thống MyViettel"/>
    <x v="2"/>
    <s v="Sản phẩm hỗ trợ kinh doanh."/>
    <n v="35500000"/>
    <n v="16330000"/>
    <x v="37"/>
  </r>
  <r>
    <s v="MYVIETTEL-1668"/>
    <x v="175"/>
    <s v="MYVIETTEL-1768"/>
    <x v="680"/>
    <s v="VTT_PMVT_QT06_17003_MyViettel"/>
    <s v="Done"/>
    <n v="0.45"/>
    <n v="2.0299999999999998"/>
    <x v="1"/>
    <s v="Hệ thống MyViettel"/>
    <x v="2"/>
    <s v="Sản phẩm hỗ trợ kinh doanh."/>
    <n v="35500000"/>
    <n v="15975000"/>
    <x v="37"/>
  </r>
  <r>
    <s v="MYVIETTEL-1668"/>
    <x v="175"/>
    <s v="MYVIETTEL-1767"/>
    <x v="681"/>
    <s v="VTT_PMVT_QT06_17003_MyViettel"/>
    <s v="Done"/>
    <n v="0.45"/>
    <n v="2.0299999999999998"/>
    <x v="1"/>
    <s v="Hệ thống MyViettel"/>
    <x v="2"/>
    <s v="Sản phẩm hỗ trợ kinh doanh."/>
    <n v="35500000"/>
    <n v="15975000"/>
    <x v="37"/>
  </r>
  <r>
    <s v="MYVIETTEL-1667"/>
    <x v="176"/>
    <s v="MYVIETTEL-1766"/>
    <x v="682"/>
    <s v="VTT_PMVT_QT06_17003_MyViettel"/>
    <s v="Done"/>
    <n v="0.24"/>
    <n v="1.61"/>
    <x v="1"/>
    <s v="Hệ thống MyViettel"/>
    <x v="2"/>
    <s v="Sản phẩm hỗ trợ kinh doanh."/>
    <n v="35500000"/>
    <n v="8520000"/>
    <x v="37"/>
  </r>
  <r>
    <s v="MYVIETTEL-1667"/>
    <x v="176"/>
    <s v="MYVIETTEL-1765"/>
    <x v="683"/>
    <s v="VTT_PMVT_QT06_17003_MyViettel"/>
    <s v="Done"/>
    <n v="0.46"/>
    <n v="1.61"/>
    <x v="1"/>
    <s v="Hệ thống MyViettel"/>
    <x v="2"/>
    <s v="Sản phẩm hỗ trợ kinh doanh."/>
    <n v="35500000"/>
    <n v="16330000"/>
    <x v="37"/>
  </r>
  <r>
    <s v="MYVIETTEL-1667"/>
    <x v="176"/>
    <s v="MYVIETTEL-1764"/>
    <x v="684"/>
    <s v="VTT_PMVT_QT06_17003_MyViettel"/>
    <s v="Done"/>
    <n v="0.46"/>
    <n v="1.61"/>
    <x v="1"/>
    <s v="Hệ thống MyViettel"/>
    <x v="2"/>
    <s v="Sản phẩm hỗ trợ kinh doanh."/>
    <n v="35500000"/>
    <n v="16330000"/>
    <x v="37"/>
  </r>
  <r>
    <s v="MYVIETTEL-1667"/>
    <x v="176"/>
    <s v="MYVIETTEL-1763"/>
    <x v="685"/>
    <s v="VTT_PMVT_QT06_17003_MyViettel"/>
    <s v="Done"/>
    <n v="0.45"/>
    <n v="1.61"/>
    <x v="1"/>
    <s v="Hệ thống MyViettel"/>
    <x v="2"/>
    <s v="Sản phẩm hỗ trợ kinh doanh."/>
    <n v="35500000"/>
    <n v="15975000"/>
    <x v="37"/>
  </r>
  <r>
    <s v="MYVIETTEL-1666"/>
    <x v="177"/>
    <s v="MYVIETTEL-1762"/>
    <x v="686"/>
    <s v="VTT_PMVT_QT06_17003_MyViettel"/>
    <s v="Done"/>
    <n v="0.35"/>
    <n v="1.72"/>
    <x v="1"/>
    <s v="Hệ thống MyViettel"/>
    <x v="2"/>
    <s v="Sản phẩm hỗ trợ kinh doanh."/>
    <n v="35500000"/>
    <n v="12425000"/>
    <x v="37"/>
  </r>
  <r>
    <s v="MYVIETTEL-1666"/>
    <x v="177"/>
    <s v="MYVIETTEL-1761"/>
    <x v="687"/>
    <s v="VTT_PMVT_QT06_17003_MyViettel"/>
    <s v="Done"/>
    <n v="0.46"/>
    <n v="1.72"/>
    <x v="1"/>
    <s v="Hệ thống MyViettel"/>
    <x v="2"/>
    <s v="Sản phẩm hỗ trợ kinh doanh."/>
    <n v="35500000"/>
    <n v="16330000"/>
    <x v="37"/>
  </r>
  <r>
    <s v="MYVIETTEL-1666"/>
    <x v="177"/>
    <s v="MYVIETTEL-1760"/>
    <x v="688"/>
    <s v="VTT_PMVT_QT06_17003_MyViettel"/>
    <s v="Done"/>
    <n v="0.45"/>
    <n v="1.72"/>
    <x v="1"/>
    <s v="Hệ thống MyViettel"/>
    <x v="2"/>
    <s v="Sản phẩm hỗ trợ kinh doanh."/>
    <n v="35500000"/>
    <n v="15975000"/>
    <x v="37"/>
  </r>
  <r>
    <s v="MYVIETTEL-1666"/>
    <x v="177"/>
    <s v="MYVIETTEL-1759"/>
    <x v="689"/>
    <s v="VTT_PMVT_QT06_17003_MyViettel"/>
    <s v="Done"/>
    <n v="0.46"/>
    <n v="1.72"/>
    <x v="1"/>
    <s v="Hệ thống MyViettel"/>
    <x v="2"/>
    <s v="Sản phẩm hỗ trợ kinh doanh."/>
    <n v="35500000"/>
    <n v="16330000"/>
    <x v="37"/>
  </r>
  <r>
    <s v="MYVIETTEL-1694"/>
    <x v="178"/>
    <s v="MYVIETTEL-1695"/>
    <x v="690"/>
    <s v="VTT_PMVT_QT06_17003_MyViettel"/>
    <s v="Done"/>
    <n v="2.61"/>
    <n v="2.61"/>
    <x v="0"/>
    <s v="Hệ thống MyViettel"/>
    <x v="2"/>
    <s v="Sản phẩm hỗ trợ kinh doanh."/>
    <n v="35500000"/>
    <n v="92655000"/>
    <x v="37"/>
  </r>
  <r>
    <s v="MYVIETTEL-1617"/>
    <x v="179"/>
    <s v="MYVIETTEL-1618"/>
    <x v="691"/>
    <s v="VTT_PMVT_QT06_17003_MyViettel"/>
    <s v="Done"/>
    <n v="0.64"/>
    <n v="0.64"/>
    <x v="0"/>
    <s v="Hệ thống MyViettel"/>
    <x v="2"/>
    <s v="Sản phẩm hỗ trợ kinh doanh."/>
    <n v="35500000"/>
    <n v="22720000"/>
    <x v="37"/>
  </r>
  <r>
    <s v="MYVIETTEL-1599"/>
    <x v="180"/>
    <s v="MYVIETTEL-1600"/>
    <x v="692"/>
    <s v="VTT_PMVT_QT06_17003_MyViettel"/>
    <s v="Done"/>
    <n v="1.27"/>
    <n v="1.27"/>
    <x v="1"/>
    <s v="Hệ thống MyViettel"/>
    <x v="2"/>
    <s v="Sản phẩm hỗ trợ kinh doanh."/>
    <n v="35500000"/>
    <n v="45085000"/>
    <x v="37"/>
  </r>
  <r>
    <s v="MYVIETTEL-1079"/>
    <x v="181"/>
    <s v="MYVIETTEL-1544"/>
    <x v="693"/>
    <s v="VTT_PMVT_QT06_17003_MyViettel"/>
    <s v="Done"/>
    <n v="0.13"/>
    <n v="2.4"/>
    <x v="1"/>
    <s v="Hệ thống MyViettel"/>
    <x v="2"/>
    <s v="Sản phẩm hỗ trợ kinh doanh."/>
    <n v="35500000"/>
    <n v="4615000"/>
    <x v="37"/>
  </r>
  <r>
    <s v="MYVIETTEL-1079"/>
    <x v="181"/>
    <s v="MYVIETTEL-1543"/>
    <x v="694"/>
    <s v="VTT_PMVT_QT06_17003_MyViettel"/>
    <s v="Done"/>
    <n v="0.46"/>
    <n v="2.4"/>
    <x v="1"/>
    <s v="Hệ thống MyViettel"/>
    <x v="2"/>
    <s v="Sản phẩm hỗ trợ kinh doanh."/>
    <n v="35500000"/>
    <n v="16330000"/>
    <x v="37"/>
  </r>
  <r>
    <s v="MYVIETTEL-1079"/>
    <x v="181"/>
    <s v="MYVIETTEL-1542"/>
    <x v="695"/>
    <s v="VTT_PMVT_QT06_17003_MyViettel"/>
    <s v="Done"/>
    <n v="0.46"/>
    <n v="2.4"/>
    <x v="1"/>
    <s v="Hệ thống MyViettel"/>
    <x v="2"/>
    <s v="Sản phẩm hỗ trợ kinh doanh."/>
    <n v="35500000"/>
    <n v="16330000"/>
    <x v="37"/>
  </r>
  <r>
    <s v="MYVIETTEL-1079"/>
    <x v="181"/>
    <s v="MYVIETTEL-1541"/>
    <x v="696"/>
    <s v="VTT_PMVT_QT06_17003_MyViettel"/>
    <s v="Done"/>
    <n v="0.45"/>
    <n v="2.4"/>
    <x v="1"/>
    <s v="Hệ thống MyViettel"/>
    <x v="2"/>
    <s v="Sản phẩm hỗ trợ kinh doanh."/>
    <n v="35500000"/>
    <n v="15975000"/>
    <x v="37"/>
  </r>
  <r>
    <s v="MYVIETTEL-1079"/>
    <x v="181"/>
    <s v="MYVIETTEL-1540"/>
    <x v="697"/>
    <s v="VTT_PMVT_QT06_17003_MyViettel"/>
    <s v="Done"/>
    <n v="0.45"/>
    <n v="2.4"/>
    <x v="1"/>
    <s v="Hệ thống MyViettel"/>
    <x v="2"/>
    <s v="Sản phẩm hỗ trợ kinh doanh."/>
    <n v="35500000"/>
    <n v="15975000"/>
    <x v="37"/>
  </r>
  <r>
    <s v="MYVIETTEL-1079"/>
    <x v="181"/>
    <s v="MYVIETTEL-1539"/>
    <x v="698"/>
    <s v="VTT_PMVT_QT06_17003_MyViettel"/>
    <s v="Done"/>
    <n v="0.45"/>
    <n v="2.4"/>
    <x v="1"/>
    <s v="Hệ thống MyViettel"/>
    <x v="2"/>
    <s v="Sản phẩm hỗ trợ kinh doanh."/>
    <n v="35500000"/>
    <n v="15975000"/>
    <x v="37"/>
  </r>
  <r>
    <s v="MYVIETTEL-988"/>
    <x v="182"/>
    <s v="MYVIETTEL-1537"/>
    <x v="699"/>
    <s v="VTT_PMVT_QT06_17003_MyViettel"/>
    <s v="Done"/>
    <n v="0.41"/>
    <n v="1.32"/>
    <x v="0"/>
    <s v="Hệ thống MyViettel"/>
    <x v="2"/>
    <s v="Sản phẩm hỗ trợ kinh doanh."/>
    <n v="35500000"/>
    <n v="14555000"/>
    <x v="37"/>
  </r>
  <r>
    <s v="MYVIETTEL-988"/>
    <x v="182"/>
    <s v="MYVIETTEL-1536"/>
    <x v="700"/>
    <s v="VTT_PMVT_QT06_17003_MyViettel"/>
    <s v="Done"/>
    <n v="0.46"/>
    <n v="1.32"/>
    <x v="0"/>
    <s v="Hệ thống MyViettel"/>
    <x v="2"/>
    <s v="Sản phẩm hỗ trợ kinh doanh."/>
    <n v="35500000"/>
    <n v="16330000"/>
    <x v="37"/>
  </r>
  <r>
    <s v="MYVIETTEL-988"/>
    <x v="182"/>
    <s v="MYVIETTEL-1535"/>
    <x v="701"/>
    <s v="VTT_PMVT_QT06_17003_MyViettel"/>
    <s v="Done"/>
    <n v="0.45"/>
    <n v="1.32"/>
    <x v="0"/>
    <s v="Hệ thống MyViettel"/>
    <x v="2"/>
    <s v="Sản phẩm hỗ trợ kinh doanh."/>
    <n v="35500000"/>
    <n v="15975000"/>
    <x v="37"/>
  </r>
  <r>
    <s v="MYVIETTEL-1344"/>
    <x v="183"/>
    <s v="MYVIETTEL-1481"/>
    <x v="702"/>
    <s v="VTT_PMVT_QT06_17003_MyViettel"/>
    <s v="Done"/>
    <n v="0.41"/>
    <n v="2.68"/>
    <x v="0"/>
    <s v="Hệ thống MyViettel"/>
    <x v="2"/>
    <s v="Sản phẩm hỗ trợ kinh doanh."/>
    <n v="35500000"/>
    <n v="14555000"/>
    <x v="37"/>
  </r>
  <r>
    <s v="MYVIETTEL-1344"/>
    <x v="183"/>
    <s v="MYVIETTEL-1480"/>
    <x v="703"/>
    <s v="VTT_PMVT_QT06_17003_MyViettel"/>
    <s v="Done"/>
    <n v="0.46"/>
    <n v="2.68"/>
    <x v="0"/>
    <s v="Hệ thống MyViettel"/>
    <x v="2"/>
    <s v="Sản phẩm hỗ trợ kinh doanh."/>
    <n v="35500000"/>
    <n v="16330000"/>
    <x v="37"/>
  </r>
  <r>
    <s v="MYVIETTEL-1344"/>
    <x v="183"/>
    <s v="MYVIETTEL-1479"/>
    <x v="704"/>
    <s v="VTT_PMVT_QT06_17003_MyViettel"/>
    <s v="Done"/>
    <n v="0.46"/>
    <n v="2.68"/>
    <x v="0"/>
    <s v="Hệ thống MyViettel"/>
    <x v="2"/>
    <s v="Sản phẩm hỗ trợ kinh doanh."/>
    <n v="35500000"/>
    <n v="16330000"/>
    <x v="37"/>
  </r>
  <r>
    <s v="MYVIETTEL-1344"/>
    <x v="183"/>
    <s v="MYVIETTEL-1478"/>
    <x v="705"/>
    <s v="VTT_PMVT_QT06_17003_MyViettel"/>
    <s v="Done"/>
    <n v="0.45"/>
    <n v="2.68"/>
    <x v="0"/>
    <s v="Hệ thống MyViettel"/>
    <x v="2"/>
    <s v="Sản phẩm hỗ trợ kinh doanh."/>
    <n v="35500000"/>
    <n v="15975000"/>
    <x v="37"/>
  </r>
  <r>
    <s v="MYVIETTEL-1344"/>
    <x v="183"/>
    <s v="MYVIETTEL-1477"/>
    <x v="706"/>
    <s v="VTT_PMVT_QT06_17003_MyViettel"/>
    <s v="Done"/>
    <n v="0.45"/>
    <n v="2.68"/>
    <x v="0"/>
    <s v="Hệ thống MyViettel"/>
    <x v="2"/>
    <s v="Sản phẩm hỗ trợ kinh doanh."/>
    <n v="35500000"/>
    <n v="15975000"/>
    <x v="37"/>
  </r>
  <r>
    <s v="MYVIETTEL-1344"/>
    <x v="183"/>
    <s v="MYVIETTEL-1476"/>
    <x v="707"/>
    <s v="VTT_PMVT_QT06_17003_MyViettel"/>
    <s v="Done"/>
    <n v="0.45"/>
    <n v="2.68"/>
    <x v="0"/>
    <s v="Hệ thống MyViettel"/>
    <x v="2"/>
    <s v="Sản phẩm hỗ trợ kinh doanh."/>
    <n v="35500000"/>
    <n v="15975000"/>
    <x v="37"/>
  </r>
  <r>
    <s v="MYVIETTEL-1343"/>
    <x v="184"/>
    <s v="MYVIETTEL-1475"/>
    <x v="708"/>
    <s v="VTT_PMVT_QT06_17003_MyViettel"/>
    <s v="Done"/>
    <n v="0.19"/>
    <n v="2.92"/>
    <x v="1"/>
    <s v="Hệ thống MyViettel"/>
    <x v="2"/>
    <s v="Sản phẩm hỗ trợ kinh doanh."/>
    <n v="35500000"/>
    <n v="6745000"/>
    <x v="37"/>
  </r>
  <r>
    <s v="MYVIETTEL-1343"/>
    <x v="184"/>
    <s v="MYVIETTEL-1474"/>
    <x v="709"/>
    <s v="VTT_PMVT_QT06_17003_MyViettel"/>
    <s v="Done"/>
    <n v="0.46"/>
    <n v="2.92"/>
    <x v="1"/>
    <s v="Hệ thống MyViettel"/>
    <x v="2"/>
    <s v="Sản phẩm hỗ trợ kinh doanh."/>
    <n v="35500000"/>
    <n v="16330000"/>
    <x v="37"/>
  </r>
  <r>
    <s v="MYVIETTEL-1343"/>
    <x v="184"/>
    <s v="MYVIETTEL-1473"/>
    <x v="710"/>
    <s v="VTT_PMVT_QT06_17003_MyViettel"/>
    <s v="Done"/>
    <n v="0.46"/>
    <n v="2.92"/>
    <x v="1"/>
    <s v="Hệ thống MyViettel"/>
    <x v="2"/>
    <s v="Sản phẩm hỗ trợ kinh doanh."/>
    <n v="35500000"/>
    <n v="16330000"/>
    <x v="37"/>
  </r>
  <r>
    <s v="MYVIETTEL-1343"/>
    <x v="184"/>
    <s v="MYVIETTEL-1472"/>
    <x v="711"/>
    <s v="VTT_PMVT_QT06_17003_MyViettel"/>
    <s v="Done"/>
    <n v="0.46"/>
    <n v="2.92"/>
    <x v="1"/>
    <s v="Hệ thống MyViettel"/>
    <x v="2"/>
    <s v="Sản phẩm hỗ trợ kinh doanh."/>
    <n v="35500000"/>
    <n v="16330000"/>
    <x v="37"/>
  </r>
  <r>
    <s v="MYVIETTEL-1343"/>
    <x v="184"/>
    <s v="MYVIETTEL-1471"/>
    <x v="712"/>
    <s v="VTT_PMVT_QT06_17003_MyViettel"/>
    <s v="Done"/>
    <n v="0.45"/>
    <n v="2.92"/>
    <x v="1"/>
    <s v="Hệ thống MyViettel"/>
    <x v="2"/>
    <s v="Sản phẩm hỗ trợ kinh doanh."/>
    <n v="35500000"/>
    <n v="15975000"/>
    <x v="37"/>
  </r>
  <r>
    <s v="MYVIETTEL-1343"/>
    <x v="184"/>
    <s v="MYVIETTEL-1470"/>
    <x v="713"/>
    <s v="VTT_PMVT_QT06_17003_MyViettel"/>
    <s v="Done"/>
    <n v="0.45"/>
    <n v="2.92"/>
    <x v="1"/>
    <s v="Hệ thống MyViettel"/>
    <x v="2"/>
    <s v="Sản phẩm hỗ trợ kinh doanh."/>
    <n v="35500000"/>
    <n v="15975000"/>
    <x v="37"/>
  </r>
  <r>
    <s v="MYVIETTEL-1343"/>
    <x v="184"/>
    <s v="MYVIETTEL-1469"/>
    <x v="714"/>
    <s v="VTT_PMVT_QT06_17003_MyViettel"/>
    <s v="Done"/>
    <n v="0.45"/>
    <n v="2.92"/>
    <x v="1"/>
    <s v="Hệ thống MyViettel"/>
    <x v="2"/>
    <s v="Sản phẩm hỗ trợ kinh doanh."/>
    <n v="35500000"/>
    <n v="15975000"/>
    <x v="37"/>
  </r>
  <r>
    <s v="MYVIETTEL-1342"/>
    <x v="185"/>
    <s v="MYVIETTEL-1468"/>
    <x v="715"/>
    <s v="VTT_PMVT_QT06_17003_MyViettel"/>
    <s v="Done"/>
    <n v="0.14000000000000001"/>
    <n v="2.86"/>
    <x v="1"/>
    <s v="Hệ thống MyViettel"/>
    <x v="2"/>
    <s v="Sản phẩm hỗ trợ kinh doanh."/>
    <n v="35500000"/>
    <n v="4970000.0000000009"/>
    <x v="37"/>
  </r>
  <r>
    <s v="MYVIETTEL-1342"/>
    <x v="185"/>
    <s v="MYVIETTEL-1467"/>
    <x v="716"/>
    <s v="VTT_PMVT_QT06_17003_MyViettel"/>
    <s v="Done"/>
    <n v="0.46"/>
    <n v="2.86"/>
    <x v="1"/>
    <s v="Hệ thống MyViettel"/>
    <x v="2"/>
    <s v="Sản phẩm hỗ trợ kinh doanh."/>
    <n v="35500000"/>
    <n v="16330000"/>
    <x v="37"/>
  </r>
  <r>
    <s v="MYVIETTEL-1342"/>
    <x v="185"/>
    <s v="MYVIETTEL-1466"/>
    <x v="717"/>
    <s v="VTT_PMVT_QT06_17003_MyViettel"/>
    <s v="Done"/>
    <n v="0.46"/>
    <n v="2.86"/>
    <x v="1"/>
    <s v="Hệ thống MyViettel"/>
    <x v="2"/>
    <s v="Sản phẩm hỗ trợ kinh doanh."/>
    <n v="35500000"/>
    <n v="16330000"/>
    <x v="37"/>
  </r>
  <r>
    <s v="MYVIETTEL-1342"/>
    <x v="185"/>
    <s v="MYVIETTEL-1465"/>
    <x v="718"/>
    <s v="VTT_PMVT_QT06_17003_MyViettel"/>
    <s v="Done"/>
    <n v="0.45"/>
    <n v="2.86"/>
    <x v="1"/>
    <s v="Hệ thống MyViettel"/>
    <x v="2"/>
    <s v="Sản phẩm hỗ trợ kinh doanh."/>
    <n v="35500000"/>
    <n v="15975000"/>
    <x v="37"/>
  </r>
  <r>
    <s v="MYVIETTEL-1342"/>
    <x v="185"/>
    <s v="MYVIETTEL-1464"/>
    <x v="719"/>
    <s v="VTT_PMVT_QT06_17003_MyViettel"/>
    <s v="Done"/>
    <n v="0.45"/>
    <n v="2.86"/>
    <x v="1"/>
    <s v="Hệ thống MyViettel"/>
    <x v="2"/>
    <s v="Sản phẩm hỗ trợ kinh doanh."/>
    <n v="35500000"/>
    <n v="15975000"/>
    <x v="37"/>
  </r>
  <r>
    <s v="MYVIETTEL-1342"/>
    <x v="185"/>
    <s v="MYVIETTEL-1463"/>
    <x v="720"/>
    <s v="VTT_PMVT_QT06_17003_MyViettel"/>
    <s v="Done"/>
    <n v="0.45"/>
    <n v="2.86"/>
    <x v="1"/>
    <s v="Hệ thống MyViettel"/>
    <x v="2"/>
    <s v="Sản phẩm hỗ trợ kinh doanh."/>
    <n v="35500000"/>
    <n v="15975000"/>
    <x v="37"/>
  </r>
  <r>
    <s v="MYVIETTEL-1342"/>
    <x v="185"/>
    <s v="MYVIETTEL-1462"/>
    <x v="721"/>
    <s v="VTT_PMVT_QT06_17003_MyViettel"/>
    <s v="Done"/>
    <n v="0.45"/>
    <n v="2.86"/>
    <x v="1"/>
    <s v="Hệ thống MyViettel"/>
    <x v="2"/>
    <s v="Sản phẩm hỗ trợ kinh doanh."/>
    <n v="35500000"/>
    <n v="15975000"/>
    <x v="37"/>
  </r>
  <r>
    <s v="MYLIFE-297"/>
    <x v="186"/>
    <s v="MYLIFE-416"/>
    <x v="722"/>
    <s v="VTT_CNTT_QT06_23002_Mylife"/>
    <s v="Done"/>
    <n v="0.16"/>
    <n v="2.16"/>
    <x v="1"/>
    <s v="Hệ thống MyLife"/>
    <x v="10"/>
    <s v="Module tiện ích cho sản phẩm doanh nghiệp vừa và nhỏ"/>
    <n v="35500000"/>
    <n v="5680000"/>
    <x v="38"/>
  </r>
  <r>
    <s v="MYLIFE-380"/>
    <x v="187"/>
    <s v="MYLIFE-411"/>
    <x v="723"/>
    <s v="VTT_CNTT_QT06_23002_Mylife"/>
    <s v="Done"/>
    <n v="7.0000000000000007E-2"/>
    <n v="1.07"/>
    <x v="0"/>
    <s v="Hệ thống MyLife"/>
    <x v="8"/>
    <s v="Module tiện ích cho sản phẩm doanh nghiệp vừa và nhỏ"/>
    <n v="35500000"/>
    <n v="2485000.0000000005"/>
    <x v="38"/>
  </r>
  <r>
    <s v="MYLIFE-380"/>
    <x v="187"/>
    <s v="MYLIFE-410"/>
    <x v="724"/>
    <s v="VTT_CNTT_QT06_23002_Mylife"/>
    <s v="Done"/>
    <n v="0.5"/>
    <n v="1.07"/>
    <x v="0"/>
    <s v="Hệ thống MyLife"/>
    <x v="8"/>
    <s v="Module tiện ích cho sản phẩm doanh nghiệp vừa và nhỏ"/>
    <n v="35500000"/>
    <n v="17750000"/>
    <x v="38"/>
  </r>
  <r>
    <s v="MYLIFE-380"/>
    <x v="187"/>
    <s v="MYLIFE-409"/>
    <x v="725"/>
    <s v="VTT_CNTT_QT06_23002_Mylife"/>
    <s v="Done"/>
    <n v="0.5"/>
    <n v="1.07"/>
    <x v="0"/>
    <s v="Hệ thống MyLife"/>
    <x v="8"/>
    <s v="Module tiện ích cho sản phẩm doanh nghiệp vừa và nhỏ"/>
    <n v="35500000"/>
    <n v="17750000"/>
    <x v="38"/>
  </r>
  <r>
    <s v="MYLIFE-369"/>
    <x v="188"/>
    <s v="MYLIFE-408"/>
    <x v="726"/>
    <s v="VTT_CNTT_QT06_23002_Mylife"/>
    <s v="Done"/>
    <n v="0.4"/>
    <n v="1.4"/>
    <x v="1"/>
    <s v="Hệ thống MyLife"/>
    <x v="10"/>
    <s v="Module tiện ích cho sản phẩm doanh nghiệp vừa và nhỏ"/>
    <n v="35500000"/>
    <n v="14200000"/>
    <x v="38"/>
  </r>
  <r>
    <s v="MYLIFE-369"/>
    <x v="188"/>
    <s v="MYLIFE-407"/>
    <x v="727"/>
    <s v="VTT_CNTT_QT06_23002_Mylife"/>
    <s v="Done"/>
    <n v="0.5"/>
    <n v="1.4"/>
    <x v="1"/>
    <s v="Hệ thống MyLife"/>
    <x v="10"/>
    <s v="Module tiện ích cho sản phẩm doanh nghiệp vừa và nhỏ"/>
    <n v="35500000"/>
    <n v="17750000"/>
    <x v="38"/>
  </r>
  <r>
    <s v="MYLIFE-369"/>
    <x v="188"/>
    <s v="MYLIFE-406"/>
    <x v="728"/>
    <s v="VTT_CNTT_QT06_23002_Mylife"/>
    <s v="Done"/>
    <n v="0.5"/>
    <n v="1.4"/>
    <x v="1"/>
    <s v="Hệ thống MyLife"/>
    <x v="10"/>
    <s v="Module tiện ích cho sản phẩm doanh nghiệp vừa và nhỏ"/>
    <n v="35500000"/>
    <n v="17750000"/>
    <x v="38"/>
  </r>
  <r>
    <s v="MYLIFE-368"/>
    <x v="189"/>
    <s v="MYLIFE-405"/>
    <x v="729"/>
    <s v="VTT_CNTT_QT06_23002_Mylife"/>
    <s v="Done"/>
    <n v="0.24"/>
    <n v="1.75"/>
    <x v="1"/>
    <s v="Hệ thống MyLife"/>
    <x v="10"/>
    <s v="Module tiện ích cho sản phẩm doanh nghiệp vừa và nhỏ"/>
    <n v="35500000"/>
    <n v="8520000"/>
    <x v="38"/>
  </r>
  <r>
    <s v="MYLIFE-368"/>
    <x v="189"/>
    <s v="MYLIFE-404"/>
    <x v="730"/>
    <s v="VTT_CNTT_QT06_23002_Mylife"/>
    <s v="Done"/>
    <n v="0.5"/>
    <n v="1.75"/>
    <x v="1"/>
    <s v="Hệ thống MyLife"/>
    <x v="10"/>
    <s v="Module tiện ích cho sản phẩm doanh nghiệp vừa và nhỏ"/>
    <n v="35500000"/>
    <n v="17750000"/>
    <x v="38"/>
  </r>
  <r>
    <s v="MYLIFE-368"/>
    <x v="189"/>
    <s v="MYLIFE-403"/>
    <x v="731"/>
    <s v="VTT_CNTT_QT06_23002_Mylife"/>
    <s v="Done"/>
    <n v="0.5"/>
    <n v="1.75"/>
    <x v="1"/>
    <s v="Hệ thống MyLife"/>
    <x v="10"/>
    <s v="Module tiện ích cho sản phẩm doanh nghiệp vừa và nhỏ"/>
    <n v="35500000"/>
    <n v="17750000"/>
    <x v="38"/>
  </r>
  <r>
    <s v="MYLIFE-368"/>
    <x v="189"/>
    <s v="MYLIFE-402"/>
    <x v="732"/>
    <s v="VTT_CNTT_QT06_23002_Mylife"/>
    <s v="Done"/>
    <n v="0.51"/>
    <n v="1.75"/>
    <x v="1"/>
    <s v="Hệ thống MyLife"/>
    <x v="10"/>
    <s v="Module tiện ích cho sản phẩm doanh nghiệp vừa và nhỏ"/>
    <n v="35500000"/>
    <n v="18105000"/>
    <x v="38"/>
  </r>
  <r>
    <s v="MYLIFE-367"/>
    <x v="190"/>
    <s v="MYLIFE-401"/>
    <x v="733"/>
    <s v="VTT_CNTT_QT06_23002_Mylife"/>
    <s v="Done"/>
    <n v="0.24"/>
    <n v="1.24"/>
    <x v="1"/>
    <s v="Hệ thống MyLife"/>
    <x v="10"/>
    <s v="Module tiện ích cho sản phẩm doanh nghiệp vừa và nhỏ"/>
    <n v="35500000"/>
    <n v="8520000"/>
    <x v="38"/>
  </r>
  <r>
    <s v="MYLIFE-367"/>
    <x v="190"/>
    <s v="MYLIFE-400"/>
    <x v="734"/>
    <s v="VTT_CNTT_QT06_23002_Mylife"/>
    <s v="Done"/>
    <n v="0.5"/>
    <n v="1.24"/>
    <x v="1"/>
    <s v="Hệ thống MyLife"/>
    <x v="10"/>
    <s v="Module tiện ích cho sản phẩm doanh nghiệp vừa và nhỏ"/>
    <n v="35500000"/>
    <n v="17750000"/>
    <x v="38"/>
  </r>
  <r>
    <s v="MYLIFE-367"/>
    <x v="190"/>
    <s v="MYLIFE-399"/>
    <x v="735"/>
    <s v="VTT_CNTT_QT06_23002_Mylife"/>
    <s v="Done"/>
    <n v="0.5"/>
    <n v="1.24"/>
    <x v="1"/>
    <s v="Hệ thống MyLife"/>
    <x v="10"/>
    <s v="Module tiện ích cho sản phẩm doanh nghiệp vừa và nhỏ"/>
    <n v="35500000"/>
    <n v="17750000"/>
    <x v="38"/>
  </r>
  <r>
    <s v="MYLIFE-366"/>
    <x v="191"/>
    <s v="MYLIFE-398"/>
    <x v="736"/>
    <s v="VTT_CNTT_QT06_23002_Mylife"/>
    <s v="Done"/>
    <n v="0.43"/>
    <n v="0.93"/>
    <x v="1"/>
    <s v="Hệ thống MyLife"/>
    <x v="10"/>
    <s v="Module tiện ích cho sản phẩm doanh nghiệp vừa và nhỏ"/>
    <n v="35500000"/>
    <n v="15265000"/>
    <x v="38"/>
  </r>
  <r>
    <s v="MYLIFE-366"/>
    <x v="191"/>
    <s v="MYLIFE-397"/>
    <x v="737"/>
    <s v="VTT_CNTT_QT06_23002_Mylife"/>
    <s v="Done"/>
    <n v="0.5"/>
    <n v="0.93"/>
    <x v="1"/>
    <s v="Hệ thống MyLife"/>
    <x v="10"/>
    <s v="Module tiện ích cho sản phẩm doanh nghiệp vừa và nhỏ"/>
    <n v="35500000"/>
    <n v="17750000"/>
    <x v="38"/>
  </r>
  <r>
    <s v="MYLIFE-365"/>
    <x v="192"/>
    <s v="MYLIFE-396"/>
    <x v="738"/>
    <s v="VTT_CNTT_QT06_23002_Mylife"/>
    <s v="Done"/>
    <n v="0.08"/>
    <n v="1.08"/>
    <x v="1"/>
    <s v="Hệ thống MyLife"/>
    <x v="10"/>
    <s v="Module tiện ích cho sản phẩm doanh nghiệp vừa và nhỏ"/>
    <n v="35500000"/>
    <n v="2840000"/>
    <x v="38"/>
  </r>
  <r>
    <s v="MYLIFE-365"/>
    <x v="192"/>
    <s v="MYLIFE-395"/>
    <x v="739"/>
    <s v="VTT_CNTT_QT06_23002_Mylife"/>
    <s v="Done"/>
    <n v="0.5"/>
    <n v="1.08"/>
    <x v="1"/>
    <s v="Hệ thống MyLife"/>
    <x v="10"/>
    <s v="Module tiện ích cho sản phẩm doanh nghiệp vừa và nhỏ"/>
    <n v="35500000"/>
    <n v="17750000"/>
    <x v="38"/>
  </r>
  <r>
    <s v="MYLIFE-365"/>
    <x v="192"/>
    <s v="MYLIFE-394"/>
    <x v="740"/>
    <s v="VTT_CNTT_QT06_23002_Mylife"/>
    <s v="Done"/>
    <n v="0.5"/>
    <n v="1.08"/>
    <x v="1"/>
    <s v="Hệ thống MyLife"/>
    <x v="10"/>
    <s v="Module tiện ích cho sản phẩm doanh nghiệp vừa và nhỏ"/>
    <n v="35500000"/>
    <n v="17750000"/>
    <x v="38"/>
  </r>
  <r>
    <s v="MYLIFE-297"/>
    <x v="186"/>
    <s v="MYLIFE-393"/>
    <x v="741"/>
    <s v="VTT_CNTT_QT06_23002_Mylife"/>
    <s v="Done"/>
    <n v="0.5"/>
    <n v="2.16"/>
    <x v="1"/>
    <s v="Hệ thống MyLife"/>
    <x v="10"/>
    <s v="Module tiện ích cho sản phẩm doanh nghiệp vừa và nhỏ"/>
    <n v="35500000"/>
    <n v="17750000"/>
    <x v="38"/>
  </r>
  <r>
    <s v="MYLIFE-297"/>
    <x v="186"/>
    <s v="MYLIFE-392"/>
    <x v="742"/>
    <s v="VTT_CNTT_QT06_23002_Mylife"/>
    <s v="Done"/>
    <n v="0.5"/>
    <n v="2.16"/>
    <x v="1"/>
    <s v="Hệ thống MyLife"/>
    <x v="10"/>
    <s v="Module tiện ích cho sản phẩm doanh nghiệp vừa và nhỏ"/>
    <n v="35500000"/>
    <n v="17750000"/>
    <x v="38"/>
  </r>
  <r>
    <s v="MYLIFE-297"/>
    <x v="186"/>
    <s v="MYLIFE-391"/>
    <x v="743"/>
    <s v="VTT_CNTT_QT06_23002_Mylife"/>
    <s v="Done"/>
    <n v="0.5"/>
    <n v="2.16"/>
    <x v="1"/>
    <s v="Hệ thống MyLife"/>
    <x v="10"/>
    <s v="Module tiện ích cho sản phẩm doanh nghiệp vừa và nhỏ"/>
    <n v="35500000"/>
    <n v="17750000"/>
    <x v="38"/>
  </r>
  <r>
    <s v="MYLIFE-297"/>
    <x v="186"/>
    <s v="MYLIFE-390"/>
    <x v="744"/>
    <s v="VTT_CNTT_QT06_23002_Mylife"/>
    <s v="Done"/>
    <n v="0.5"/>
    <n v="2.16"/>
    <x v="1"/>
    <s v="Hệ thống MyLife"/>
    <x v="10"/>
    <s v="Module tiện ích cho sản phẩm doanh nghiệp vừa và nhỏ"/>
    <n v="35500000"/>
    <n v="17750000"/>
    <x v="38"/>
  </r>
  <r>
    <s v="MYLIFE-296"/>
    <x v="193"/>
    <s v="MYLIFE-389"/>
    <x v="745"/>
    <s v="VTT_CNTT_QT06_23002_Mylife"/>
    <s v="Done"/>
    <n v="0.34"/>
    <n v="1.34"/>
    <x v="1"/>
    <s v="Hệ thống MyLife"/>
    <x v="10"/>
    <s v="Module tiện ích cho sản phẩm doanh nghiệp vừa và nhỏ"/>
    <n v="35500000"/>
    <n v="12070000"/>
    <x v="38"/>
  </r>
  <r>
    <s v="MYLIFE-296"/>
    <x v="193"/>
    <s v="MYLIFE-388"/>
    <x v="746"/>
    <s v="VTT_CNTT_QT06_23002_Mylife"/>
    <s v="Done"/>
    <n v="0.5"/>
    <n v="1.34"/>
    <x v="1"/>
    <s v="Hệ thống MyLife"/>
    <x v="10"/>
    <s v="Module tiện ích cho sản phẩm doanh nghiệp vừa và nhỏ"/>
    <n v="35500000"/>
    <n v="17750000"/>
    <x v="38"/>
  </r>
  <r>
    <s v="MYLIFE-296"/>
    <x v="193"/>
    <s v="MYLIFE-387"/>
    <x v="747"/>
    <s v="VTT_CNTT_QT06_23002_Mylife"/>
    <s v="Done"/>
    <n v="0.5"/>
    <n v="1.34"/>
    <x v="1"/>
    <s v="Hệ thống MyLife"/>
    <x v="10"/>
    <s v="Module tiện ích cho sản phẩm doanh nghiệp vừa và nhỏ"/>
    <n v="35500000"/>
    <n v="17750000"/>
    <x v="38"/>
  </r>
  <r>
    <s v="MYLIFE-295"/>
    <x v="194"/>
    <s v="MYLIFE-386"/>
    <x v="748"/>
    <s v="VTT_CNTT_QT06_23002_Mylife"/>
    <s v="Done"/>
    <n v="0.28000000000000003"/>
    <n v="1.28"/>
    <x v="1"/>
    <s v="Hệ thống MyLife"/>
    <x v="10"/>
    <s v="Module tiện ích cho sản phẩm doanh nghiệp vừa và nhỏ"/>
    <n v="35500000"/>
    <n v="9940000.0000000019"/>
    <x v="38"/>
  </r>
  <r>
    <s v="MYLIFE-295"/>
    <x v="194"/>
    <s v="MYLIFE-385"/>
    <x v="749"/>
    <s v="VTT_CNTT_QT06_23002_Mylife"/>
    <s v="Done"/>
    <n v="0.5"/>
    <n v="1.28"/>
    <x v="1"/>
    <s v="Hệ thống MyLife"/>
    <x v="10"/>
    <s v="Module tiện ích cho sản phẩm doanh nghiệp vừa và nhỏ"/>
    <n v="35500000"/>
    <n v="17750000"/>
    <x v="38"/>
  </r>
  <r>
    <s v="MYLIFE-295"/>
    <x v="194"/>
    <s v="MYLIFE-384"/>
    <x v="750"/>
    <s v="VTT_CNTT_QT06_23002_Mylife"/>
    <s v="Done"/>
    <n v="0.5"/>
    <n v="1.28"/>
    <x v="1"/>
    <s v="Hệ thống MyLife"/>
    <x v="10"/>
    <s v="Module tiện ích cho sản phẩm doanh nghiệp vừa và nhỏ"/>
    <n v="35500000"/>
    <n v="17750000"/>
    <x v="38"/>
  </r>
  <r>
    <s v="MYLIFE-294"/>
    <x v="195"/>
    <s v="MYLIFE-383"/>
    <x v="751"/>
    <s v="VTT_CNTT_QT06_23002_Mylife"/>
    <s v="Done"/>
    <n v="0.11"/>
    <n v="0.61"/>
    <x v="1"/>
    <s v="Hệ thống MyLife"/>
    <x v="10"/>
    <s v="Module tiện ích cho sản phẩm doanh nghiệp vừa và nhỏ"/>
    <n v="35500000"/>
    <n v="3905000"/>
    <x v="38"/>
  </r>
  <r>
    <s v="MYLIFE-294"/>
    <x v="195"/>
    <s v="MYLIFE-382"/>
    <x v="752"/>
    <s v="VTT_CNTT_QT06_23002_Mylife"/>
    <s v="Done"/>
    <n v="0.5"/>
    <n v="0.61"/>
    <x v="1"/>
    <s v="Hệ thống MyLife"/>
    <x v="10"/>
    <s v="Module tiện ích cho sản phẩm doanh nghiệp vừa và nhỏ"/>
    <n v="35500000"/>
    <n v="17750000"/>
    <x v="38"/>
  </r>
  <r>
    <s v="MYKID-31"/>
    <x v="196"/>
    <s v="MYKID-99"/>
    <x v="2"/>
    <s v="VTT_PMVT_QT06_21003_MyKID"/>
    <s v="Done"/>
    <n v="0.9"/>
    <n v="9.43"/>
    <x v="1"/>
    <s v="Hệ thống MyKid"/>
    <x v="11"/>
    <s v="Nhóm việc xây dựng và triển khai công nghệ mới vào quản lý khuyến mại, quản lý gói sản phẩm, tương tác người dùng cuối."/>
    <n v="35000000"/>
    <n v="31500000"/>
    <x v="39"/>
  </r>
  <r>
    <s v="MYKID-31"/>
    <x v="196"/>
    <s v="MYKID-98"/>
    <x v="753"/>
    <s v="VTT_PMVT_QT06_21003_MyKID"/>
    <s v="Done"/>
    <n v="3.57"/>
    <n v="9.43"/>
    <x v="1"/>
    <s v="Hệ thống MyKid"/>
    <x v="11"/>
    <s v="Nhóm việc xây dựng và triển khai công nghệ mới vào quản lý khuyến mại, quản lý gói sản phẩm, tương tác người dùng cuối."/>
    <n v="35000000"/>
    <n v="124950000"/>
    <x v="39"/>
  </r>
  <r>
    <s v="MYKID-31"/>
    <x v="196"/>
    <s v="MYKID-97"/>
    <x v="754"/>
    <s v="VTT_PMVT_QT06_21003_MyKID"/>
    <s v="Done"/>
    <n v="3.17"/>
    <n v="9.43"/>
    <x v="1"/>
    <s v="Hệ thống MyKid"/>
    <x v="11"/>
    <s v="Nhóm việc xây dựng và triển khai công nghệ mới vào quản lý khuyến mại, quản lý gói sản phẩm, tương tác người dùng cuối."/>
    <n v="35000000"/>
    <n v="110950000"/>
    <x v="39"/>
  </r>
  <r>
    <s v="MYKID-31"/>
    <x v="196"/>
    <s v="MYKID-96"/>
    <x v="394"/>
    <s v="VTT_PMVT_QT06_21003_MyKID"/>
    <s v="Done"/>
    <n v="1.79"/>
    <n v="9.43"/>
    <x v="1"/>
    <s v="Hệ thống MyKid"/>
    <x v="11"/>
    <s v="Nhóm việc xây dựng và triển khai công nghệ mới vào quản lý khuyến mại, quản lý gói sản phẩm, tương tác người dùng cuối."/>
    <n v="35000000"/>
    <n v="62650000"/>
    <x v="39"/>
  </r>
  <r>
    <s v="MYKID-86"/>
    <x v="197"/>
    <s v="MYKID-93"/>
    <x v="755"/>
    <s v="VTT_PMVT_QT06_21003_MyKID"/>
    <s v="Done"/>
    <n v="7.0000000000000007E-2"/>
    <n v="0.28999999999999998"/>
    <x v="1"/>
    <s v="Hệ thống MyKid"/>
    <x v="0"/>
    <s v="Nhóm sản phẩm kinh doanh"/>
    <n v="35500000"/>
    <n v="2485000.0000000005"/>
    <x v="40"/>
  </r>
  <r>
    <s v="MYKID-86"/>
    <x v="197"/>
    <s v="MYKID-92"/>
    <x v="560"/>
    <s v="VTT_PMVT_QT06_21003_MyKID"/>
    <s v="Done"/>
    <n v="0.05"/>
    <n v="0.28999999999999998"/>
    <x v="1"/>
    <s v="Hệ thống MyKid"/>
    <x v="0"/>
    <s v="Nhóm sản phẩm kinh doanh"/>
    <n v="35500000"/>
    <n v="1775000"/>
    <x v="40"/>
  </r>
  <r>
    <s v="MYKID-87"/>
    <x v="198"/>
    <s v="MYKID-91"/>
    <x v="756"/>
    <s v="VTT_PMVT_QT06_21003_MyKID"/>
    <s v="Done"/>
    <n v="0.36"/>
    <n v="0.6"/>
    <x v="1"/>
    <s v="Hệ thống MyKid"/>
    <x v="0"/>
    <s v="Nhóm sản phẩm kinh doanh"/>
    <n v="35500000"/>
    <n v="12780000"/>
    <x v="40"/>
  </r>
  <r>
    <s v="MYKID-87"/>
    <x v="198"/>
    <s v="MYKID-90"/>
    <x v="757"/>
    <s v="VTT_PMVT_QT06_21003_MyKID"/>
    <s v="Done"/>
    <n v="0.24"/>
    <n v="0.6"/>
    <x v="1"/>
    <s v="Hệ thống MyKid"/>
    <x v="0"/>
    <s v="Nhóm sản phẩm kinh doanh"/>
    <n v="35500000"/>
    <n v="8520000"/>
    <x v="40"/>
  </r>
  <r>
    <s v="MYKID-86"/>
    <x v="197"/>
    <s v="MYKID-89"/>
    <x v="758"/>
    <s v="VTT_PMVT_QT06_21003_MyKID"/>
    <s v="Done"/>
    <n v="0.17"/>
    <n v="0.28999999999999998"/>
    <x v="1"/>
    <s v="Hệ thống MyKid"/>
    <x v="0"/>
    <s v="Nhóm sản phẩm kinh doanh"/>
    <n v="35500000"/>
    <n v="6035000"/>
    <x v="40"/>
  </r>
  <r>
    <s v="MYKID-54"/>
    <x v="199"/>
    <s v="MYKID-75"/>
    <x v="759"/>
    <s v="VTT_PMVT_QT06_21003_MyKID"/>
    <s v="Done"/>
    <n v="0.3"/>
    <n v="3.69"/>
    <x v="1"/>
    <s v="Hệ thống MyKid"/>
    <x v="11"/>
    <s v="Nhóm việc xây dựng và triển khai công nghệ mới vào quản lý khuyến mại, quản lý gói sản phẩm, tương tác người dùng cuối."/>
    <n v="35000000"/>
    <n v="10500000"/>
    <x v="39"/>
  </r>
  <r>
    <s v="MYKID-54"/>
    <x v="199"/>
    <s v="MYKID-74"/>
    <x v="2"/>
    <s v="VTT_PMVT_QT06_21003_MyKID"/>
    <s v="Done"/>
    <n v="0.23"/>
    <n v="3.69"/>
    <x v="1"/>
    <s v="Hệ thống MyKid"/>
    <x v="11"/>
    <s v="Nhóm việc xây dựng và triển khai công nghệ mới vào quản lý khuyến mại, quản lý gói sản phẩm, tương tác người dùng cuối."/>
    <n v="35000000"/>
    <n v="8050000"/>
    <x v="39"/>
  </r>
  <r>
    <s v="MYKID-54"/>
    <x v="199"/>
    <s v="MYKID-69"/>
    <x v="760"/>
    <s v="VTT_PMVT_QT06_21003_MyKID"/>
    <s v="Done"/>
    <n v="0.12"/>
    <n v="3.69"/>
    <x v="1"/>
    <s v="Hệ thống MyKid"/>
    <x v="11"/>
    <s v="Nhóm việc xây dựng và triển khai công nghệ mới vào quản lý khuyến mại, quản lý gói sản phẩm, tương tác người dùng cuối."/>
    <n v="35000000"/>
    <n v="4200000"/>
    <x v="39"/>
  </r>
  <r>
    <s v="MYKID-54"/>
    <x v="199"/>
    <s v="MYKID-68"/>
    <x v="761"/>
    <s v="VTT_PMVT_QT06_21003_MyKID"/>
    <s v="Done"/>
    <n v="0.46"/>
    <n v="3.69"/>
    <x v="1"/>
    <s v="Hệ thống MyKid"/>
    <x v="11"/>
    <s v="Nhóm việc xây dựng và triển khai công nghệ mới vào quản lý khuyến mại, quản lý gói sản phẩm, tương tác người dùng cuối."/>
    <n v="35000000"/>
    <n v="16100000"/>
    <x v="39"/>
  </r>
  <r>
    <s v="MYKID-54"/>
    <x v="199"/>
    <s v="MYKID-67"/>
    <x v="762"/>
    <s v="VTT_PMVT_QT06_21003_MyKID"/>
    <s v="Done"/>
    <n v="0.46"/>
    <n v="3.69"/>
    <x v="1"/>
    <s v="Hệ thống MyKid"/>
    <x v="11"/>
    <s v="Nhóm việc xây dựng và triển khai công nghệ mới vào quản lý khuyến mại, quản lý gói sản phẩm, tương tác người dùng cuối."/>
    <n v="35000000"/>
    <n v="16100000"/>
    <x v="39"/>
  </r>
  <r>
    <s v="MYKID-54"/>
    <x v="199"/>
    <s v="MYKID-66"/>
    <x v="763"/>
    <s v="VTT_PMVT_QT06_21003_MyKID"/>
    <s v="Done"/>
    <n v="0.42"/>
    <n v="3.69"/>
    <x v="1"/>
    <s v="Hệ thống MyKid"/>
    <x v="11"/>
    <s v="Nhóm việc xây dựng và triển khai công nghệ mới vào quản lý khuyến mại, quản lý gói sản phẩm, tương tác người dùng cuối."/>
    <n v="35000000"/>
    <n v="14700000"/>
    <x v="39"/>
  </r>
  <r>
    <s v="MYKID-54"/>
    <x v="199"/>
    <s v="MYKID-65"/>
    <x v="764"/>
    <s v="VTT_PMVT_QT06_21003_MyKID"/>
    <s v="Done"/>
    <n v="0.45"/>
    <n v="3.69"/>
    <x v="1"/>
    <s v="Hệ thống MyKid"/>
    <x v="11"/>
    <s v="Nhóm việc xây dựng và triển khai công nghệ mới vào quản lý khuyến mại, quản lý gói sản phẩm, tương tác người dùng cuối."/>
    <n v="35000000"/>
    <n v="15750000"/>
    <x v="39"/>
  </r>
  <r>
    <s v="MYKID-54"/>
    <x v="199"/>
    <s v="MYKID-64"/>
    <x v="765"/>
    <s v="VTT_PMVT_QT06_21003_MyKID"/>
    <s v="Done"/>
    <n v="0.45"/>
    <n v="3.69"/>
    <x v="1"/>
    <s v="Hệ thống MyKid"/>
    <x v="11"/>
    <s v="Nhóm việc xây dựng và triển khai công nghệ mới vào quản lý khuyến mại, quản lý gói sản phẩm, tương tác người dùng cuối."/>
    <n v="35000000"/>
    <n v="15750000"/>
    <x v="39"/>
  </r>
  <r>
    <s v="MYKID-54"/>
    <x v="199"/>
    <s v="MYKID-63"/>
    <x v="766"/>
    <s v="VTT_PMVT_QT06_21003_MyKID"/>
    <s v="Done"/>
    <n v="0.35"/>
    <n v="3.69"/>
    <x v="1"/>
    <s v="Hệ thống MyKid"/>
    <x v="11"/>
    <s v="Nhóm việc xây dựng và triển khai công nghệ mới vào quản lý khuyến mại, quản lý gói sản phẩm, tương tác người dùng cuối."/>
    <n v="35000000"/>
    <n v="12250000"/>
    <x v="39"/>
  </r>
  <r>
    <s v="MYKID-54"/>
    <x v="199"/>
    <s v="MYKID-62"/>
    <x v="767"/>
    <s v="VTT_PMVT_QT06_21003_MyKID"/>
    <s v="Done"/>
    <n v="0.45"/>
    <n v="3.69"/>
    <x v="1"/>
    <s v="Hệ thống MyKid"/>
    <x v="11"/>
    <s v="Nhóm việc xây dựng và triển khai công nghệ mới vào quản lý khuyến mại, quản lý gói sản phẩm, tương tác người dùng cuối."/>
    <n v="35000000"/>
    <n v="15750000"/>
    <x v="39"/>
  </r>
  <r>
    <s v="MBCCS-160"/>
    <x v="200"/>
    <s v="MBCCS-191"/>
    <x v="350"/>
    <s v="VTT_PMVT_QT06_18002_mBCCS"/>
    <s v="Done"/>
    <n v="0.12"/>
    <n v="1.53"/>
    <x v="0"/>
    <s v="Hệ thống mBCCS"/>
    <x v="4"/>
    <s v="Sản phẩm hỗ trợ mBCCS, quản lý luồng trước bán"/>
    <n v="35500000"/>
    <n v="4260000"/>
    <x v="41"/>
  </r>
  <r>
    <s v="MBCCS-160"/>
    <x v="200"/>
    <s v="MBCCS-190"/>
    <x v="768"/>
    <s v="VTT_PMVT_QT06_18002_mBCCS"/>
    <s v="Done"/>
    <n v="0.41"/>
    <n v="1.53"/>
    <x v="0"/>
    <s v="Hệ thống mBCCS"/>
    <x v="4"/>
    <s v="Sản phẩm hỗ trợ mBCCS, quản lý luồng trước bán"/>
    <n v="35500000"/>
    <n v="14555000"/>
    <x v="41"/>
  </r>
  <r>
    <s v="MBCCS-160"/>
    <x v="200"/>
    <s v="MBCCS-189"/>
    <x v="769"/>
    <s v="VTT_PMVT_QT06_18002_mBCCS"/>
    <s v="Done"/>
    <n v="0.5"/>
    <n v="1.53"/>
    <x v="0"/>
    <s v="Hệ thống mBCCS"/>
    <x v="4"/>
    <s v="Sản phẩm hỗ trợ mBCCS, quản lý luồng trước bán"/>
    <n v="35500000"/>
    <n v="17750000"/>
    <x v="41"/>
  </r>
  <r>
    <s v="MBCCS-160"/>
    <x v="200"/>
    <s v="MBCCS-188"/>
    <x v="770"/>
    <s v="VTT_PMVT_QT06_18002_mBCCS"/>
    <s v="Done"/>
    <n v="0.5"/>
    <n v="1.53"/>
    <x v="0"/>
    <s v="Hệ thống mBCCS"/>
    <x v="4"/>
    <s v="Sản phẩm hỗ trợ mBCCS, quản lý luồng trước bán"/>
    <n v="35500000"/>
    <n v="17750000"/>
    <x v="41"/>
  </r>
  <r>
    <s v="IM2-1885"/>
    <x v="201"/>
    <s v="IM2-2197"/>
    <x v="771"/>
    <s v="VTT_PMVT_QT01_15058_IM 2.0"/>
    <s v="Done"/>
    <n v="1.53"/>
    <n v="1.53"/>
    <x v="0"/>
    <s v="Hệ thống IM 2.0"/>
    <x v="5"/>
    <s v="Nhóm sản phẩm hỗ trợ Selfcare: quản lý giao dịch kho và bán hàng…"/>
    <n v="35500000"/>
    <n v="54315000"/>
    <x v="42"/>
  </r>
  <r>
    <s v="IM2-1864"/>
    <x v="202"/>
    <s v="IM2-2196"/>
    <x v="772"/>
    <s v="VTT_PMVT_QT01_15058_IM 2.0"/>
    <s v="Done"/>
    <n v="0.51"/>
    <n v="0.51"/>
    <x v="0"/>
    <s v="Hệ thống IM 2.0"/>
    <x v="0"/>
    <s v="Sản phẩm lõi BCCS: Nhóm nghiệp vụ tính cước, thanh toán cước, quản lý bán hàng, công cụ kênh bán, quản lý khách hàng"/>
    <n v="35500000"/>
    <n v="18105000"/>
    <x v="43"/>
  </r>
  <r>
    <s v="IM2-1861"/>
    <x v="203"/>
    <s v="IM2-2195"/>
    <x v="773"/>
    <s v="VTT_PMVT_QT01_15058_IM 2.0"/>
    <s v="Done"/>
    <n v="2.0099999999999998"/>
    <n v="2.0099999999999998"/>
    <x v="1"/>
    <s v="Hệ thống IM 2.0"/>
    <x v="0"/>
    <s v="Sản phẩm tính cước và chăm sóc khách hàng: nhóm nghiệp vụ tính cước, thanh toán cước, quản lý bán hàng, công cụ kênh bán, quản lý khách hàng"/>
    <n v="35500000"/>
    <n v="71354999.999999985"/>
    <x v="44"/>
  </r>
  <r>
    <s v="IM2-1860"/>
    <x v="204"/>
    <s v="IM2-2194"/>
    <x v="774"/>
    <s v="VTT_PMVT_QT01_15058_IM 2.0"/>
    <s v="Done"/>
    <n v="1.81"/>
    <n v="1.81"/>
    <x v="1"/>
    <s v="Hệ thống IM 2.0"/>
    <x v="0"/>
    <s v="Sản phẩm tính cước và chăm sóc khách hàng: nhóm nghiệp vụ tính cước, thanh toán cước, quản lý bán hàng, công cụ kênh bán, quản lý khách hàng"/>
    <n v="35500000"/>
    <n v="64255000"/>
    <x v="44"/>
  </r>
  <r>
    <s v="IM2-2191"/>
    <x v="205"/>
    <s v="IM2-2192"/>
    <x v="775"/>
    <s v="VTT_PMVT_QT01_15058_IM 2.0"/>
    <s v="Done"/>
    <n v="1.39"/>
    <n v="1.39"/>
    <x v="0"/>
    <s v="Hệ thống IM 2.0"/>
    <x v="5"/>
    <s v="Nhóm sản phẩm hỗ trợ Selfcare: quản lý giao dịch kho và bán hàng…"/>
    <n v="35500000"/>
    <n v="49345000"/>
    <x v="42"/>
  </r>
  <r>
    <s v="IM2-2189"/>
    <x v="206"/>
    <s v="IM2-2190"/>
    <x v="775"/>
    <s v="VTT_PMVT_QT01_15058_IM 2.0"/>
    <s v="Done"/>
    <n v="1.85"/>
    <n v="1.85"/>
    <x v="0"/>
    <s v="Hệ thống IM 2.0"/>
    <x v="5"/>
    <s v="Nhóm sản phẩm hỗ trợ Selfcare: quản lý giao dịch kho và bán hàng…"/>
    <n v="35500000"/>
    <n v="65675000"/>
    <x v="42"/>
  </r>
  <r>
    <s v="IM2-2009"/>
    <x v="207"/>
    <s v="IM2-2188"/>
    <x v="776"/>
    <s v="VTT_PMVT_QT01_15058_IM 2.0"/>
    <s v="Done"/>
    <n v="0.24"/>
    <n v="0.47"/>
    <x v="0"/>
    <s v="Hệ thống IM 2.0"/>
    <x v="5"/>
    <s v="Nhóm sản phẩm hỗ trợ Selfcare: quản lý giao dịch kho và bán hàng…"/>
    <n v="35500000"/>
    <n v="8520000"/>
    <x v="42"/>
  </r>
  <r>
    <s v="IM2-2009"/>
    <x v="207"/>
    <s v="IM2-2187"/>
    <x v="777"/>
    <s v="VTT_PMVT_QT01_15058_IM 2.0"/>
    <s v="Done"/>
    <n v="0.23"/>
    <n v="0.47"/>
    <x v="0"/>
    <s v="Hệ thống IM 2.0"/>
    <x v="5"/>
    <s v="Nhóm sản phẩm hỗ trợ Selfcare: quản lý giao dịch kho và bán hàng…"/>
    <n v="35500000"/>
    <n v="8165000"/>
    <x v="42"/>
  </r>
  <r>
    <s v="IM2-1968"/>
    <x v="208"/>
    <s v="IM2-2111"/>
    <x v="778"/>
    <s v="VTT_PMVT_QT01_15058_IM 2.0"/>
    <s v="Done"/>
    <n v="0.28000000000000003"/>
    <n v="1.42"/>
    <x v="0"/>
    <s v="Hệ thống IM 2.0"/>
    <x v="5"/>
    <s v="Nhóm sản phẩm hỗ trợ Selfcare: quản lý giao dịch kho và bán hàng…"/>
    <n v="35500000"/>
    <n v="9940000.0000000019"/>
    <x v="42"/>
  </r>
  <r>
    <s v="IM2-1968"/>
    <x v="208"/>
    <s v="IM2-2110"/>
    <x v="779"/>
    <s v="VTT_PMVT_QT01_15058_IM 2.0"/>
    <s v="Done"/>
    <n v="0.34"/>
    <n v="1.42"/>
    <x v="0"/>
    <s v="Hệ thống IM 2.0"/>
    <x v="5"/>
    <s v="Nhóm sản phẩm hỗ trợ Selfcare: quản lý giao dịch kho và bán hàng…"/>
    <n v="35500000"/>
    <n v="12070000"/>
    <x v="42"/>
  </r>
  <r>
    <s v="IM2-1968"/>
    <x v="208"/>
    <s v="IM2-2109"/>
    <x v="780"/>
    <s v="VTT_PMVT_QT01_15058_IM 2.0"/>
    <s v="Done"/>
    <n v="0.34"/>
    <n v="1.42"/>
    <x v="0"/>
    <s v="Hệ thống IM 2.0"/>
    <x v="5"/>
    <s v="Nhóm sản phẩm hỗ trợ Selfcare: quản lý giao dịch kho và bán hàng…"/>
    <n v="35500000"/>
    <n v="12070000"/>
    <x v="42"/>
  </r>
  <r>
    <s v="IM2-1968"/>
    <x v="208"/>
    <s v="IM2-2108"/>
    <x v="781"/>
    <s v="VTT_PMVT_QT01_15058_IM 2.0"/>
    <s v="Done"/>
    <n v="0.46"/>
    <n v="1.42"/>
    <x v="0"/>
    <s v="Hệ thống IM 2.0"/>
    <x v="5"/>
    <s v="Nhóm sản phẩm hỗ trợ Selfcare: quản lý giao dịch kho và bán hàng…"/>
    <n v="35500000"/>
    <n v="16330000"/>
    <x v="42"/>
  </r>
  <r>
    <s v="IM2-1862"/>
    <x v="209"/>
    <s v="IM2-2090"/>
    <x v="782"/>
    <s v="VTT_PMVT_QT01_15058_IM 2.0"/>
    <s v="Done"/>
    <n v="0.26"/>
    <n v="0.26"/>
    <x v="0"/>
    <s v="Hệ thống IM 2.0"/>
    <x v="0"/>
    <s v="Sản phẩm tính cước và chăm sóc khách hàng: nhóm nghiệp vụ tính cước, thanh toán cước, quản lý bán hàng, công cụ kênh bán, quản lý khách hàng"/>
    <n v="35500000"/>
    <n v="9230000"/>
    <x v="44"/>
  </r>
  <r>
    <s v="IM2-1863"/>
    <x v="210"/>
    <s v="IM2-2087"/>
    <x v="783"/>
    <s v="VTT_PMVT_QT01_15058_IM 2.0"/>
    <s v="Done"/>
    <n v="0.17"/>
    <n v="0.17"/>
    <x v="1"/>
    <s v="Hệ thống IM 2.0"/>
    <x v="0"/>
    <s v="Sản phẩm tính cước và chăm sóc khách hàng: nhóm nghiệp vụ tính cước, thanh toán cước, quản lý bán hàng, công cụ kênh bán, quản lý khách hàng"/>
    <n v="35500000"/>
    <n v="6035000"/>
    <x v="44"/>
  </r>
  <r>
    <s v="IM2-1839"/>
    <x v="211"/>
    <s v="IM2-2056"/>
    <x v="784"/>
    <s v="VTT_PMVT_QT01_15058_IM 2.0"/>
    <s v="Done"/>
    <n v="0.46"/>
    <n v="0.46"/>
    <x v="0"/>
    <s v="Hệ thống IM 2.0"/>
    <x v="5"/>
    <s v="Nhóm sản phẩm hỗ trợ Selfcare: quản lý giao dịch kho và bán hàng…"/>
    <n v="35500000"/>
    <n v="16330000"/>
    <x v="42"/>
  </r>
  <r>
    <s v="IM2-2039"/>
    <x v="212"/>
    <s v="IM2-2040"/>
    <x v="785"/>
    <s v="VTT_PMVT_QT01_15058_IM 2.0"/>
    <s v="Done"/>
    <n v="1.21"/>
    <n v="1.21"/>
    <x v="0"/>
    <s v="Hệ thống IM 2.0"/>
    <x v="5"/>
    <s v="Nhóm sản phẩm hỗ trợ Selfcare: quản lý giao dịch kho và bán hàng…"/>
    <n v="35500000"/>
    <n v="42955000"/>
    <x v="42"/>
  </r>
  <r>
    <s v="IM2-1859"/>
    <x v="213"/>
    <s v="IM2-2034"/>
    <x v="786"/>
    <s v="VTT_PMVT_QT01_15058_IM 2.0"/>
    <s v="Done"/>
    <n v="2.23"/>
    <n v="2.23"/>
    <x v="0"/>
    <s v="Hệ thống IM 2.0"/>
    <x v="5"/>
    <s v="Nhóm sản phẩm hỗ trợ Selfcare: quản lý giao dịch kho và bán hàng…"/>
    <n v="35500000"/>
    <n v="79165000"/>
    <x v="42"/>
  </r>
  <r>
    <s v="IM2-1976"/>
    <x v="214"/>
    <s v="IM2-1977"/>
    <x v="787"/>
    <s v="VTT_PMVT_QT01_15058_IM 2.0"/>
    <s v="Done"/>
    <n v="1.19"/>
    <n v="1.19"/>
    <x v="0"/>
    <s v="Hệ thống IM 2.0"/>
    <x v="5"/>
    <s v="Nhóm sản phẩm hỗ trợ Selfcare: quản lý giao dịch kho và bán hàng…"/>
    <n v="35500000"/>
    <n v="42245000"/>
    <x v="42"/>
  </r>
  <r>
    <s v="IM2-1930"/>
    <x v="215"/>
    <s v="IM2-1931"/>
    <x v="788"/>
    <s v="VTT_PMVT_QT01_15058_IM 2.0"/>
    <s v="Done"/>
    <n v="1.25"/>
    <n v="1.25"/>
    <x v="0"/>
    <s v="Hệ thống IM 2.0"/>
    <x v="5"/>
    <s v="Nhóm sản phẩm hỗ trợ Selfcare: quản lý giao dịch kho và bán hàng…"/>
    <n v="35500000"/>
    <n v="44375000"/>
    <x v="42"/>
  </r>
  <r>
    <s v="IM2-1827"/>
    <x v="216"/>
    <s v="IM2-1828"/>
    <x v="789"/>
    <s v="VTT_PMVT_QT01_15058_IM 2.0"/>
    <s v="Done"/>
    <n v="1.19"/>
    <n v="1.19"/>
    <x v="0"/>
    <s v="Hệ thống IM 2.0"/>
    <x v="5"/>
    <s v="Nhóm sản phẩm hỗ trợ Selfcare: quản lý giao dịch kho và bán hàng…"/>
    <n v="35500000"/>
    <n v="42245000"/>
    <x v="42"/>
  </r>
  <r>
    <s v="IM2-1584"/>
    <x v="217"/>
    <s v="IM2-1723"/>
    <x v="790"/>
    <s v="VTT_PMVT_QT01_15058_IM 2.0"/>
    <s v="Done"/>
    <n v="0.16"/>
    <n v="0.16"/>
    <x v="0"/>
    <s v="Hệ thống IM 2.0"/>
    <x v="2"/>
    <s v="Sản phẩm hỗ trợ kinh doanh."/>
    <n v="35500000"/>
    <n v="5680000"/>
    <x v="45"/>
  </r>
  <r>
    <s v="IM2-1665"/>
    <x v="218"/>
    <s v="IM2-1666"/>
    <x v="791"/>
    <s v="VTT_PMVT_QT01_15058_IM 2.0"/>
    <s v="Done"/>
    <n v="0.85"/>
    <n v="0.85"/>
    <x v="0"/>
    <s v="Hệ thống IM 2.0"/>
    <x v="2"/>
    <s v="Sản phẩm hỗ trợ kinh doanh."/>
    <n v="35500000"/>
    <n v="30175000"/>
    <x v="45"/>
  </r>
  <r>
    <s v="IM2-1640"/>
    <x v="219"/>
    <s v="IM2-1641"/>
    <x v="792"/>
    <s v="VTT_PMVT_QT01_15058_IM 2.0"/>
    <s v="Done"/>
    <n v="0.94"/>
    <n v="0.94"/>
    <x v="0"/>
    <s v="Hệ thống IM 2.0"/>
    <x v="2"/>
    <s v="Sản phẩm hỗ trợ kinh doanh."/>
    <n v="35500000"/>
    <n v="33369999.999999996"/>
    <x v="45"/>
  </r>
  <r>
    <s v="IM2-1536"/>
    <x v="220"/>
    <s v="IM2-1537"/>
    <x v="793"/>
    <s v="VTT_PMVT_QT01_15058_IM 2.0"/>
    <s v="Done"/>
    <n v="1.59"/>
    <n v="1.59"/>
    <x v="0"/>
    <s v="Hệ thống IM 2.0"/>
    <x v="2"/>
    <s v="Sản phẩm hỗ trợ kinh doanh viễn thông."/>
    <n v="35500000"/>
    <n v="56445000"/>
    <x v="46"/>
  </r>
  <r>
    <s v="IM2-1534"/>
    <x v="221"/>
    <s v="IM2-1535"/>
    <x v="794"/>
    <s v="VTT_PMVT_QT01_15058_IM 2.0"/>
    <s v="Done"/>
    <n v="1.58"/>
    <n v="1.58"/>
    <x v="0"/>
    <s v="Hệ thống IM 2.0"/>
    <x v="2"/>
    <s v="Sản phẩm hỗ trợ kinh doanh viễn thông."/>
    <n v="35500000"/>
    <n v="56090000"/>
    <x v="46"/>
  </r>
  <r>
    <s v="IM2-1523"/>
    <x v="222"/>
    <s v="IM2-1524"/>
    <x v="795"/>
    <s v="VTT_PMVT_QT01_15058_IM 2.0"/>
    <s v="Done"/>
    <n v="0.99"/>
    <n v="0.99"/>
    <x v="0"/>
    <s v="Hệ thống IM 2.0"/>
    <x v="2"/>
    <s v="Sản phẩm hỗ trợ kinh doanh."/>
    <n v="35500000"/>
    <n v="35145000"/>
    <x v="45"/>
  </r>
  <r>
    <s v="IM2-1353"/>
    <x v="223"/>
    <s v="IM2-1507"/>
    <x v="796"/>
    <s v="VTT_PMVT_QT01_15058_IM 2.0"/>
    <s v="Done"/>
    <n v="0.06"/>
    <n v="1.88"/>
    <x v="0"/>
    <s v="Hệ thống IM 2.0"/>
    <x v="2"/>
    <s v="Sản phẩm hỗ trợ kinh doanh."/>
    <n v="35500000"/>
    <n v="2130000"/>
    <x v="45"/>
  </r>
  <r>
    <s v="IM2-1353"/>
    <x v="223"/>
    <s v="IM2-1506"/>
    <x v="797"/>
    <s v="VTT_PMVT_QT01_15058_IM 2.0"/>
    <s v="Done"/>
    <n v="0.46"/>
    <n v="1.88"/>
    <x v="0"/>
    <s v="Hệ thống IM 2.0"/>
    <x v="2"/>
    <s v="Sản phẩm hỗ trợ kinh doanh."/>
    <n v="35500000"/>
    <n v="16330000"/>
    <x v="45"/>
  </r>
  <r>
    <s v="IM2-1353"/>
    <x v="223"/>
    <s v="IM2-1505"/>
    <x v="798"/>
    <s v="VTT_PMVT_QT01_15058_IM 2.0"/>
    <s v="Done"/>
    <n v="0.46"/>
    <n v="1.88"/>
    <x v="0"/>
    <s v="Hệ thống IM 2.0"/>
    <x v="2"/>
    <s v="Sản phẩm hỗ trợ kinh doanh."/>
    <n v="35500000"/>
    <n v="16330000"/>
    <x v="45"/>
  </r>
  <r>
    <s v="IM2-1353"/>
    <x v="223"/>
    <s v="IM2-1504"/>
    <x v="799"/>
    <s v="VTT_PMVT_QT01_15058_IM 2.0"/>
    <s v="Done"/>
    <n v="0.45"/>
    <n v="1.88"/>
    <x v="0"/>
    <s v="Hệ thống IM 2.0"/>
    <x v="2"/>
    <s v="Sản phẩm hỗ trợ kinh doanh."/>
    <n v="35500000"/>
    <n v="15975000"/>
    <x v="45"/>
  </r>
  <r>
    <s v="IM2-1353"/>
    <x v="223"/>
    <s v="IM2-1503"/>
    <x v="800"/>
    <s v="VTT_PMVT_QT01_15058_IM 2.0"/>
    <s v="Done"/>
    <n v="0.45"/>
    <n v="1.88"/>
    <x v="0"/>
    <s v="Hệ thống IM 2.0"/>
    <x v="2"/>
    <s v="Sản phẩm hỗ trợ kinh doanh."/>
    <n v="35500000"/>
    <n v="15975000"/>
    <x v="45"/>
  </r>
  <r>
    <s v="IM2-1493"/>
    <x v="224"/>
    <s v="IM2-1494"/>
    <x v="801"/>
    <s v="VTT_PMVT_QT01_15058_IM 2.0"/>
    <s v="Done"/>
    <n v="0.72"/>
    <n v="0.72"/>
    <x v="0"/>
    <s v="Hệ thống IM 2.0"/>
    <x v="2"/>
    <s v="Sản phẩm hỗ trợ kinh doanh."/>
    <n v="35500000"/>
    <n v="25560000"/>
    <x v="45"/>
  </r>
  <r>
    <s v="IM2-1472"/>
    <x v="225"/>
    <s v="IM2-1473"/>
    <x v="802"/>
    <s v="VTT_PMVT_QT01_15058_IM 2.0"/>
    <s v="Done"/>
    <n v="0.28000000000000003"/>
    <n v="0.28000000000000003"/>
    <x v="0"/>
    <s v="Hệ thống IM 2.0"/>
    <x v="2"/>
    <s v="Sản phẩm hỗ trợ kinh doanh."/>
    <n v="35500000"/>
    <n v="9940000.0000000019"/>
    <x v="45"/>
  </r>
  <r>
    <s v="IM2-1456"/>
    <x v="226"/>
    <s v="IM2-1457"/>
    <x v="803"/>
    <s v="VTT_PMVT_QT01_15058_IM 2.0"/>
    <s v="Done"/>
    <n v="0.24"/>
    <n v="0.24"/>
    <x v="0"/>
    <s v="Hệ thống IM 2.0"/>
    <x v="2"/>
    <s v="Sản phẩm hỗ trợ kinh doanh."/>
    <n v="35500000"/>
    <n v="8520000"/>
    <x v="45"/>
  </r>
  <r>
    <s v="IM2-1415"/>
    <x v="227"/>
    <s v="IM2-1416"/>
    <x v="804"/>
    <s v="VTT_PMVT_QT01_15058_IM 2.0"/>
    <s v="Done"/>
    <n v="1.1499999999999999"/>
    <n v="1.1499999999999999"/>
    <x v="0"/>
    <s v="Hệ thống IM 2.0"/>
    <x v="2"/>
    <s v="Sản phẩm hỗ trợ kinh doanh."/>
    <n v="35500000"/>
    <n v="40825000"/>
    <x v="45"/>
  </r>
  <r>
    <s v="IM2-1081"/>
    <x v="228"/>
    <s v="IM2-1394"/>
    <x v="805"/>
    <s v="VTT_PMVT_QT01_15058_IM 2.0"/>
    <s v="Done"/>
    <n v="0.51"/>
    <n v="0.51"/>
    <x v="0"/>
    <s v="Hệ thống IM 2.0"/>
    <x v="2"/>
    <s v="Sản phẩm hỗ trợ kinh doanh."/>
    <n v="35500000"/>
    <n v="18105000"/>
    <x v="45"/>
  </r>
  <r>
    <s v="IM2-1200"/>
    <x v="229"/>
    <s v="IM2-1332"/>
    <x v="806"/>
    <s v="VTT_PMVT_QT01_15058_IM 2.0"/>
    <s v="Done"/>
    <n v="1.41"/>
    <n v="1.41"/>
    <x v="0"/>
    <s v="Hệ thống IM 2.0"/>
    <x v="2"/>
    <s v="Sản phẩm hỗ trợ kinh doanh."/>
    <n v="35500000"/>
    <n v="50055000"/>
    <x v="45"/>
  </r>
  <r>
    <s v="IM2-1330"/>
    <x v="230"/>
    <s v="IM2-1331"/>
    <x v="807"/>
    <s v="VTT_PMVT_QT01_15058_IM 2.0"/>
    <s v="Done"/>
    <n v="1.42"/>
    <n v="1.42"/>
    <x v="0"/>
    <s v="Hệ thống IM 2.0"/>
    <x v="2"/>
    <s v="Sản phẩm hỗ trợ kinh doanh."/>
    <n v="35500000"/>
    <n v="50410000"/>
    <x v="45"/>
  </r>
  <r>
    <s v="IM2-1266"/>
    <x v="231"/>
    <s v="IM2-1313"/>
    <x v="808"/>
    <s v="VTT_PMVT_QT01_15058_IM 2.0"/>
    <s v="Done"/>
    <n v="0.73"/>
    <n v="0.73"/>
    <x v="0"/>
    <s v="Hệ thống IM 2.0"/>
    <x v="2"/>
    <s v="Sản phẩm hỗ trợ kinh doanh."/>
    <n v="35500000"/>
    <n v="25915000"/>
    <x v="45"/>
  </r>
  <r>
    <s v="IM2-1265"/>
    <x v="232"/>
    <s v="IM2-1284"/>
    <x v="809"/>
    <s v="VTT_PMVT_QT01_15058_IM 2.0"/>
    <s v="Done"/>
    <n v="0.56000000000000005"/>
    <n v="0.56000000000000005"/>
    <x v="0"/>
    <s v="Hệ thống IM 2.0"/>
    <x v="2"/>
    <s v="Sản phẩm hỗ trợ kinh doanh viễn thông."/>
    <n v="35500000"/>
    <n v="19880000.000000004"/>
    <x v="46"/>
  </r>
  <r>
    <s v="IM2-1199"/>
    <x v="233"/>
    <s v="IM2-1274"/>
    <x v="810"/>
    <s v="VTT_PMVT_QT01_15058_IM 2.0"/>
    <s v="Done"/>
    <n v="1.53"/>
    <n v="1.53"/>
    <x v="0"/>
    <s v="Hệ thống IM 2.0"/>
    <x v="2"/>
    <s v="Sản phẩm hỗ trợ kinh doanh."/>
    <n v="35500000"/>
    <n v="54315000"/>
    <x v="45"/>
  </r>
  <r>
    <s v="IM2-1201"/>
    <x v="234"/>
    <s v="IM2-1270"/>
    <x v="811"/>
    <s v="VTT_PMVT_QT01_15058_IM 2.0"/>
    <s v="Done"/>
    <n v="1.33"/>
    <n v="1.33"/>
    <x v="0"/>
    <s v="Hệ thống IM 2.0"/>
    <x v="2"/>
    <s v="Sản phẩm hỗ trợ kinh doanh."/>
    <n v="35500000"/>
    <n v="47215000"/>
    <x v="45"/>
  </r>
  <r>
    <s v="IM2-1238"/>
    <x v="235"/>
    <s v="IM2-1239"/>
    <x v="812"/>
    <s v="VTT_PMVT_QT01_15058_IM 2.0"/>
    <s v="Done"/>
    <n v="0.3"/>
    <n v="0.3"/>
    <x v="0"/>
    <s v="Hệ thống IM 2.0"/>
    <x v="2"/>
    <s v="Sản phẩm hỗ trợ kinh doanh viễn thông."/>
    <n v="35500000"/>
    <n v="10650000"/>
    <x v="46"/>
  </r>
  <r>
    <s v="IM2-1016"/>
    <x v="236"/>
    <s v="IM2-1218"/>
    <x v="813"/>
    <s v="VTT_PMVT_QT01_15058_IM 2.0"/>
    <s v="Done"/>
    <n v="1.54"/>
    <n v="1.54"/>
    <x v="0"/>
    <s v="Hệ thống IM 2.0"/>
    <x v="2"/>
    <s v="Sản phẩm hỗ trợ kinh doanh."/>
    <n v="35500000"/>
    <n v="54670000"/>
    <x v="45"/>
  </r>
  <r>
    <s v="IM2-1084"/>
    <x v="237"/>
    <s v="IM2-1149"/>
    <x v="814"/>
    <s v="VTT_PMVT_QT01_15058_IM 2.0"/>
    <s v="Done"/>
    <n v="0.47"/>
    <n v="0.47"/>
    <x v="0"/>
    <s v="Hệ thống IM 2.0"/>
    <x v="2"/>
    <s v="Sản phẩm hỗ trợ kinh doanh."/>
    <n v="35500000"/>
    <n v="16684999.999999998"/>
    <x v="45"/>
  </r>
  <r>
    <s v="IM2-1035"/>
    <x v="238"/>
    <s v="IM2-1070"/>
    <x v="815"/>
    <s v="VTT_PMVT_QT01_15058_IM 2.0"/>
    <s v="Done"/>
    <n v="0.62"/>
    <n v="0.62"/>
    <x v="0"/>
    <s v="Hệ thống IM 2.0"/>
    <x v="2"/>
    <s v="Sản phẩm hỗ trợ kinh doanh."/>
    <n v="35500000"/>
    <n v="22010000"/>
    <x v="45"/>
  </r>
  <r>
    <s v="IM2-939"/>
    <x v="239"/>
    <s v="IM2-1066"/>
    <x v="816"/>
    <s v="VTT_PMVT_QT01_15058_IM 2.0"/>
    <s v="Done"/>
    <n v="0.38"/>
    <n v="0.38"/>
    <x v="0"/>
    <s v="Hệ thống IM 2.0"/>
    <x v="2"/>
    <s v="Sản phẩm hỗ trợ kinh doanh."/>
    <n v="35500000"/>
    <n v="13490000"/>
    <x v="45"/>
  </r>
  <r>
    <s v="IM2-1043"/>
    <x v="240"/>
    <s v="IM2-1063"/>
    <x v="817"/>
    <s v="VTT_PMVT_QT01_15058_IM 2.0"/>
    <s v="Done"/>
    <n v="1.37"/>
    <n v="1.37"/>
    <x v="0"/>
    <s v="Hệ thống IM 2.0"/>
    <x v="2"/>
    <s v="Sản phẩm hỗ trợ kinh doanh."/>
    <n v="35500000"/>
    <n v="48635000.000000007"/>
    <x v="45"/>
  </r>
  <r>
    <s v="IM2-1013"/>
    <x v="241"/>
    <s v="IM2-1047"/>
    <x v="818"/>
    <s v="VTT_PMVT_QT01_15058_IM 2.0"/>
    <s v="Done"/>
    <n v="0.97"/>
    <n v="0.97"/>
    <x v="0"/>
    <s v="Hệ thống IM 2.0"/>
    <x v="2"/>
    <s v="Sản phẩm hỗ trợ kinh doanh."/>
    <n v="35500000"/>
    <n v="34435000"/>
    <x v="45"/>
  </r>
  <r>
    <s v="IM2-744"/>
    <x v="242"/>
    <s v="IM2-964"/>
    <x v="819"/>
    <s v="VTT_PMVT_QT01_15058_IM 2.0"/>
    <s v="Done"/>
    <n v="0.82"/>
    <n v="0.82"/>
    <x v="0"/>
    <s v="Hệ thống IM 2.0"/>
    <x v="2"/>
    <s v="Sản phẩm hỗ trợ kinh doanh viễn thông."/>
    <n v="35500000"/>
    <n v="29110000"/>
    <x v="46"/>
  </r>
  <r>
    <s v="HDDT-1305"/>
    <x v="243"/>
    <s v="HDDT-1317"/>
    <x v="349"/>
    <s v="VTT_PMVT_QT06_20008_HDDT"/>
    <s v="Done"/>
    <n v="0.54"/>
    <n v="1"/>
    <x v="0"/>
    <s v="Hệ thống HDDT"/>
    <x v="0"/>
    <s v="Nhóm sản phẩm kinh doanh"/>
    <n v="35500000"/>
    <n v="19170000"/>
    <x v="47"/>
  </r>
  <r>
    <s v="HDDT-1305"/>
    <x v="243"/>
    <s v="HDDT-1316"/>
    <x v="559"/>
    <s v="VTT_PMVT_QT06_20008_HDDT"/>
    <s v="Done"/>
    <n v="0.28000000000000003"/>
    <n v="1"/>
    <x v="0"/>
    <s v="Hệ thống HDDT"/>
    <x v="0"/>
    <s v="Nhóm sản phẩm kinh doanh"/>
    <n v="35500000"/>
    <n v="9940000.0000000019"/>
    <x v="47"/>
  </r>
  <r>
    <s v="HDDT-1305"/>
    <x v="243"/>
    <s v="HDDT-1315"/>
    <x v="380"/>
    <s v="VTT_PMVT_QT06_20008_HDDT"/>
    <s v="Done"/>
    <n v="0.09"/>
    <n v="1"/>
    <x v="0"/>
    <s v="Hệ thống HDDT"/>
    <x v="0"/>
    <s v="Nhóm sản phẩm kinh doanh"/>
    <n v="35500000"/>
    <n v="3195000"/>
    <x v="47"/>
  </r>
  <r>
    <s v="HDDT-1305"/>
    <x v="243"/>
    <s v="HDDT-1314"/>
    <x v="350"/>
    <s v="VTT_PMVT_QT06_20008_HDDT"/>
    <s v="Done"/>
    <n v="0.09"/>
    <n v="1"/>
    <x v="0"/>
    <s v="Hệ thống HDDT"/>
    <x v="0"/>
    <s v="Nhóm sản phẩm kinh doanh"/>
    <n v="35500000"/>
    <n v="3195000"/>
    <x v="47"/>
  </r>
  <r>
    <s v="HDDT-1294"/>
    <x v="244"/>
    <s v="HDDT-1298"/>
    <x v="349"/>
    <s v="VTT_PMVT_QT06_20008_HDDT"/>
    <s v="Done"/>
    <n v="0.28999999999999998"/>
    <n v="0.68"/>
    <x v="0"/>
    <s v="Hệ thống HDDT"/>
    <x v="4"/>
    <s v="Nhóm sản phẩm hoá đơn, hợp đồng điện tử"/>
    <n v="35500000"/>
    <n v="10295000"/>
    <x v="48"/>
  </r>
  <r>
    <s v="HDDT-1294"/>
    <x v="244"/>
    <s v="HDDT-1297"/>
    <x v="559"/>
    <s v="VTT_PMVT_QT06_20008_HDDT"/>
    <s v="Done"/>
    <n v="0.19"/>
    <n v="0.68"/>
    <x v="0"/>
    <s v="Hệ thống HDDT"/>
    <x v="4"/>
    <s v="Nhóm sản phẩm hoá đơn, hợp đồng điện tử"/>
    <n v="35500000"/>
    <n v="6745000"/>
    <x v="48"/>
  </r>
  <r>
    <s v="HDDT-1294"/>
    <x v="244"/>
    <s v="HDDT-1296"/>
    <x v="380"/>
    <s v="VTT_PMVT_QT06_20008_HDDT"/>
    <s v="Done"/>
    <n v="0.14000000000000001"/>
    <n v="0.68"/>
    <x v="0"/>
    <s v="Hệ thống HDDT"/>
    <x v="4"/>
    <s v="Nhóm sản phẩm hoá đơn, hợp đồng điện tử"/>
    <n v="35500000"/>
    <n v="4970000.0000000009"/>
    <x v="48"/>
  </r>
  <r>
    <s v="HDDT-1294"/>
    <x v="244"/>
    <s v="HDDT-1295"/>
    <x v="350"/>
    <s v="VTT_PMVT_QT06_20008_HDDT"/>
    <s v="Done"/>
    <n v="0.06"/>
    <n v="0.68"/>
    <x v="0"/>
    <s v="Hệ thống HDDT"/>
    <x v="4"/>
    <s v="Nhóm sản phẩm hoá đơn, hợp đồng điện tử"/>
    <n v="35500000"/>
    <n v="2130000"/>
    <x v="48"/>
  </r>
  <r>
    <s v="HDDT-1064"/>
    <x v="245"/>
    <s v="HDDT-1285"/>
    <x v="820"/>
    <s v="VTT_PMVT_QT06_20008_HDDT"/>
    <s v="Done"/>
    <n v="0.08"/>
    <n v="1.62"/>
    <x v="1"/>
    <s v="Hệ thống HDDT"/>
    <x v="0"/>
    <s v="Nhóm sản phẩm hóa đơn"/>
    <n v="35500000"/>
    <n v="2840000"/>
    <x v="49"/>
  </r>
  <r>
    <s v="HDDT-1064"/>
    <x v="245"/>
    <s v="HDDT-1284"/>
    <x v="821"/>
    <s v="VTT_PMVT_QT06_20008_HDDT"/>
    <s v="Done"/>
    <n v="0.16"/>
    <n v="1.62"/>
    <x v="1"/>
    <s v="Hệ thống HDDT"/>
    <x v="0"/>
    <s v="Nhóm sản phẩm hóa đơn"/>
    <n v="35500000"/>
    <n v="5680000"/>
    <x v="49"/>
  </r>
  <r>
    <s v="HDDT-1269"/>
    <x v="246"/>
    <s v="HDDT-1273"/>
    <x v="349"/>
    <s v="VTT_PMVT_QT06_20008_HDDT"/>
    <s v="Done"/>
    <n v="0.18"/>
    <n v="0.7"/>
    <x v="0"/>
    <s v="Hệ thống HDDT"/>
    <x v="0"/>
    <s v="Nhóm sản phẩm Hóa đơn điện tử, Hợp đồng điện tử, Tổng đài di động"/>
    <n v="35500000"/>
    <n v="6390000"/>
    <x v="50"/>
  </r>
  <r>
    <s v="HDDT-1269"/>
    <x v="246"/>
    <s v="HDDT-1272"/>
    <x v="559"/>
    <s v="VTT_PMVT_QT06_20008_HDDT"/>
    <s v="Done"/>
    <n v="0.26"/>
    <n v="0.7"/>
    <x v="0"/>
    <s v="Hệ thống HDDT"/>
    <x v="0"/>
    <s v="Nhóm sản phẩm Hóa đơn điện tử, Hợp đồng điện tử, Tổng đài di động"/>
    <n v="35500000"/>
    <n v="9230000"/>
    <x v="50"/>
  </r>
  <r>
    <s v="HDDT-1269"/>
    <x v="246"/>
    <s v="HDDT-1271"/>
    <x v="380"/>
    <s v="VTT_PMVT_QT06_20008_HDDT"/>
    <s v="Done"/>
    <n v="0.2"/>
    <n v="0.7"/>
    <x v="0"/>
    <s v="Hệ thống HDDT"/>
    <x v="0"/>
    <s v="Nhóm sản phẩm Hóa đơn điện tử, Hợp đồng điện tử, Tổng đài di động"/>
    <n v="35500000"/>
    <n v="7100000"/>
    <x v="50"/>
  </r>
  <r>
    <s v="HDDT-1269"/>
    <x v="246"/>
    <s v="HDDT-1270"/>
    <x v="350"/>
    <s v="VTT_PMVT_QT06_20008_HDDT"/>
    <s v="Done"/>
    <n v="0.06"/>
    <n v="0.7"/>
    <x v="0"/>
    <s v="Hệ thống HDDT"/>
    <x v="0"/>
    <s v="Nhóm sản phẩm Hóa đơn điện tử, Hợp đồng điện tử, Tổng đài di động"/>
    <n v="35500000"/>
    <n v="2130000"/>
    <x v="50"/>
  </r>
  <r>
    <s v="HDDT-1204"/>
    <x v="247"/>
    <s v="HDDT-1207"/>
    <x v="758"/>
    <s v="VTT_PMVT_QT06_20008_HDDT"/>
    <s v="Done"/>
    <n v="0.09"/>
    <n v="0.16"/>
    <x v="1"/>
    <s v="Hệ thống HDDT"/>
    <x v="0"/>
    <s v="Nhóm sản phẩm hóa đơn"/>
    <n v="35500000"/>
    <n v="3195000"/>
    <x v="49"/>
  </r>
  <r>
    <s v="HDDT-1204"/>
    <x v="247"/>
    <s v="HDDT-1206"/>
    <x v="394"/>
    <s v="VTT_PMVT_QT06_20008_HDDT"/>
    <s v="Done"/>
    <n v="0.05"/>
    <n v="0.16"/>
    <x v="1"/>
    <s v="Hệ thống HDDT"/>
    <x v="0"/>
    <s v="Nhóm sản phẩm hóa đơn"/>
    <n v="35500000"/>
    <n v="1775000"/>
    <x v="49"/>
  </r>
  <r>
    <s v="HDDT-1204"/>
    <x v="247"/>
    <s v="HDDT-1205"/>
    <x v="350"/>
    <s v="VTT_PMVT_QT06_20008_HDDT"/>
    <s v="Done"/>
    <n v="0.02"/>
    <n v="0.16"/>
    <x v="1"/>
    <s v="Hệ thống HDDT"/>
    <x v="0"/>
    <s v="Nhóm sản phẩm hóa đơn"/>
    <n v="35500000"/>
    <n v="710000"/>
    <x v="49"/>
  </r>
  <r>
    <s v="HDDT-1162"/>
    <x v="248"/>
    <s v="HDDT-1166"/>
    <x v="349"/>
    <s v="VTT_PMVT_QT06_20008_HDDT"/>
    <s v="Done"/>
    <n v="0.26"/>
    <n v="0.82"/>
    <x v="0"/>
    <s v="Hệ thống HDDT"/>
    <x v="0"/>
    <s v="Nhóm sản phẩm Hóa đơn điện tử, Hợp đồng điện tử, Tổng đài di động"/>
    <n v="35500000"/>
    <n v="9230000"/>
    <x v="50"/>
  </r>
  <r>
    <s v="HDDT-1162"/>
    <x v="248"/>
    <s v="HDDT-1165"/>
    <x v="559"/>
    <s v="VTT_PMVT_QT06_20008_HDDT"/>
    <s v="Done"/>
    <n v="0.31"/>
    <n v="0.82"/>
    <x v="0"/>
    <s v="Hệ thống HDDT"/>
    <x v="0"/>
    <s v="Nhóm sản phẩm Hóa đơn điện tử, Hợp đồng điện tử, Tổng đài di động"/>
    <n v="35500000"/>
    <n v="11005000"/>
    <x v="50"/>
  </r>
  <r>
    <s v="HDDT-1162"/>
    <x v="248"/>
    <s v="HDDT-1164"/>
    <x v="380"/>
    <s v="VTT_PMVT_QT06_20008_HDDT"/>
    <s v="Done"/>
    <n v="0.18"/>
    <n v="0.82"/>
    <x v="0"/>
    <s v="Hệ thống HDDT"/>
    <x v="0"/>
    <s v="Nhóm sản phẩm Hóa đơn điện tử, Hợp đồng điện tử, Tổng đài di động"/>
    <n v="35500000"/>
    <n v="6390000"/>
    <x v="50"/>
  </r>
  <r>
    <s v="HDDT-1162"/>
    <x v="248"/>
    <s v="HDDT-1163"/>
    <x v="350"/>
    <s v="VTT_PMVT_QT06_20008_HDDT"/>
    <s v="Done"/>
    <n v="7.0000000000000007E-2"/>
    <n v="0.82"/>
    <x v="0"/>
    <s v="Hệ thống HDDT"/>
    <x v="0"/>
    <s v="Nhóm sản phẩm Hóa đơn điện tử, Hợp đồng điện tử, Tổng đài di động"/>
    <n v="35500000"/>
    <n v="2485000.0000000005"/>
    <x v="50"/>
  </r>
  <r>
    <s v="HDDT-1075"/>
    <x v="249"/>
    <s v="HDDT-1079"/>
    <x v="349"/>
    <s v="VTT_PMVT_QT06_20008_HDDT"/>
    <s v="Done"/>
    <n v="0.45"/>
    <n v="1.33"/>
    <x v="1"/>
    <s v="Hệ thống HDDT"/>
    <x v="0"/>
    <s v="Nhóm sản phẩm hóa đơn"/>
    <n v="35500000"/>
    <n v="15975000"/>
    <x v="49"/>
  </r>
  <r>
    <s v="HDDT-1075"/>
    <x v="249"/>
    <s v="HDDT-1078"/>
    <x v="758"/>
    <s v="VTT_PMVT_QT06_20008_HDDT"/>
    <s v="Done"/>
    <n v="0.48"/>
    <n v="1.33"/>
    <x v="1"/>
    <s v="Hệ thống HDDT"/>
    <x v="0"/>
    <s v="Nhóm sản phẩm hóa đơn"/>
    <n v="35500000"/>
    <n v="17040000"/>
    <x v="49"/>
  </r>
  <r>
    <s v="HDDT-1075"/>
    <x v="249"/>
    <s v="HDDT-1077"/>
    <x v="394"/>
    <s v="VTT_PMVT_QT06_20008_HDDT"/>
    <s v="Done"/>
    <n v="0.28000000000000003"/>
    <n v="1.33"/>
    <x v="1"/>
    <s v="Hệ thống HDDT"/>
    <x v="0"/>
    <s v="Nhóm sản phẩm hóa đơn"/>
    <n v="35500000"/>
    <n v="9940000.0000000019"/>
    <x v="49"/>
  </r>
  <r>
    <s v="HDDT-1075"/>
    <x v="249"/>
    <s v="HDDT-1076"/>
    <x v="350"/>
    <s v="VTT_PMVT_QT06_20008_HDDT"/>
    <s v="Done"/>
    <n v="0.12"/>
    <n v="1.33"/>
    <x v="1"/>
    <s v="Hệ thống HDDT"/>
    <x v="0"/>
    <s v="Nhóm sản phẩm hóa đơn"/>
    <n v="35500000"/>
    <n v="4260000"/>
    <x v="49"/>
  </r>
  <r>
    <s v="HDDT-1064"/>
    <x v="245"/>
    <s v="HDDT-1068"/>
    <x v="349"/>
    <s v="VTT_PMVT_QT06_20008_HDDT"/>
    <s v="Done"/>
    <n v="0.46"/>
    <n v="1.62"/>
    <x v="1"/>
    <s v="Hệ thống HDDT"/>
    <x v="0"/>
    <s v="Nhóm sản phẩm hóa đơn"/>
    <n v="35500000"/>
    <n v="16330000"/>
    <x v="49"/>
  </r>
  <r>
    <s v="HDDT-1064"/>
    <x v="245"/>
    <s v="HDDT-1067"/>
    <x v="758"/>
    <s v="VTT_PMVT_QT06_20008_HDDT"/>
    <s v="Done"/>
    <n v="0.45"/>
    <n v="1.62"/>
    <x v="1"/>
    <s v="Hệ thống HDDT"/>
    <x v="0"/>
    <s v="Nhóm sản phẩm hóa đơn"/>
    <n v="35500000"/>
    <n v="15975000"/>
    <x v="49"/>
  </r>
  <r>
    <s v="HDDT-1064"/>
    <x v="245"/>
    <s v="HDDT-1066"/>
    <x v="350"/>
    <s v="VTT_PMVT_QT06_20008_HDDT"/>
    <s v="Done"/>
    <n v="0.15"/>
    <n v="1.62"/>
    <x v="1"/>
    <s v="Hệ thống HDDT"/>
    <x v="0"/>
    <s v="Nhóm sản phẩm hóa đơn"/>
    <n v="35500000"/>
    <n v="5325000"/>
    <x v="49"/>
  </r>
  <r>
    <s v="HDDT-1064"/>
    <x v="245"/>
    <s v="HDDT-1065"/>
    <x v="560"/>
    <s v="VTT_PMVT_QT06_20008_HDDT"/>
    <s v="Done"/>
    <n v="0.32"/>
    <n v="1.62"/>
    <x v="1"/>
    <s v="Hệ thống HDDT"/>
    <x v="0"/>
    <s v="Nhóm sản phẩm hóa đơn"/>
    <n v="35500000"/>
    <n v="11360000"/>
    <x v="49"/>
  </r>
  <r>
    <s v="GBOC-1001"/>
    <x v="250"/>
    <s v="GBOC-1101"/>
    <x v="822"/>
    <s v="VTT_DAC_QT06_17008_GBOC"/>
    <s v="Done"/>
    <n v="0.09"/>
    <n v="1.4"/>
    <x v="0"/>
    <s v="Hệ thống GBOC"/>
    <x v="12"/>
    <s v="Sản phẩm Điều hành kinh doanh: xây dựng web điều hành và các service lõi."/>
    <n v="35500000"/>
    <n v="3195000"/>
    <x v="51"/>
  </r>
  <r>
    <s v="GBOC-1001"/>
    <x v="250"/>
    <s v="GBOC-1100"/>
    <x v="823"/>
    <s v="VTT_DAC_QT06_17008_GBOC"/>
    <s v="Done"/>
    <n v="0.11"/>
    <n v="1.4"/>
    <x v="0"/>
    <s v="Hệ thống GBOC"/>
    <x v="12"/>
    <s v="Sản phẩm Điều hành kinh doanh: xây dựng web điều hành và các service lõi."/>
    <n v="35500000"/>
    <n v="3905000"/>
    <x v="51"/>
  </r>
  <r>
    <s v="GBOC-1001"/>
    <x v="250"/>
    <s v="GBOC-1099"/>
    <x v="824"/>
    <s v="VTT_DAC_QT06_17008_GBOC"/>
    <s v="Done"/>
    <n v="0.11"/>
    <n v="1.4"/>
    <x v="0"/>
    <s v="Hệ thống GBOC"/>
    <x v="12"/>
    <s v="Sản phẩm Điều hành kinh doanh: xây dựng web điều hành và các service lõi."/>
    <n v="35500000"/>
    <n v="3905000"/>
    <x v="51"/>
  </r>
  <r>
    <s v="GBOC-1001"/>
    <x v="250"/>
    <s v="GBOC-1098"/>
    <x v="825"/>
    <s v="VTT_DAC_QT06_17008_GBOC"/>
    <s v="Done"/>
    <n v="0.11"/>
    <n v="1.4"/>
    <x v="0"/>
    <s v="Hệ thống GBOC"/>
    <x v="12"/>
    <s v="Sản phẩm Điều hành kinh doanh: xây dựng web điều hành và các service lõi."/>
    <n v="35500000"/>
    <n v="3905000"/>
    <x v="51"/>
  </r>
  <r>
    <s v="GBOC-1001"/>
    <x v="250"/>
    <s v="GBOC-1096"/>
    <x v="826"/>
    <s v="VTT_DAC_QT06_17008_GBOC"/>
    <s v="Done"/>
    <n v="0.22"/>
    <n v="1.4"/>
    <x v="0"/>
    <s v="Hệ thống GBOC"/>
    <x v="12"/>
    <s v="Sản phẩm Điều hành kinh doanh: xây dựng web điều hành và các service lõi."/>
    <n v="35500000"/>
    <n v="7810000"/>
    <x v="51"/>
  </r>
  <r>
    <s v="GBOC-1001"/>
    <x v="250"/>
    <s v="GBOC-1095"/>
    <x v="827"/>
    <s v="VTT_DAC_QT06_17008_GBOC"/>
    <s v="Done"/>
    <n v="0.19"/>
    <n v="1.4"/>
    <x v="0"/>
    <s v="Hệ thống GBOC"/>
    <x v="12"/>
    <s v="Sản phẩm Điều hành kinh doanh: xây dựng web điều hành và các service lõi."/>
    <n v="35500000"/>
    <n v="6745000"/>
    <x v="51"/>
  </r>
  <r>
    <s v="GBOC-1001"/>
    <x v="250"/>
    <s v="GBOC-1094"/>
    <x v="828"/>
    <s v="VTT_DAC_QT06_17008_GBOC"/>
    <s v="Done"/>
    <n v="0.19"/>
    <n v="1.4"/>
    <x v="0"/>
    <s v="Hệ thống GBOC"/>
    <x v="12"/>
    <s v="Sản phẩm Điều hành kinh doanh: xây dựng web điều hành và các service lõi."/>
    <n v="35500000"/>
    <n v="6745000"/>
    <x v="51"/>
  </r>
  <r>
    <s v="GBOC-1001"/>
    <x v="250"/>
    <s v="GBOC-1093"/>
    <x v="829"/>
    <s v="VTT_DAC_QT06_17008_GBOC"/>
    <s v="Done"/>
    <n v="0.19"/>
    <n v="1.4"/>
    <x v="0"/>
    <s v="Hệ thống GBOC"/>
    <x v="12"/>
    <s v="Sản phẩm Điều hành kinh doanh: xây dựng web điều hành và các service lõi."/>
    <n v="35500000"/>
    <n v="6745000"/>
    <x v="51"/>
  </r>
  <r>
    <s v="GBOC-1001"/>
    <x v="250"/>
    <s v="GBOC-1092"/>
    <x v="830"/>
    <s v="VTT_DAC_QT06_17008_GBOC"/>
    <s v="Done"/>
    <n v="0.19"/>
    <n v="1.4"/>
    <x v="0"/>
    <s v="Hệ thống GBOC"/>
    <x v="12"/>
    <s v="Sản phẩm Điều hành kinh doanh: xây dựng web điều hành và các service lõi."/>
    <n v="35500000"/>
    <n v="6745000"/>
    <x v="51"/>
  </r>
  <r>
    <s v="GBOC-1000"/>
    <x v="251"/>
    <s v="GBOC-1089"/>
    <x v="831"/>
    <s v="VTT_DAC_QT06_17008_GBOC"/>
    <s v="Done"/>
    <n v="0.26"/>
    <n v="0.88"/>
    <x v="0"/>
    <s v="Hệ thống GBOC"/>
    <x v="12"/>
    <s v="Sản phẩm Điều hành kinh doanh: xây dựng web điều hành và các service lõi."/>
    <n v="35500000"/>
    <n v="9230000"/>
    <x v="51"/>
  </r>
  <r>
    <s v="GBOC-1000"/>
    <x v="251"/>
    <s v="GBOC-1088"/>
    <x v="832"/>
    <s v="VTT_DAC_QT06_17008_GBOC"/>
    <s v="Done"/>
    <n v="0.21"/>
    <n v="0.88"/>
    <x v="0"/>
    <s v="Hệ thống GBOC"/>
    <x v="12"/>
    <s v="Sản phẩm Điều hành kinh doanh: xây dựng web điều hành và các service lõi."/>
    <n v="35500000"/>
    <n v="7455000"/>
    <x v="51"/>
  </r>
  <r>
    <s v="GBOC-1000"/>
    <x v="251"/>
    <s v="GBOC-1087"/>
    <x v="833"/>
    <s v="VTT_DAC_QT06_17008_GBOC"/>
    <s v="Done"/>
    <n v="0.21"/>
    <n v="0.88"/>
    <x v="0"/>
    <s v="Hệ thống GBOC"/>
    <x v="12"/>
    <s v="Sản phẩm Điều hành kinh doanh: xây dựng web điều hành và các service lõi."/>
    <n v="35500000"/>
    <n v="7455000"/>
    <x v="51"/>
  </r>
  <r>
    <s v="GBOC-1000"/>
    <x v="251"/>
    <s v="GBOC-1086"/>
    <x v="834"/>
    <s v="VTT_DAC_QT06_17008_GBOC"/>
    <s v="Done"/>
    <n v="0.2"/>
    <n v="0.88"/>
    <x v="0"/>
    <s v="Hệ thống GBOC"/>
    <x v="12"/>
    <s v="Sản phẩm Điều hành kinh doanh: xây dựng web điều hành và các service lõi."/>
    <n v="35500000"/>
    <n v="7100000"/>
    <x v="51"/>
  </r>
  <r>
    <s v="GBOC-1070"/>
    <x v="252"/>
    <s v="GBOC-1085"/>
    <x v="835"/>
    <s v="VTT_DAC_QT06_17008_GBOC"/>
    <s v="Done"/>
    <n v="0.18"/>
    <n v="0.48"/>
    <x v="0"/>
    <s v="Hệ thống GBOC"/>
    <x v="12"/>
    <s v="Sản phẩm Điều hành kinh doanh: xây dựng web điều hành và các service lõi."/>
    <n v="35500000"/>
    <n v="6390000"/>
    <x v="51"/>
  </r>
  <r>
    <s v="GBOC-1070"/>
    <x v="252"/>
    <s v="GBOC-1084"/>
    <x v="836"/>
    <s v="VTT_DAC_QT06_17008_GBOC"/>
    <s v="Done"/>
    <n v="0.15"/>
    <n v="0.48"/>
    <x v="0"/>
    <s v="Hệ thống GBOC"/>
    <x v="12"/>
    <s v="Sản phẩm Điều hành kinh doanh: xây dựng web điều hành và các service lõi."/>
    <n v="35500000"/>
    <n v="5325000"/>
    <x v="51"/>
  </r>
  <r>
    <s v="GBOC-1070"/>
    <x v="252"/>
    <s v="GBOC-1083"/>
    <x v="837"/>
    <s v="VTT_DAC_QT06_17008_GBOC"/>
    <s v="Done"/>
    <n v="0.15"/>
    <n v="0.48"/>
    <x v="0"/>
    <s v="Hệ thống GBOC"/>
    <x v="12"/>
    <s v="Sản phẩm Điều hành kinh doanh: xây dựng web điều hành và các service lõi."/>
    <n v="35500000"/>
    <n v="5325000"/>
    <x v="51"/>
  </r>
  <r>
    <s v="GBOC-1002"/>
    <x v="253"/>
    <s v="GBOC-1082"/>
    <x v="838"/>
    <s v="VTT_DAC_QT06_17008_GBOC"/>
    <s v="Done"/>
    <n v="0.1"/>
    <n v="0.56000000000000005"/>
    <x v="0"/>
    <s v="Hệ thống GBOC"/>
    <x v="12"/>
    <s v="Sản phẩm Điều hành kinh doanh: xây dựng web điều hành và các service lõi."/>
    <n v="35500000"/>
    <n v="3550000"/>
    <x v="51"/>
  </r>
  <r>
    <s v="GBOC-1002"/>
    <x v="253"/>
    <s v="GBOC-1081"/>
    <x v="839"/>
    <s v="VTT_DAC_QT06_17008_GBOC"/>
    <s v="Done"/>
    <n v="0.16"/>
    <n v="0.56000000000000005"/>
    <x v="0"/>
    <s v="Hệ thống GBOC"/>
    <x v="12"/>
    <s v="Sản phẩm Điều hành kinh doanh: xây dựng web điều hành và các service lõi."/>
    <n v="35500000"/>
    <n v="5680000"/>
    <x v="51"/>
  </r>
  <r>
    <s v="GBOC-1002"/>
    <x v="253"/>
    <s v="GBOC-1080"/>
    <x v="840"/>
    <s v="VTT_DAC_QT06_17008_GBOC"/>
    <s v="Done"/>
    <n v="0.15"/>
    <n v="0.56000000000000005"/>
    <x v="0"/>
    <s v="Hệ thống GBOC"/>
    <x v="12"/>
    <s v="Sản phẩm Điều hành kinh doanh: xây dựng web điều hành và các service lõi."/>
    <n v="35500000"/>
    <n v="5325000"/>
    <x v="51"/>
  </r>
  <r>
    <s v="GBOC-1002"/>
    <x v="253"/>
    <s v="GBOC-1079"/>
    <x v="841"/>
    <s v="VTT_DAC_QT06_17008_GBOC"/>
    <s v="Done"/>
    <n v="0.15"/>
    <n v="0.56000000000000005"/>
    <x v="0"/>
    <s v="Hệ thống GBOC"/>
    <x v="12"/>
    <s v="Sản phẩm Điều hành kinh doanh: xây dựng web điều hành và các service lõi."/>
    <n v="35500000"/>
    <n v="5325000"/>
    <x v="51"/>
  </r>
  <r>
    <s v="GBOC-999"/>
    <x v="254"/>
    <s v="GBOC-1078"/>
    <x v="842"/>
    <s v="VTT_DAC_QT06_17008_GBOC"/>
    <s v="Done"/>
    <n v="0.16"/>
    <n v="1.0900000000000001"/>
    <x v="0"/>
    <s v="Hệ thống GBOC"/>
    <x v="12"/>
    <s v="Sản phẩm Điều hành kinh doanh: xây dựng web điều hành và các service lõi."/>
    <n v="35500000"/>
    <n v="5680000"/>
    <x v="51"/>
  </r>
  <r>
    <s v="GBOC-999"/>
    <x v="254"/>
    <s v="GBOC-1077"/>
    <x v="843"/>
    <s v="VTT_DAC_QT06_17008_GBOC"/>
    <s v="Done"/>
    <n v="0.24"/>
    <n v="1.0900000000000001"/>
    <x v="0"/>
    <s v="Hệ thống GBOC"/>
    <x v="12"/>
    <s v="Sản phẩm Điều hành kinh doanh: xây dựng web điều hành và các service lõi."/>
    <n v="35500000"/>
    <n v="8520000"/>
    <x v="51"/>
  </r>
  <r>
    <s v="GBOC-999"/>
    <x v="254"/>
    <s v="GBOC-1076"/>
    <x v="844"/>
    <s v="VTT_DAC_QT06_17008_GBOC"/>
    <s v="Done"/>
    <n v="0.23"/>
    <n v="1.0900000000000001"/>
    <x v="0"/>
    <s v="Hệ thống GBOC"/>
    <x v="12"/>
    <s v="Sản phẩm Điều hành kinh doanh: xây dựng web điều hành và các service lõi."/>
    <n v="35500000"/>
    <n v="8165000"/>
    <x v="51"/>
  </r>
  <r>
    <s v="GBOC-999"/>
    <x v="254"/>
    <s v="GBOC-1075"/>
    <x v="845"/>
    <s v="VTT_DAC_QT06_17008_GBOC"/>
    <s v="Done"/>
    <n v="0.23"/>
    <n v="1.0900000000000001"/>
    <x v="0"/>
    <s v="Hệ thống GBOC"/>
    <x v="12"/>
    <s v="Sản phẩm Điều hành kinh doanh: xây dựng web điều hành và các service lõi."/>
    <n v="35500000"/>
    <n v="8165000"/>
    <x v="51"/>
  </r>
  <r>
    <s v="GBOC-999"/>
    <x v="254"/>
    <s v="GBOC-1074"/>
    <x v="846"/>
    <s v="VTT_DAC_QT06_17008_GBOC"/>
    <s v="Done"/>
    <n v="0.23"/>
    <n v="1.0900000000000001"/>
    <x v="0"/>
    <s v="Hệ thống GBOC"/>
    <x v="12"/>
    <s v="Sản phẩm Điều hành kinh doanh: xây dựng web điều hành và các service lõi."/>
    <n v="35500000"/>
    <n v="8165000"/>
    <x v="51"/>
  </r>
  <r>
    <s v="GBOC-857"/>
    <x v="255"/>
    <s v="GBOC-913"/>
    <x v="847"/>
    <s v="VTT_DAC_QT06_17008_GBOC"/>
    <s v="Done"/>
    <n v="0.15"/>
    <n v="0.56999999999999995"/>
    <x v="0"/>
    <s v="Hệ thống GBOC"/>
    <x v="12"/>
    <s v="Sản phẩm Điều hành kinh doanh: xây dựng web điều hành và các service lõi."/>
    <n v="35500000"/>
    <n v="5325000"/>
    <x v="51"/>
  </r>
  <r>
    <s v="GBOC-857"/>
    <x v="255"/>
    <s v="GBOC-912"/>
    <x v="848"/>
    <s v="VTT_DAC_QT06_17008_GBOC"/>
    <s v="Done"/>
    <n v="0.14000000000000001"/>
    <n v="0.56999999999999995"/>
    <x v="0"/>
    <s v="Hệ thống GBOC"/>
    <x v="12"/>
    <s v="Sản phẩm Điều hành kinh doanh: xây dựng web điều hành và các service lõi."/>
    <n v="35500000"/>
    <n v="4970000.0000000009"/>
    <x v="51"/>
  </r>
  <r>
    <s v="GBOC-857"/>
    <x v="255"/>
    <s v="GBOC-911"/>
    <x v="849"/>
    <s v="VTT_DAC_QT06_17008_GBOC"/>
    <s v="Done"/>
    <n v="0.14000000000000001"/>
    <n v="0.56999999999999995"/>
    <x v="0"/>
    <s v="Hệ thống GBOC"/>
    <x v="12"/>
    <s v="Sản phẩm Điều hành kinh doanh: xây dựng web điều hành và các service lõi."/>
    <n v="35500000"/>
    <n v="4970000.0000000009"/>
    <x v="51"/>
  </r>
  <r>
    <s v="GBOC-857"/>
    <x v="255"/>
    <s v="GBOC-910"/>
    <x v="850"/>
    <s v="VTT_DAC_QT06_17008_GBOC"/>
    <s v="Done"/>
    <n v="0.14000000000000001"/>
    <n v="0.56999999999999995"/>
    <x v="0"/>
    <s v="Hệ thống GBOC"/>
    <x v="12"/>
    <s v="Sản phẩm Điều hành kinh doanh: xây dựng web điều hành và các service lõi."/>
    <n v="35500000"/>
    <n v="4970000.0000000009"/>
    <x v="51"/>
  </r>
  <r>
    <s v="GBOC-791"/>
    <x v="256"/>
    <s v="GBOC-909"/>
    <x v="851"/>
    <s v="VTT_DAC_QT06_17008_GBOC"/>
    <s v="Done"/>
    <n v="0.25"/>
    <n v="1.27"/>
    <x v="0"/>
    <s v="Hệ thống GBOC"/>
    <x v="12"/>
    <s v="Sản phẩm Điều hành kinh doanh: xây dựng web điều hành và các service lõi."/>
    <n v="35500000"/>
    <n v="8875000"/>
    <x v="51"/>
  </r>
  <r>
    <s v="GBOC-791"/>
    <x v="256"/>
    <s v="GBOC-908"/>
    <x v="852"/>
    <s v="VTT_DAC_QT06_17008_GBOC"/>
    <s v="Done"/>
    <n v="0.23"/>
    <n v="1.27"/>
    <x v="0"/>
    <s v="Hệ thống GBOC"/>
    <x v="12"/>
    <s v="Sản phẩm Điều hành kinh doanh: xây dựng web điều hành và các service lõi."/>
    <n v="35500000"/>
    <n v="8165000"/>
    <x v="51"/>
  </r>
  <r>
    <s v="GBOC-791"/>
    <x v="256"/>
    <s v="GBOC-907"/>
    <x v="853"/>
    <s v="VTT_DAC_QT06_17008_GBOC"/>
    <s v="Done"/>
    <n v="0.18"/>
    <n v="1.27"/>
    <x v="0"/>
    <s v="Hệ thống GBOC"/>
    <x v="12"/>
    <s v="Sản phẩm Điều hành kinh doanh: xây dựng web điều hành và các service lõi."/>
    <n v="35500000"/>
    <n v="6390000"/>
    <x v="51"/>
  </r>
  <r>
    <s v="GBOC-791"/>
    <x v="256"/>
    <s v="GBOC-906"/>
    <x v="854"/>
    <s v="VTT_DAC_QT06_17008_GBOC"/>
    <s v="Done"/>
    <n v="0.16"/>
    <n v="1.27"/>
    <x v="0"/>
    <s v="Hệ thống GBOC"/>
    <x v="12"/>
    <s v="Sản phẩm Điều hành kinh doanh: xây dựng web điều hành và các service lõi."/>
    <n v="35500000"/>
    <n v="5680000"/>
    <x v="51"/>
  </r>
  <r>
    <s v="GBOC-791"/>
    <x v="256"/>
    <s v="GBOC-905"/>
    <x v="855"/>
    <s v="VTT_DAC_QT06_17008_GBOC"/>
    <s v="Done"/>
    <n v="0.15"/>
    <n v="1.27"/>
    <x v="0"/>
    <s v="Hệ thống GBOC"/>
    <x v="12"/>
    <s v="Sản phẩm Điều hành kinh doanh: xây dựng web điều hành và các service lõi."/>
    <n v="35500000"/>
    <n v="5325000"/>
    <x v="51"/>
  </r>
  <r>
    <s v="GBOC-791"/>
    <x v="256"/>
    <s v="GBOC-904"/>
    <x v="856"/>
    <s v="VTT_DAC_QT06_17008_GBOC"/>
    <s v="Done"/>
    <n v="0.15"/>
    <n v="1.27"/>
    <x v="0"/>
    <s v="Hệ thống GBOC"/>
    <x v="12"/>
    <s v="Sản phẩm Điều hành kinh doanh: xây dựng web điều hành và các service lõi."/>
    <n v="35500000"/>
    <n v="5325000"/>
    <x v="51"/>
  </r>
  <r>
    <s v="GBOC-791"/>
    <x v="256"/>
    <s v="GBOC-903"/>
    <x v="857"/>
    <s v="VTT_DAC_QT06_17008_GBOC"/>
    <s v="Done"/>
    <n v="0.15"/>
    <n v="1.27"/>
    <x v="0"/>
    <s v="Hệ thống GBOC"/>
    <x v="12"/>
    <s v="Sản phẩm Điều hành kinh doanh: xây dựng web điều hành và các service lõi."/>
    <n v="35500000"/>
    <n v="5325000"/>
    <x v="51"/>
  </r>
  <r>
    <s v="GBOC-790"/>
    <x v="257"/>
    <s v="GBOC-902"/>
    <x v="858"/>
    <s v="VTT_DAC_QT06_17008_GBOC"/>
    <s v="Done"/>
    <n v="0.12"/>
    <n v="0.46"/>
    <x v="0"/>
    <s v="Hệ thống GBOC"/>
    <x v="12"/>
    <s v="Sản phẩm Điều hành kinh doanh: xây dựng web điều hành và các service lõi."/>
    <n v="35500000"/>
    <n v="4260000"/>
    <x v="51"/>
  </r>
  <r>
    <s v="GBOC-790"/>
    <x v="257"/>
    <s v="GBOC-901"/>
    <x v="859"/>
    <s v="VTT_DAC_QT06_17008_GBOC"/>
    <s v="Done"/>
    <n v="0.11"/>
    <n v="0.46"/>
    <x v="0"/>
    <s v="Hệ thống GBOC"/>
    <x v="12"/>
    <s v="Sản phẩm Điều hành kinh doanh: xây dựng web điều hành và các service lõi."/>
    <n v="35500000"/>
    <n v="3905000"/>
    <x v="51"/>
  </r>
  <r>
    <s v="GBOC-790"/>
    <x v="257"/>
    <s v="GBOC-900"/>
    <x v="860"/>
    <s v="VTT_DAC_QT06_17008_GBOC"/>
    <s v="Done"/>
    <n v="0.11"/>
    <n v="0.46"/>
    <x v="0"/>
    <s v="Hệ thống GBOC"/>
    <x v="12"/>
    <s v="Sản phẩm Điều hành kinh doanh: xây dựng web điều hành và các service lõi."/>
    <n v="35500000"/>
    <n v="3905000"/>
    <x v="51"/>
  </r>
  <r>
    <s v="GBOC-790"/>
    <x v="257"/>
    <s v="GBOC-899"/>
    <x v="861"/>
    <s v="VTT_DAC_QT06_17008_GBOC"/>
    <s v="Done"/>
    <n v="0.12"/>
    <n v="0.46"/>
    <x v="0"/>
    <s v="Hệ thống GBOC"/>
    <x v="12"/>
    <s v="Sản phẩm Điều hành kinh doanh: xây dựng web điều hành và các service lõi."/>
    <n v="35500000"/>
    <n v="4260000"/>
    <x v="51"/>
  </r>
  <r>
    <s v="GBOC-858"/>
    <x v="258"/>
    <s v="GBOC-898"/>
    <x v="862"/>
    <s v="VTT_DAC_QT06_17008_GBOC"/>
    <s v="Done"/>
    <n v="0.15"/>
    <n v="0.15"/>
    <x v="0"/>
    <s v="Hệ thống GBOC"/>
    <x v="12"/>
    <s v="Sản phẩm Điều hành kinh doanh: xây dựng web điều hành và các service lõi."/>
    <n v="35500000"/>
    <n v="5325000"/>
    <x v="51"/>
  </r>
  <r>
    <s v="GBOC-794"/>
    <x v="259"/>
    <s v="GBOC-897"/>
    <x v="863"/>
    <s v="VTT_DAC_QT06_17008_GBOC"/>
    <s v="Done"/>
    <n v="0.06"/>
    <n v="0.94"/>
    <x v="0"/>
    <s v="Hệ thống GBOC"/>
    <x v="12"/>
    <s v="Sản phẩm Điều hành kinh doanh: xây dựng web điều hành và các service lõi."/>
    <n v="35500000"/>
    <n v="2130000"/>
    <x v="51"/>
  </r>
  <r>
    <s v="GBOC-794"/>
    <x v="259"/>
    <s v="GBOC-896"/>
    <x v="864"/>
    <s v="VTT_DAC_QT06_17008_GBOC"/>
    <s v="Done"/>
    <n v="0.13"/>
    <n v="0.94"/>
    <x v="0"/>
    <s v="Hệ thống GBOC"/>
    <x v="12"/>
    <s v="Sản phẩm Điều hành kinh doanh: xây dựng web điều hành và các service lõi."/>
    <n v="35500000"/>
    <n v="4615000"/>
    <x v="51"/>
  </r>
  <r>
    <s v="GBOC-794"/>
    <x v="259"/>
    <s v="GBOC-895"/>
    <x v="865"/>
    <s v="VTT_DAC_QT06_17008_GBOC"/>
    <s v="Done"/>
    <n v="0.13"/>
    <n v="0.94"/>
    <x v="0"/>
    <s v="Hệ thống GBOC"/>
    <x v="12"/>
    <s v="Sản phẩm Điều hành kinh doanh: xây dựng web điều hành và các service lõi."/>
    <n v="35500000"/>
    <n v="4615000"/>
    <x v="51"/>
  </r>
  <r>
    <s v="GBOC-794"/>
    <x v="259"/>
    <s v="GBOC-894"/>
    <x v="866"/>
    <s v="VTT_DAC_QT06_17008_GBOC"/>
    <s v="Done"/>
    <n v="0.13"/>
    <n v="0.94"/>
    <x v="0"/>
    <s v="Hệ thống GBOC"/>
    <x v="12"/>
    <s v="Sản phẩm Điều hành kinh doanh: xây dựng web điều hành và các service lõi."/>
    <n v="35500000"/>
    <n v="4615000"/>
    <x v="51"/>
  </r>
  <r>
    <s v="GBOC-794"/>
    <x v="259"/>
    <s v="GBOC-893"/>
    <x v="867"/>
    <s v="VTT_DAC_QT06_17008_GBOC"/>
    <s v="Done"/>
    <n v="0.13"/>
    <n v="0.94"/>
    <x v="0"/>
    <s v="Hệ thống GBOC"/>
    <x v="12"/>
    <s v="Sản phẩm Điều hành kinh doanh: xây dựng web điều hành và các service lõi."/>
    <n v="35500000"/>
    <n v="4615000"/>
    <x v="51"/>
  </r>
  <r>
    <s v="GBOC-794"/>
    <x v="259"/>
    <s v="GBOC-892"/>
    <x v="868"/>
    <s v="VTT_DAC_QT06_17008_GBOC"/>
    <s v="Done"/>
    <n v="0.12"/>
    <n v="0.94"/>
    <x v="0"/>
    <s v="Hệ thống GBOC"/>
    <x v="12"/>
    <s v="Sản phẩm Điều hành kinh doanh: xây dựng web điều hành và các service lõi."/>
    <n v="35500000"/>
    <n v="4260000"/>
    <x v="51"/>
  </r>
  <r>
    <s v="GBOC-794"/>
    <x v="259"/>
    <s v="GBOC-891"/>
    <x v="869"/>
    <s v="VTT_DAC_QT06_17008_GBOC"/>
    <s v="Done"/>
    <n v="0.12"/>
    <n v="0.94"/>
    <x v="0"/>
    <s v="Hệ thống GBOC"/>
    <x v="12"/>
    <s v="Sản phẩm Điều hành kinh doanh: xây dựng web điều hành và các service lõi."/>
    <n v="35500000"/>
    <n v="4260000"/>
    <x v="51"/>
  </r>
  <r>
    <s v="GBOC-794"/>
    <x v="259"/>
    <s v="GBOC-890"/>
    <x v="870"/>
    <s v="VTT_DAC_QT06_17008_GBOC"/>
    <s v="Done"/>
    <n v="0.12"/>
    <n v="0.94"/>
    <x v="0"/>
    <s v="Hệ thống GBOC"/>
    <x v="12"/>
    <s v="Sản phẩm Điều hành kinh doanh: xây dựng web điều hành và các service lõi."/>
    <n v="35500000"/>
    <n v="4260000"/>
    <x v="51"/>
  </r>
  <r>
    <s v="GBOC-792"/>
    <x v="260"/>
    <s v="GBOC-889"/>
    <x v="871"/>
    <s v="VTT_DAC_QT06_17008_GBOC"/>
    <s v="Done"/>
    <n v="0.1"/>
    <n v="0.37"/>
    <x v="0"/>
    <s v="Hệ thống GBOC"/>
    <x v="12"/>
    <s v="Sản phẩm Điều hành kinh doanh: xây dựng web điều hành và các service lõi."/>
    <n v="35500000"/>
    <n v="3550000"/>
    <x v="51"/>
  </r>
  <r>
    <s v="GBOC-792"/>
    <x v="260"/>
    <s v="GBOC-888"/>
    <x v="872"/>
    <s v="VTT_DAC_QT06_17008_GBOC"/>
    <s v="Done"/>
    <n v="0.09"/>
    <n v="0.37"/>
    <x v="0"/>
    <s v="Hệ thống GBOC"/>
    <x v="12"/>
    <s v="Sản phẩm Điều hành kinh doanh: xây dựng web điều hành và các service lõi."/>
    <n v="35500000"/>
    <n v="3195000"/>
    <x v="51"/>
  </r>
  <r>
    <s v="GBOC-792"/>
    <x v="260"/>
    <s v="GBOC-887"/>
    <x v="873"/>
    <s v="VTT_DAC_QT06_17008_GBOC"/>
    <s v="Done"/>
    <n v="0.09"/>
    <n v="0.37"/>
    <x v="0"/>
    <s v="Hệ thống GBOC"/>
    <x v="12"/>
    <s v="Sản phẩm Điều hành kinh doanh: xây dựng web điều hành và các service lõi."/>
    <n v="35500000"/>
    <n v="3195000"/>
    <x v="51"/>
  </r>
  <r>
    <s v="GBOC-792"/>
    <x v="260"/>
    <s v="GBOC-886"/>
    <x v="874"/>
    <s v="VTT_DAC_QT06_17008_GBOC"/>
    <s v="Done"/>
    <n v="0.09"/>
    <n v="0.37"/>
    <x v="0"/>
    <s v="Hệ thống GBOC"/>
    <x v="12"/>
    <s v="Sản phẩm Điều hành kinh doanh: xây dựng web điều hành và các service lõi."/>
    <n v="35500000"/>
    <n v="3195000"/>
    <x v="51"/>
  </r>
  <r>
    <s v="GBOC-859"/>
    <x v="251"/>
    <s v="GBOC-885"/>
    <x v="875"/>
    <s v="VTT_DAC_QT06_17008_GBOC"/>
    <s v="Done"/>
    <n v="0.13"/>
    <n v="0.59"/>
    <x v="0"/>
    <s v="Hệ thống GBOC"/>
    <x v="12"/>
    <s v="Sản phẩm Điều hành kinh doanh: xây dựng web điều hành và các service lõi."/>
    <n v="35500000"/>
    <n v="4615000"/>
    <x v="51"/>
  </r>
  <r>
    <s v="GBOC-859"/>
    <x v="251"/>
    <s v="GBOC-884"/>
    <x v="876"/>
    <s v="VTT_DAC_QT06_17008_GBOC"/>
    <s v="Done"/>
    <n v="0.16"/>
    <n v="0.59"/>
    <x v="0"/>
    <s v="Hệ thống GBOC"/>
    <x v="12"/>
    <s v="Sản phẩm Điều hành kinh doanh: xây dựng web điều hành và các service lõi."/>
    <n v="35500000"/>
    <n v="5680000"/>
    <x v="51"/>
  </r>
  <r>
    <s v="GBOC-859"/>
    <x v="251"/>
    <s v="GBOC-883"/>
    <x v="877"/>
    <s v="VTT_DAC_QT06_17008_GBOC"/>
    <s v="Done"/>
    <n v="0.15"/>
    <n v="0.59"/>
    <x v="0"/>
    <s v="Hệ thống GBOC"/>
    <x v="12"/>
    <s v="Sản phẩm Điều hành kinh doanh: xây dựng web điều hành và các service lõi."/>
    <n v="35500000"/>
    <n v="5325000"/>
    <x v="51"/>
  </r>
  <r>
    <s v="GBOC-859"/>
    <x v="251"/>
    <s v="GBOC-882"/>
    <x v="878"/>
    <s v="VTT_DAC_QT06_17008_GBOC"/>
    <s v="Done"/>
    <n v="0.15"/>
    <n v="0.59"/>
    <x v="0"/>
    <s v="Hệ thống GBOC"/>
    <x v="12"/>
    <s v="Sản phẩm Điều hành kinh doanh: xây dựng web điều hành và các service lõi."/>
    <n v="35500000"/>
    <n v="5325000"/>
    <x v="51"/>
  </r>
  <r>
    <s v="FMRA-1608"/>
    <x v="261"/>
    <s v="FMRA-1746"/>
    <x v="879"/>
    <s v="VTT_DAC_QT06_16011_FMRA_DS"/>
    <s v="Done"/>
    <n v="0.1"/>
    <n v="0.55000000000000004"/>
    <x v="1"/>
    <s v="Hệ thống FMRA"/>
    <x v="3"/>
    <s v="Công cụ phân tích dữ liệu, hỗ trợ bán hàng"/>
    <n v="35500000"/>
    <n v="3550000"/>
    <x v="52"/>
  </r>
  <r>
    <s v="FMRA-1608"/>
    <x v="261"/>
    <s v="FMRA-1744"/>
    <x v="880"/>
    <s v="VTT_DAC_QT06_16011_FMRA_DS"/>
    <s v="Done"/>
    <n v="0.28000000000000003"/>
    <n v="0.55000000000000004"/>
    <x v="1"/>
    <s v="Hệ thống FMRA"/>
    <x v="3"/>
    <s v="Công cụ phân tích dữ liệu, hỗ trợ bán hàng"/>
    <n v="35500000"/>
    <n v="9940000.0000000019"/>
    <x v="52"/>
  </r>
  <r>
    <s v="FMRA-1608"/>
    <x v="261"/>
    <s v="FMRA-1743"/>
    <x v="881"/>
    <s v="VTT_DAC_QT06_16011_FMRA_DS"/>
    <s v="Done"/>
    <n v="0.17"/>
    <n v="0.55000000000000004"/>
    <x v="1"/>
    <s v="Hệ thống FMRA"/>
    <x v="3"/>
    <s v="Công cụ phân tích dữ liệu, hỗ trợ bán hàng"/>
    <n v="35500000"/>
    <n v="6035000"/>
    <x v="52"/>
  </r>
  <r>
    <s v="FMRA-1621"/>
    <x v="262"/>
    <s v="FMRA-1659"/>
    <x v="882"/>
    <s v="VTT_DAC_QT06_16011_FMRA_DS"/>
    <s v="Done"/>
    <n v="7.0000000000000007E-2"/>
    <n v="0.61"/>
    <x v="1"/>
    <s v="Hệ thống FMRA"/>
    <x v="3"/>
    <s v="Công cụ phân tích dữ liệu, hỗ trợ bán hàng"/>
    <n v="35500000"/>
    <n v="2485000.0000000005"/>
    <x v="52"/>
  </r>
  <r>
    <s v="FMRA-1621"/>
    <x v="262"/>
    <s v="FMRA-1658"/>
    <x v="883"/>
    <s v="VTT_DAC_QT06_16011_FMRA_DS"/>
    <s v="Done"/>
    <n v="0.16"/>
    <n v="0.61"/>
    <x v="1"/>
    <s v="Hệ thống FMRA"/>
    <x v="3"/>
    <s v="Công cụ phân tích dữ liệu, hỗ trợ bán hàng"/>
    <n v="35500000"/>
    <n v="5680000"/>
    <x v="52"/>
  </r>
  <r>
    <s v="FMRA-1621"/>
    <x v="262"/>
    <s v="FMRA-1657"/>
    <x v="884"/>
    <s v="VTT_DAC_QT06_16011_FMRA_DS"/>
    <s v="Done"/>
    <n v="0.16"/>
    <n v="0.61"/>
    <x v="1"/>
    <s v="Hệ thống FMRA"/>
    <x v="3"/>
    <s v="Công cụ phân tích dữ liệu, hỗ trợ bán hàng"/>
    <n v="35500000"/>
    <n v="5680000"/>
    <x v="52"/>
  </r>
  <r>
    <s v="FMRA-1621"/>
    <x v="262"/>
    <s v="FMRA-1656"/>
    <x v="885"/>
    <s v="VTT_DAC_QT06_16011_FMRA_DS"/>
    <s v="Done"/>
    <n v="0.22"/>
    <n v="0.61"/>
    <x v="1"/>
    <s v="Hệ thống FMRA"/>
    <x v="3"/>
    <s v="Công cụ phân tích dữ liệu, hỗ trợ bán hàng"/>
    <n v="35500000"/>
    <n v="7810000"/>
    <x v="52"/>
  </r>
  <r>
    <s v="FMRA-1618"/>
    <x v="263"/>
    <s v="FMRA-1655"/>
    <x v="886"/>
    <s v="VTT_DAC_QT06_16011_FMRA_DS"/>
    <s v="Done"/>
    <n v="0.04"/>
    <n v="0.23"/>
    <x v="1"/>
    <s v="Hệ thống FMRA"/>
    <x v="3"/>
    <s v="Công cụ phân tích dữ liệu, hỗ trợ bán hàng"/>
    <n v="35500000"/>
    <n v="1420000"/>
    <x v="52"/>
  </r>
  <r>
    <s v="FMRA-1618"/>
    <x v="263"/>
    <s v="FMRA-1654"/>
    <x v="887"/>
    <s v="VTT_DAC_QT06_16011_FMRA_DS"/>
    <s v="Done"/>
    <n v="0.05"/>
    <n v="0.23"/>
    <x v="1"/>
    <s v="Hệ thống FMRA"/>
    <x v="3"/>
    <s v="Công cụ phân tích dữ liệu, hỗ trợ bán hàng"/>
    <n v="35500000"/>
    <n v="1775000"/>
    <x v="52"/>
  </r>
  <r>
    <s v="FMRA-1618"/>
    <x v="263"/>
    <s v="FMRA-1653"/>
    <x v="888"/>
    <s v="VTT_DAC_QT06_16011_FMRA_DS"/>
    <s v="Done"/>
    <n v="0.14000000000000001"/>
    <n v="0.23"/>
    <x v="1"/>
    <s v="Hệ thống FMRA"/>
    <x v="3"/>
    <s v="Công cụ phân tích dữ liệu, hỗ trợ bán hàng"/>
    <n v="35500000"/>
    <n v="4970000.0000000009"/>
    <x v="52"/>
  </r>
  <r>
    <s v="FMRA-1392"/>
    <x v="264"/>
    <s v="FMRA-1549"/>
    <x v="350"/>
    <s v="VTT_DAC_QT06_16011_FMRA_DS"/>
    <s v="Done"/>
    <n v="0.23"/>
    <n v="2.5"/>
    <x v="1"/>
    <s v="Hệ thống FMRA"/>
    <x v="3"/>
    <s v="Công cụ phân tích dữ liệu, hỗ trợ bán hàng"/>
    <n v="35500000"/>
    <n v="8165000"/>
    <x v="52"/>
  </r>
  <r>
    <s v="FMRA-1392"/>
    <x v="264"/>
    <s v="FMRA-1548"/>
    <x v="889"/>
    <s v="VTT_DAC_QT06_16011_FMRA_DS"/>
    <s v="Done"/>
    <n v="0.09"/>
    <n v="2.5"/>
    <x v="1"/>
    <s v="Hệ thống FMRA"/>
    <x v="3"/>
    <s v="Công cụ phân tích dữ liệu, hỗ trợ bán hàng"/>
    <n v="35500000"/>
    <n v="3195000"/>
    <x v="52"/>
  </r>
  <r>
    <s v="FMRA-1392"/>
    <x v="264"/>
    <s v="FMRA-1547"/>
    <x v="890"/>
    <s v="VTT_DAC_QT06_16011_FMRA_DS"/>
    <s v="Done"/>
    <n v="0.1"/>
    <n v="2.5"/>
    <x v="1"/>
    <s v="Hệ thống FMRA"/>
    <x v="3"/>
    <s v="Công cụ phân tích dữ liệu, hỗ trợ bán hàng"/>
    <n v="35500000"/>
    <n v="3550000"/>
    <x v="52"/>
  </r>
  <r>
    <s v="FMRA-1392"/>
    <x v="264"/>
    <s v="FMRA-1546"/>
    <x v="891"/>
    <s v="VTT_DAC_QT06_16011_FMRA_DS"/>
    <s v="Done"/>
    <n v="0.09"/>
    <n v="2.5"/>
    <x v="1"/>
    <s v="Hệ thống FMRA"/>
    <x v="3"/>
    <s v="Công cụ phân tích dữ liệu, hỗ trợ bán hàng"/>
    <n v="35500000"/>
    <n v="3195000"/>
    <x v="52"/>
  </r>
  <r>
    <s v="FMRA-1392"/>
    <x v="264"/>
    <s v="FMRA-1545"/>
    <x v="892"/>
    <s v="VTT_DAC_QT06_16011_FMRA_DS"/>
    <s v="Done"/>
    <n v="0.09"/>
    <n v="2.5"/>
    <x v="1"/>
    <s v="Hệ thống FMRA"/>
    <x v="3"/>
    <s v="Công cụ phân tích dữ liệu, hỗ trợ bán hàng"/>
    <n v="35500000"/>
    <n v="3195000"/>
    <x v="52"/>
  </r>
  <r>
    <s v="FMRA-1392"/>
    <x v="264"/>
    <s v="FMRA-1544"/>
    <x v="893"/>
    <s v="VTT_DAC_QT06_16011_FMRA_DS"/>
    <s v="Done"/>
    <n v="7.0000000000000007E-2"/>
    <n v="2.5"/>
    <x v="1"/>
    <s v="Hệ thống FMRA"/>
    <x v="3"/>
    <s v="Công cụ phân tích dữ liệu, hỗ trợ bán hàng"/>
    <n v="35500000"/>
    <n v="2485000.0000000005"/>
    <x v="52"/>
  </r>
  <r>
    <s v="FMRA-1392"/>
    <x v="264"/>
    <s v="FMRA-1543"/>
    <x v="894"/>
    <s v="VTT_DAC_QT06_16011_FMRA_DS"/>
    <s v="Done"/>
    <n v="7.0000000000000007E-2"/>
    <n v="2.5"/>
    <x v="1"/>
    <s v="Hệ thống FMRA"/>
    <x v="3"/>
    <s v="Công cụ phân tích dữ liệu, hỗ trợ bán hàng"/>
    <n v="35500000"/>
    <n v="2485000.0000000005"/>
    <x v="52"/>
  </r>
  <r>
    <s v="FMRA-1392"/>
    <x v="264"/>
    <s v="FMRA-1542"/>
    <x v="895"/>
    <s v="VTT_DAC_QT06_16011_FMRA_DS"/>
    <s v="Done"/>
    <n v="0.1"/>
    <n v="2.5"/>
    <x v="1"/>
    <s v="Hệ thống FMRA"/>
    <x v="3"/>
    <s v="Công cụ phân tích dữ liệu, hỗ trợ bán hàng"/>
    <n v="35500000"/>
    <n v="3550000"/>
    <x v="52"/>
  </r>
  <r>
    <s v="FMRA-1392"/>
    <x v="264"/>
    <s v="FMRA-1541"/>
    <x v="896"/>
    <s v="VTT_DAC_QT06_16011_FMRA_DS"/>
    <s v="Done"/>
    <n v="0.14000000000000001"/>
    <n v="2.5"/>
    <x v="1"/>
    <s v="Hệ thống FMRA"/>
    <x v="3"/>
    <s v="Công cụ phân tích dữ liệu, hỗ trợ bán hàng"/>
    <n v="35500000"/>
    <n v="4970000.0000000009"/>
    <x v="52"/>
  </r>
  <r>
    <s v="FMRA-1392"/>
    <x v="264"/>
    <s v="FMRA-1540"/>
    <x v="897"/>
    <s v="VTT_DAC_QT06_16011_FMRA_DS"/>
    <s v="Done"/>
    <n v="0.15"/>
    <n v="2.5"/>
    <x v="1"/>
    <s v="Hệ thống FMRA"/>
    <x v="3"/>
    <s v="Công cụ phân tích dữ liệu, hỗ trợ bán hàng"/>
    <n v="35500000"/>
    <n v="5325000"/>
    <x v="52"/>
  </r>
  <r>
    <s v="FMRA-1392"/>
    <x v="264"/>
    <s v="FMRA-1539"/>
    <x v="898"/>
    <s v="VTT_DAC_QT06_16011_FMRA_DS"/>
    <s v="Done"/>
    <n v="0.25"/>
    <n v="2.5"/>
    <x v="1"/>
    <s v="Hệ thống FMRA"/>
    <x v="3"/>
    <s v="Công cụ phân tích dữ liệu, hỗ trợ bán hàng"/>
    <n v="35500000"/>
    <n v="8875000"/>
    <x v="52"/>
  </r>
  <r>
    <s v="FMRA-1392"/>
    <x v="264"/>
    <s v="FMRA-1538"/>
    <x v="899"/>
    <s v="VTT_DAC_QT06_16011_FMRA_DS"/>
    <s v="Done"/>
    <n v="0.09"/>
    <n v="2.5"/>
    <x v="1"/>
    <s v="Hệ thống FMRA"/>
    <x v="3"/>
    <s v="Công cụ phân tích dữ liệu, hỗ trợ bán hàng"/>
    <n v="35500000"/>
    <n v="3195000"/>
    <x v="52"/>
  </r>
  <r>
    <s v="FMRA-1392"/>
    <x v="264"/>
    <s v="FMRA-1537"/>
    <x v="900"/>
    <s v="VTT_DAC_QT06_16011_FMRA_DS"/>
    <s v="Done"/>
    <n v="7.0000000000000007E-2"/>
    <n v="2.5"/>
    <x v="1"/>
    <s v="Hệ thống FMRA"/>
    <x v="3"/>
    <s v="Công cụ phân tích dữ liệu, hỗ trợ bán hàng"/>
    <n v="35500000"/>
    <n v="2485000.0000000005"/>
    <x v="52"/>
  </r>
  <r>
    <s v="FMRA-1392"/>
    <x v="264"/>
    <s v="FMRA-1536"/>
    <x v="901"/>
    <s v="VTT_DAC_QT06_16011_FMRA_DS"/>
    <s v="Done"/>
    <n v="7.0000000000000007E-2"/>
    <n v="2.5"/>
    <x v="1"/>
    <s v="Hệ thống FMRA"/>
    <x v="3"/>
    <s v="Công cụ phân tích dữ liệu, hỗ trợ bán hàng"/>
    <n v="35500000"/>
    <n v="2485000.0000000005"/>
    <x v="52"/>
  </r>
  <r>
    <s v="FMRA-1392"/>
    <x v="264"/>
    <s v="FMRA-1535"/>
    <x v="902"/>
    <s v="VTT_DAC_QT06_16011_FMRA_DS"/>
    <s v="Done"/>
    <n v="7.0000000000000007E-2"/>
    <n v="2.5"/>
    <x v="1"/>
    <s v="Hệ thống FMRA"/>
    <x v="3"/>
    <s v="Công cụ phân tích dữ liệu, hỗ trợ bán hàng"/>
    <n v="35500000"/>
    <n v="2485000.0000000005"/>
    <x v="52"/>
  </r>
  <r>
    <s v="FMRA-1392"/>
    <x v="264"/>
    <s v="FMRA-1534"/>
    <x v="903"/>
    <s v="VTT_DAC_QT06_16011_FMRA_DS"/>
    <s v="Done"/>
    <n v="7.0000000000000007E-2"/>
    <n v="2.5"/>
    <x v="1"/>
    <s v="Hệ thống FMRA"/>
    <x v="3"/>
    <s v="Công cụ phân tích dữ liệu, hỗ trợ bán hàng"/>
    <n v="35500000"/>
    <n v="2485000.0000000005"/>
    <x v="52"/>
  </r>
  <r>
    <s v="FMRA-1392"/>
    <x v="264"/>
    <s v="FMRA-1533"/>
    <x v="904"/>
    <s v="VTT_DAC_QT06_16011_FMRA_DS"/>
    <s v="Done"/>
    <n v="0.15"/>
    <n v="2.5"/>
    <x v="1"/>
    <s v="Hệ thống FMRA"/>
    <x v="3"/>
    <s v="Công cụ phân tích dữ liệu, hỗ trợ bán hàng"/>
    <n v="35500000"/>
    <n v="5325000"/>
    <x v="52"/>
  </r>
  <r>
    <s v="FMRA-1392"/>
    <x v="264"/>
    <s v="FMRA-1532"/>
    <x v="905"/>
    <s v="VTT_DAC_QT06_16011_FMRA_DS"/>
    <s v="Done"/>
    <n v="0.19"/>
    <n v="2.5"/>
    <x v="1"/>
    <s v="Hệ thống FMRA"/>
    <x v="3"/>
    <s v="Công cụ phân tích dữ liệu, hỗ trợ bán hàng"/>
    <n v="35500000"/>
    <n v="6745000"/>
    <x v="52"/>
  </r>
  <r>
    <s v="FMRA-1392"/>
    <x v="264"/>
    <s v="FMRA-1531"/>
    <x v="906"/>
    <s v="VTT_DAC_QT06_16011_FMRA_DS"/>
    <s v="Done"/>
    <n v="0.05"/>
    <n v="2.5"/>
    <x v="1"/>
    <s v="Hệ thống FMRA"/>
    <x v="3"/>
    <s v="Công cụ phân tích dữ liệu, hỗ trợ bán hàng"/>
    <n v="35500000"/>
    <n v="1775000"/>
    <x v="52"/>
  </r>
  <r>
    <s v="FMRA-1392"/>
    <x v="264"/>
    <s v="FMRA-1530"/>
    <x v="907"/>
    <s v="VTT_DAC_QT06_16011_FMRA_DS"/>
    <s v="Done"/>
    <n v="0.05"/>
    <n v="2.5"/>
    <x v="1"/>
    <s v="Hệ thống FMRA"/>
    <x v="3"/>
    <s v="Công cụ phân tích dữ liệu, hỗ trợ bán hàng"/>
    <n v="35500000"/>
    <n v="1775000"/>
    <x v="52"/>
  </r>
  <r>
    <s v="FMRA-1392"/>
    <x v="264"/>
    <s v="FMRA-1529"/>
    <x v="908"/>
    <s v="VTT_DAC_QT06_16011_FMRA_DS"/>
    <s v="Done"/>
    <n v="0.05"/>
    <n v="2.5"/>
    <x v="1"/>
    <s v="Hệ thống FMRA"/>
    <x v="3"/>
    <s v="Công cụ phân tích dữ liệu, hỗ trợ bán hàng"/>
    <n v="35500000"/>
    <n v="1775000"/>
    <x v="52"/>
  </r>
  <r>
    <s v="FMRA-1392"/>
    <x v="264"/>
    <s v="FMRA-1528"/>
    <x v="909"/>
    <s v="VTT_DAC_QT06_16011_FMRA_DS"/>
    <s v="Done"/>
    <n v="0.04"/>
    <n v="2.5"/>
    <x v="1"/>
    <s v="Hệ thống FMRA"/>
    <x v="3"/>
    <s v="Công cụ phân tích dữ liệu, hỗ trợ bán hàng"/>
    <n v="35500000"/>
    <n v="1420000"/>
    <x v="52"/>
  </r>
  <r>
    <s v="FMRA-1392"/>
    <x v="264"/>
    <s v="FMRA-1527"/>
    <x v="910"/>
    <s v="VTT_DAC_QT06_16011_FMRA_DS"/>
    <s v="Done"/>
    <n v="0.05"/>
    <n v="2.5"/>
    <x v="1"/>
    <s v="Hệ thống FMRA"/>
    <x v="3"/>
    <s v="Công cụ phân tích dữ liệu, hỗ trợ bán hàng"/>
    <n v="35500000"/>
    <n v="1775000"/>
    <x v="52"/>
  </r>
  <r>
    <s v="FMRA-1392"/>
    <x v="264"/>
    <s v="FMRA-1526"/>
    <x v="911"/>
    <s v="VTT_DAC_QT06_16011_FMRA_DS"/>
    <s v="Done"/>
    <n v="0.02"/>
    <n v="2.5"/>
    <x v="1"/>
    <s v="Hệ thống FMRA"/>
    <x v="3"/>
    <s v="Công cụ phân tích dữ liệu, hỗ trợ bán hàng"/>
    <n v="35500000"/>
    <n v="710000"/>
    <x v="52"/>
  </r>
  <r>
    <s v="FMRA-1392"/>
    <x v="264"/>
    <s v="FMRA-1525"/>
    <x v="912"/>
    <s v="VTT_DAC_QT06_16011_FMRA_DS"/>
    <s v="Done"/>
    <n v="0.02"/>
    <n v="2.5"/>
    <x v="1"/>
    <s v="Hệ thống FMRA"/>
    <x v="3"/>
    <s v="Công cụ phân tích dữ liệu, hỗ trợ bán hàng"/>
    <n v="35500000"/>
    <n v="710000"/>
    <x v="52"/>
  </r>
  <r>
    <s v="FMRA-1392"/>
    <x v="264"/>
    <s v="FMRA-1524"/>
    <x v="913"/>
    <s v="VTT_DAC_QT06_16011_FMRA_DS"/>
    <s v="Done"/>
    <n v="0.02"/>
    <n v="2.5"/>
    <x v="1"/>
    <s v="Hệ thống FMRA"/>
    <x v="3"/>
    <s v="Công cụ phân tích dữ liệu, hỗ trợ bán hàng"/>
    <n v="35500000"/>
    <n v="710000"/>
    <x v="52"/>
  </r>
  <r>
    <s v="FMRA-1392"/>
    <x v="264"/>
    <s v="FMRA-1523"/>
    <x v="914"/>
    <s v="VTT_DAC_QT06_16011_FMRA_DS"/>
    <s v="Done"/>
    <n v="0.02"/>
    <n v="2.5"/>
    <x v="1"/>
    <s v="Hệ thống FMRA"/>
    <x v="3"/>
    <s v="Công cụ phân tích dữ liệu, hỗ trợ bán hàng"/>
    <n v="35500000"/>
    <n v="710000"/>
    <x v="52"/>
  </r>
  <r>
    <s v="FMRA-1392"/>
    <x v="264"/>
    <s v="FMRA-1522"/>
    <x v="915"/>
    <s v="VTT_DAC_QT06_16011_FMRA_DS"/>
    <s v="Done"/>
    <n v="0.05"/>
    <n v="2.5"/>
    <x v="1"/>
    <s v="Hệ thống FMRA"/>
    <x v="3"/>
    <s v="Công cụ phân tích dữ liệu, hỗ trợ bán hàng"/>
    <n v="35500000"/>
    <n v="1775000"/>
    <x v="52"/>
  </r>
  <r>
    <s v="FMRA-1392"/>
    <x v="264"/>
    <s v="FMRA-1521"/>
    <x v="916"/>
    <s v="VTT_DAC_QT06_16011_FMRA_DS"/>
    <s v="Done"/>
    <n v="0.04"/>
    <n v="2.5"/>
    <x v="1"/>
    <s v="Hệ thống FMRA"/>
    <x v="3"/>
    <s v="Công cụ phân tích dữ liệu, hỗ trợ bán hàng"/>
    <n v="35500000"/>
    <n v="1420000"/>
    <x v="52"/>
  </r>
  <r>
    <s v="FMRA-1393"/>
    <x v="265"/>
    <s v="FMRA-1519"/>
    <x v="917"/>
    <s v="VTT_DAC_QT06_16011_FMRA_DS"/>
    <s v="Done"/>
    <n v="0.04"/>
    <n v="0.95"/>
    <x v="1"/>
    <s v="Hệ thống FMRA"/>
    <x v="3"/>
    <s v="Công cụ phân tích dữ liệu, hỗ trợ bán hàng"/>
    <n v="35500000"/>
    <n v="1420000"/>
    <x v="52"/>
  </r>
  <r>
    <s v="FMRA-1393"/>
    <x v="265"/>
    <s v="FMRA-1518"/>
    <x v="918"/>
    <s v="VTT_DAC_QT06_16011_FMRA_DS"/>
    <s v="Done"/>
    <n v="0.04"/>
    <n v="0.95"/>
    <x v="1"/>
    <s v="Hệ thống FMRA"/>
    <x v="3"/>
    <s v="Công cụ phân tích dữ liệu, hỗ trợ bán hàng"/>
    <n v="35500000"/>
    <n v="1420000"/>
    <x v="52"/>
  </r>
  <r>
    <s v="FMRA-1393"/>
    <x v="265"/>
    <s v="FMRA-1517"/>
    <x v="919"/>
    <s v="VTT_DAC_QT06_16011_FMRA_DS"/>
    <s v="Done"/>
    <n v="0.04"/>
    <n v="0.95"/>
    <x v="1"/>
    <s v="Hệ thống FMRA"/>
    <x v="3"/>
    <s v="Công cụ phân tích dữ liệu, hỗ trợ bán hàng"/>
    <n v="35500000"/>
    <n v="1420000"/>
    <x v="52"/>
  </r>
  <r>
    <s v="FMRA-1393"/>
    <x v="265"/>
    <s v="FMRA-1516"/>
    <x v="920"/>
    <s v="VTT_DAC_QT06_16011_FMRA_DS"/>
    <s v="Done"/>
    <n v="0.04"/>
    <n v="0.95"/>
    <x v="1"/>
    <s v="Hệ thống FMRA"/>
    <x v="3"/>
    <s v="Công cụ phân tích dữ liệu, hỗ trợ bán hàng"/>
    <n v="35500000"/>
    <n v="1420000"/>
    <x v="52"/>
  </r>
  <r>
    <s v="FMRA-1393"/>
    <x v="265"/>
    <s v="FMRA-1515"/>
    <x v="921"/>
    <s v="VTT_DAC_QT06_16011_FMRA_DS"/>
    <s v="Done"/>
    <n v="0.04"/>
    <n v="0.95"/>
    <x v="1"/>
    <s v="Hệ thống FMRA"/>
    <x v="3"/>
    <s v="Công cụ phân tích dữ liệu, hỗ trợ bán hàng"/>
    <n v="35500000"/>
    <n v="1420000"/>
    <x v="52"/>
  </r>
  <r>
    <s v="FMRA-1393"/>
    <x v="265"/>
    <s v="FMRA-1514"/>
    <x v="922"/>
    <s v="VTT_DAC_QT06_16011_FMRA_DS"/>
    <s v="Done"/>
    <n v="0.04"/>
    <n v="0.95"/>
    <x v="1"/>
    <s v="Hệ thống FMRA"/>
    <x v="3"/>
    <s v="Công cụ phân tích dữ liệu, hỗ trợ bán hàng"/>
    <n v="35500000"/>
    <n v="1420000"/>
    <x v="52"/>
  </r>
  <r>
    <s v="FMRA-1393"/>
    <x v="265"/>
    <s v="FMRA-1513"/>
    <x v="923"/>
    <s v="VTT_DAC_QT06_16011_FMRA_DS"/>
    <s v="Done"/>
    <n v="0.04"/>
    <n v="0.95"/>
    <x v="1"/>
    <s v="Hệ thống FMRA"/>
    <x v="3"/>
    <s v="Công cụ phân tích dữ liệu, hỗ trợ bán hàng"/>
    <n v="35500000"/>
    <n v="1420000"/>
    <x v="52"/>
  </r>
  <r>
    <s v="FMRA-1393"/>
    <x v="265"/>
    <s v="FMRA-1512"/>
    <x v="924"/>
    <s v="VTT_DAC_QT06_16011_FMRA_DS"/>
    <s v="Done"/>
    <n v="0.04"/>
    <n v="0.95"/>
    <x v="1"/>
    <s v="Hệ thống FMRA"/>
    <x v="3"/>
    <s v="Công cụ phân tích dữ liệu, hỗ trợ bán hàng"/>
    <n v="35500000"/>
    <n v="1420000"/>
    <x v="52"/>
  </r>
  <r>
    <s v="FMRA-1393"/>
    <x v="265"/>
    <s v="FMRA-1511"/>
    <x v="925"/>
    <s v="VTT_DAC_QT06_16011_FMRA_DS"/>
    <s v="Done"/>
    <n v="0.04"/>
    <n v="0.95"/>
    <x v="1"/>
    <s v="Hệ thống FMRA"/>
    <x v="3"/>
    <s v="Công cụ phân tích dữ liệu, hỗ trợ bán hàng"/>
    <n v="35500000"/>
    <n v="1420000"/>
    <x v="52"/>
  </r>
  <r>
    <s v="FMRA-1393"/>
    <x v="265"/>
    <s v="FMRA-1510"/>
    <x v="926"/>
    <s v="VTT_DAC_QT06_16011_FMRA_DS"/>
    <s v="Done"/>
    <n v="0.05"/>
    <n v="0.95"/>
    <x v="1"/>
    <s v="Hệ thống FMRA"/>
    <x v="3"/>
    <s v="Công cụ phân tích dữ liệu, hỗ trợ bán hàng"/>
    <n v="35500000"/>
    <n v="1775000"/>
    <x v="52"/>
  </r>
  <r>
    <s v="FMRA-1393"/>
    <x v="265"/>
    <s v="FMRA-1509"/>
    <x v="927"/>
    <s v="VTT_DAC_QT06_16011_FMRA_DS"/>
    <s v="Done"/>
    <n v="0.09"/>
    <n v="0.95"/>
    <x v="1"/>
    <s v="Hệ thống FMRA"/>
    <x v="3"/>
    <s v="Công cụ phân tích dữ liệu, hỗ trợ bán hàng"/>
    <n v="35500000"/>
    <n v="3195000"/>
    <x v="52"/>
  </r>
  <r>
    <s v="FMRA-1393"/>
    <x v="265"/>
    <s v="FMRA-1508"/>
    <x v="928"/>
    <s v="VTT_DAC_QT06_16011_FMRA_DS"/>
    <s v="Done"/>
    <n v="0.05"/>
    <n v="0.95"/>
    <x v="1"/>
    <s v="Hệ thống FMRA"/>
    <x v="3"/>
    <s v="Công cụ phân tích dữ liệu, hỗ trợ bán hàng"/>
    <n v="35500000"/>
    <n v="1775000"/>
    <x v="52"/>
  </r>
  <r>
    <s v="FMRA-1393"/>
    <x v="265"/>
    <s v="FMRA-1507"/>
    <x v="929"/>
    <s v="VTT_DAC_QT06_16011_FMRA_DS"/>
    <s v="Done"/>
    <n v="0.05"/>
    <n v="0.95"/>
    <x v="1"/>
    <s v="Hệ thống FMRA"/>
    <x v="3"/>
    <s v="Công cụ phân tích dữ liệu, hỗ trợ bán hàng"/>
    <n v="35500000"/>
    <n v="1775000"/>
    <x v="52"/>
  </r>
  <r>
    <s v="FMRA-1393"/>
    <x v="265"/>
    <s v="FMRA-1506"/>
    <x v="930"/>
    <s v="VTT_DAC_QT06_16011_FMRA_DS"/>
    <s v="Done"/>
    <n v="0.05"/>
    <n v="0.95"/>
    <x v="1"/>
    <s v="Hệ thống FMRA"/>
    <x v="3"/>
    <s v="Công cụ phân tích dữ liệu, hỗ trợ bán hàng"/>
    <n v="35500000"/>
    <n v="1775000"/>
    <x v="52"/>
  </r>
  <r>
    <s v="FMRA-1393"/>
    <x v="265"/>
    <s v="FMRA-1505"/>
    <x v="931"/>
    <s v="VTT_DAC_QT06_16011_FMRA_DS"/>
    <s v="Done"/>
    <n v="0.05"/>
    <n v="0.95"/>
    <x v="1"/>
    <s v="Hệ thống FMRA"/>
    <x v="3"/>
    <s v="Công cụ phân tích dữ liệu, hỗ trợ bán hàng"/>
    <n v="35500000"/>
    <n v="1775000"/>
    <x v="52"/>
  </r>
  <r>
    <s v="FMRA-1393"/>
    <x v="265"/>
    <s v="FMRA-1504"/>
    <x v="932"/>
    <s v="VTT_DAC_QT06_16011_FMRA_DS"/>
    <s v="Done"/>
    <n v="0.05"/>
    <n v="0.95"/>
    <x v="1"/>
    <s v="Hệ thống FMRA"/>
    <x v="3"/>
    <s v="Công cụ phân tích dữ liệu, hỗ trợ bán hàng"/>
    <n v="35500000"/>
    <n v="1775000"/>
    <x v="52"/>
  </r>
  <r>
    <s v="FMRA-1393"/>
    <x v="265"/>
    <s v="FMRA-1503"/>
    <x v="933"/>
    <s v="VTT_DAC_QT06_16011_FMRA_DS"/>
    <s v="Done"/>
    <n v="0.05"/>
    <n v="0.95"/>
    <x v="1"/>
    <s v="Hệ thống FMRA"/>
    <x v="3"/>
    <s v="Công cụ phân tích dữ liệu, hỗ trợ bán hàng"/>
    <n v="35500000"/>
    <n v="1775000"/>
    <x v="52"/>
  </r>
  <r>
    <s v="FMRA-1393"/>
    <x v="265"/>
    <s v="FMRA-1502"/>
    <x v="934"/>
    <s v="VTT_DAC_QT06_16011_FMRA_DS"/>
    <s v="Done"/>
    <n v="0.05"/>
    <n v="0.95"/>
    <x v="1"/>
    <s v="Hệ thống FMRA"/>
    <x v="3"/>
    <s v="Công cụ phân tích dữ liệu, hỗ trợ bán hàng"/>
    <n v="35500000"/>
    <n v="1775000"/>
    <x v="52"/>
  </r>
  <r>
    <s v="FMRA-1393"/>
    <x v="265"/>
    <s v="FMRA-1501"/>
    <x v="935"/>
    <s v="VTT_DAC_QT06_16011_FMRA_DS"/>
    <s v="Done"/>
    <n v="0.05"/>
    <n v="0.95"/>
    <x v="1"/>
    <s v="Hệ thống FMRA"/>
    <x v="3"/>
    <s v="Công cụ phân tích dữ liệu, hỗ trợ bán hàng"/>
    <n v="35500000"/>
    <n v="1775000"/>
    <x v="52"/>
  </r>
  <r>
    <s v="FMRA-1393"/>
    <x v="265"/>
    <s v="FMRA-1500"/>
    <x v="936"/>
    <s v="VTT_DAC_QT06_16011_FMRA_DS"/>
    <s v="Done"/>
    <n v="0.05"/>
    <n v="0.95"/>
    <x v="1"/>
    <s v="Hệ thống FMRA"/>
    <x v="3"/>
    <s v="Công cụ phân tích dữ liệu, hỗ trợ bán hàng"/>
    <n v="35500000"/>
    <n v="1775000"/>
    <x v="52"/>
  </r>
  <r>
    <s v="FMRA-1358"/>
    <x v="266"/>
    <s v="FMRA-1479"/>
    <x v="882"/>
    <s v="VTT_DAC_QT06_16011_FMRA_DS"/>
    <s v="Done"/>
    <n v="0.09"/>
    <n v="0.74"/>
    <x v="0"/>
    <s v="Hệ thống FMRA"/>
    <x v="3"/>
    <s v="Công cụ phân tích dữ liệu, hỗ trợ bán hàng"/>
    <n v="35500000"/>
    <n v="3195000"/>
    <x v="52"/>
  </r>
  <r>
    <s v="FMRA-1358"/>
    <x v="266"/>
    <s v="FMRA-1478"/>
    <x v="937"/>
    <s v="VTT_DAC_QT06_16011_FMRA_DS"/>
    <s v="Done"/>
    <n v="0.05"/>
    <n v="0.74"/>
    <x v="0"/>
    <s v="Hệ thống FMRA"/>
    <x v="3"/>
    <s v="Công cụ phân tích dữ liệu, hỗ trợ bán hàng"/>
    <n v="35500000"/>
    <n v="1775000"/>
    <x v="52"/>
  </r>
  <r>
    <s v="FMRA-1358"/>
    <x v="266"/>
    <s v="FMRA-1477"/>
    <x v="938"/>
    <s v="VTT_DAC_QT06_16011_FMRA_DS"/>
    <s v="Done"/>
    <n v="0.05"/>
    <n v="0.74"/>
    <x v="0"/>
    <s v="Hệ thống FMRA"/>
    <x v="3"/>
    <s v="Công cụ phân tích dữ liệu, hỗ trợ bán hàng"/>
    <n v="35500000"/>
    <n v="1775000"/>
    <x v="52"/>
  </r>
  <r>
    <s v="FMRA-1358"/>
    <x v="266"/>
    <s v="FMRA-1476"/>
    <x v="939"/>
    <s v="VTT_DAC_QT06_16011_FMRA_DS"/>
    <s v="Done"/>
    <n v="0.16"/>
    <n v="0.74"/>
    <x v="0"/>
    <s v="Hệ thống FMRA"/>
    <x v="3"/>
    <s v="Công cụ phân tích dữ liệu, hỗ trợ bán hàng"/>
    <n v="35500000"/>
    <n v="5680000"/>
    <x v="52"/>
  </r>
  <r>
    <s v="FMRA-1358"/>
    <x v="266"/>
    <s v="FMRA-1475"/>
    <x v="940"/>
    <s v="VTT_DAC_QT06_16011_FMRA_DS"/>
    <s v="Done"/>
    <n v="0.16"/>
    <n v="0.74"/>
    <x v="0"/>
    <s v="Hệ thống FMRA"/>
    <x v="3"/>
    <s v="Công cụ phân tích dữ liệu, hỗ trợ bán hàng"/>
    <n v="35500000"/>
    <n v="5680000"/>
    <x v="52"/>
  </r>
  <r>
    <s v="FMRA-1358"/>
    <x v="266"/>
    <s v="FMRA-1474"/>
    <x v="941"/>
    <s v="VTT_DAC_QT06_16011_FMRA_DS"/>
    <s v="Done"/>
    <n v="0.17"/>
    <n v="0.74"/>
    <x v="0"/>
    <s v="Hệ thống FMRA"/>
    <x v="3"/>
    <s v="Công cụ phân tích dữ liệu, hỗ trợ bán hàng"/>
    <n v="35500000"/>
    <n v="6035000"/>
    <x v="52"/>
  </r>
  <r>
    <s v="FMRA-1358"/>
    <x v="266"/>
    <s v="FMRA-1473"/>
    <x v="942"/>
    <s v="VTT_DAC_QT06_16011_FMRA_DS"/>
    <s v="Done"/>
    <n v="0.06"/>
    <n v="0.74"/>
    <x v="0"/>
    <s v="Hệ thống FMRA"/>
    <x v="3"/>
    <s v="Công cụ phân tích dữ liệu, hỗ trợ bán hàng"/>
    <n v="35500000"/>
    <n v="2130000"/>
    <x v="52"/>
  </r>
  <r>
    <s v="FMRA-1359"/>
    <x v="267"/>
    <s v="FMRA-1469"/>
    <x v="943"/>
    <s v="VTT_DAC_QT06_16011_FMRA_DS"/>
    <s v="Done"/>
    <n v="0.32"/>
    <n v="0.91"/>
    <x v="0"/>
    <s v="Hệ thống FMRA"/>
    <x v="3"/>
    <s v="Công cụ phân tích dữ liệu, hỗ trợ bán hàng"/>
    <n v="35500000"/>
    <n v="11360000"/>
    <x v="52"/>
  </r>
  <r>
    <s v="FMRA-1359"/>
    <x v="267"/>
    <s v="FMRA-1468"/>
    <x v="944"/>
    <s v="VTT_DAC_QT06_16011_FMRA_DS"/>
    <s v="Done"/>
    <n v="0.19"/>
    <n v="0.91"/>
    <x v="0"/>
    <s v="Hệ thống FMRA"/>
    <x v="3"/>
    <s v="Công cụ phân tích dữ liệu, hỗ trợ bán hàng"/>
    <n v="35500000"/>
    <n v="6745000"/>
    <x v="52"/>
  </r>
  <r>
    <s v="FMRA-1359"/>
    <x v="267"/>
    <s v="FMRA-1467"/>
    <x v="945"/>
    <s v="VTT_DAC_QT06_16011_FMRA_DS"/>
    <s v="Done"/>
    <n v="0.16"/>
    <n v="0.91"/>
    <x v="0"/>
    <s v="Hệ thống FMRA"/>
    <x v="3"/>
    <s v="Công cụ phân tích dữ liệu, hỗ trợ bán hàng"/>
    <n v="35500000"/>
    <n v="5680000"/>
    <x v="52"/>
  </r>
  <r>
    <s v="FMRA-1359"/>
    <x v="267"/>
    <s v="FMRA-1466"/>
    <x v="946"/>
    <s v="VTT_DAC_QT06_16011_FMRA_DS"/>
    <s v="Done"/>
    <n v="0.24"/>
    <n v="0.91"/>
    <x v="0"/>
    <s v="Hệ thống FMRA"/>
    <x v="3"/>
    <s v="Công cụ phân tích dữ liệu, hỗ trợ bán hàng"/>
    <n v="35500000"/>
    <n v="8520000"/>
    <x v="52"/>
  </r>
  <r>
    <s v="FMRA-1014"/>
    <x v="268"/>
    <s v="FMRA-1303"/>
    <x v="947"/>
    <s v="VTT_DAC_QT06_16011_FMRA_DS"/>
    <s v="Done"/>
    <n v="0.28000000000000003"/>
    <n v="0.82"/>
    <x v="0"/>
    <s v="Hệ thống FMRA"/>
    <x v="3"/>
    <s v="Công cụ phân tích dữ liệu, hỗ trợ bán hàng"/>
    <n v="35500000"/>
    <n v="9940000.0000000019"/>
    <x v="52"/>
  </r>
  <r>
    <s v="FMRA-1014"/>
    <x v="268"/>
    <s v="FMRA-1302"/>
    <x v="948"/>
    <s v="VTT_DAC_QT06_16011_FMRA_DS"/>
    <s v="Done"/>
    <n v="0.27"/>
    <n v="0.82"/>
    <x v="0"/>
    <s v="Hệ thống FMRA"/>
    <x v="3"/>
    <s v="Công cụ phân tích dữ liệu, hỗ trợ bán hàng"/>
    <n v="35500000"/>
    <n v="9585000"/>
    <x v="52"/>
  </r>
  <r>
    <s v="FMRA-1014"/>
    <x v="268"/>
    <s v="FMRA-1301"/>
    <x v="949"/>
    <s v="VTT_DAC_QT06_16011_FMRA_DS"/>
    <s v="Done"/>
    <n v="0.27"/>
    <n v="0.82"/>
    <x v="0"/>
    <s v="Hệ thống FMRA"/>
    <x v="3"/>
    <s v="Công cụ phân tích dữ liệu, hỗ trợ bán hàng"/>
    <n v="35500000"/>
    <n v="9585000"/>
    <x v="52"/>
  </r>
  <r>
    <s v="FMRA-1204"/>
    <x v="269"/>
    <s v="FMRA-1300"/>
    <x v="950"/>
    <s v="VTT_DAC_QT06_16011_FMRA_DS"/>
    <s v="Done"/>
    <n v="0.04"/>
    <n v="0.41"/>
    <x v="1"/>
    <s v="Hệ thống FMRA"/>
    <x v="3"/>
    <s v="Công cụ phân tích dữ liệu, hỗ trợ bán hàng"/>
    <n v="35500000"/>
    <n v="1420000"/>
    <x v="52"/>
  </r>
  <r>
    <s v="FMRA-1204"/>
    <x v="269"/>
    <s v="FMRA-1299"/>
    <x v="951"/>
    <s v="VTT_DAC_QT06_16011_FMRA_DS"/>
    <s v="Done"/>
    <n v="0.04"/>
    <n v="0.41"/>
    <x v="1"/>
    <s v="Hệ thống FMRA"/>
    <x v="3"/>
    <s v="Công cụ phân tích dữ liệu, hỗ trợ bán hàng"/>
    <n v="35500000"/>
    <n v="1420000"/>
    <x v="52"/>
  </r>
  <r>
    <s v="FMRA-1204"/>
    <x v="269"/>
    <s v="FMRA-1298"/>
    <x v="952"/>
    <s v="VTT_DAC_QT06_16011_FMRA_DS"/>
    <s v="Done"/>
    <n v="0.04"/>
    <n v="0.41"/>
    <x v="1"/>
    <s v="Hệ thống FMRA"/>
    <x v="3"/>
    <s v="Công cụ phân tích dữ liệu, hỗ trợ bán hàng"/>
    <n v="35500000"/>
    <n v="1420000"/>
    <x v="52"/>
  </r>
  <r>
    <s v="FMRA-1204"/>
    <x v="269"/>
    <s v="FMRA-1297"/>
    <x v="953"/>
    <s v="VTT_DAC_QT06_16011_FMRA_DS"/>
    <s v="Done"/>
    <n v="0.04"/>
    <n v="0.41"/>
    <x v="1"/>
    <s v="Hệ thống FMRA"/>
    <x v="3"/>
    <s v="Công cụ phân tích dữ liệu, hỗ trợ bán hàng"/>
    <n v="35500000"/>
    <n v="1420000"/>
    <x v="52"/>
  </r>
  <r>
    <s v="FMRA-1204"/>
    <x v="269"/>
    <s v="FMRA-1296"/>
    <x v="954"/>
    <s v="VTT_DAC_QT06_16011_FMRA_DS"/>
    <s v="Done"/>
    <n v="0.05"/>
    <n v="0.41"/>
    <x v="1"/>
    <s v="Hệ thống FMRA"/>
    <x v="3"/>
    <s v="Công cụ phân tích dữ liệu, hỗ trợ bán hàng"/>
    <n v="35500000"/>
    <n v="1775000"/>
    <x v="52"/>
  </r>
  <r>
    <s v="FMRA-1204"/>
    <x v="269"/>
    <s v="FMRA-1295"/>
    <x v="955"/>
    <s v="VTT_DAC_QT06_16011_FMRA_DS"/>
    <s v="Done"/>
    <n v="0.05"/>
    <n v="0.41"/>
    <x v="1"/>
    <s v="Hệ thống FMRA"/>
    <x v="3"/>
    <s v="Công cụ phân tích dữ liệu, hỗ trợ bán hàng"/>
    <n v="35500000"/>
    <n v="1775000"/>
    <x v="52"/>
  </r>
  <r>
    <s v="FMRA-1204"/>
    <x v="269"/>
    <s v="FMRA-1294"/>
    <x v="956"/>
    <s v="VTT_DAC_QT06_16011_FMRA_DS"/>
    <s v="Done"/>
    <n v="0.05"/>
    <n v="0.41"/>
    <x v="1"/>
    <s v="Hệ thống FMRA"/>
    <x v="3"/>
    <s v="Công cụ phân tích dữ liệu, hỗ trợ bán hàng"/>
    <n v="35500000"/>
    <n v="1775000"/>
    <x v="52"/>
  </r>
  <r>
    <s v="FMRA-1204"/>
    <x v="269"/>
    <s v="FMRA-1293"/>
    <x v="957"/>
    <s v="VTT_DAC_QT06_16011_FMRA_DS"/>
    <s v="Done"/>
    <n v="0.05"/>
    <n v="0.41"/>
    <x v="1"/>
    <s v="Hệ thống FMRA"/>
    <x v="3"/>
    <s v="Công cụ phân tích dữ liệu, hỗ trợ bán hàng"/>
    <n v="35500000"/>
    <n v="1775000"/>
    <x v="52"/>
  </r>
  <r>
    <s v="FMRA-1204"/>
    <x v="269"/>
    <s v="FMRA-1292"/>
    <x v="958"/>
    <s v="VTT_DAC_QT06_16011_FMRA_DS"/>
    <s v="Done"/>
    <n v="0.05"/>
    <n v="0.41"/>
    <x v="1"/>
    <s v="Hệ thống FMRA"/>
    <x v="3"/>
    <s v="Công cụ phân tích dữ liệu, hỗ trợ bán hàng"/>
    <n v="35500000"/>
    <n v="1775000"/>
    <x v="52"/>
  </r>
  <r>
    <s v="FMRA-990"/>
    <x v="270"/>
    <s v="FMRA-1288"/>
    <x v="882"/>
    <s v="VTT_DAC_QT06_16011_FMRA_DS"/>
    <s v="Done"/>
    <n v="0.28999999999999998"/>
    <n v="2.96"/>
    <x v="1"/>
    <s v="Hệ thống FMRA"/>
    <x v="3"/>
    <s v="Công cụ phân tích dữ liệu, hỗ trợ bán hàng"/>
    <n v="35500000"/>
    <n v="10295000"/>
    <x v="52"/>
  </r>
  <r>
    <s v="FMRA-990"/>
    <x v="270"/>
    <s v="FMRA-1287"/>
    <x v="959"/>
    <s v="VTT_DAC_QT06_16011_FMRA_DS"/>
    <s v="Done"/>
    <n v="0.4"/>
    <n v="2.96"/>
    <x v="1"/>
    <s v="Hệ thống FMRA"/>
    <x v="3"/>
    <s v="Công cụ phân tích dữ liệu, hỗ trợ bán hàng"/>
    <n v="35500000"/>
    <n v="14200000"/>
    <x v="52"/>
  </r>
  <r>
    <s v="FMRA-990"/>
    <x v="270"/>
    <s v="FMRA-1286"/>
    <x v="960"/>
    <s v="VTT_DAC_QT06_16011_FMRA_DS"/>
    <s v="Done"/>
    <n v="0.22"/>
    <n v="2.96"/>
    <x v="1"/>
    <s v="Hệ thống FMRA"/>
    <x v="3"/>
    <s v="Công cụ phân tích dữ liệu, hỗ trợ bán hàng"/>
    <n v="35500000"/>
    <n v="7810000"/>
    <x v="52"/>
  </r>
  <r>
    <s v="FMRA-990"/>
    <x v="270"/>
    <s v="FMRA-1285"/>
    <x v="961"/>
    <s v="VTT_DAC_QT06_16011_FMRA_DS"/>
    <s v="Done"/>
    <n v="0.34"/>
    <n v="2.96"/>
    <x v="1"/>
    <s v="Hệ thống FMRA"/>
    <x v="3"/>
    <s v="Công cụ phân tích dữ liệu, hỗ trợ bán hàng"/>
    <n v="35500000"/>
    <n v="12070000"/>
    <x v="52"/>
  </r>
  <r>
    <s v="FMRA-990"/>
    <x v="270"/>
    <s v="FMRA-1284"/>
    <x v="962"/>
    <s v="VTT_DAC_QT06_16011_FMRA_DS"/>
    <s v="Done"/>
    <n v="0.28000000000000003"/>
    <n v="2.96"/>
    <x v="1"/>
    <s v="Hệ thống FMRA"/>
    <x v="3"/>
    <s v="Công cụ phân tích dữ liệu, hỗ trợ bán hàng"/>
    <n v="35500000"/>
    <n v="9940000.0000000019"/>
    <x v="52"/>
  </r>
  <r>
    <s v="FMRA-990"/>
    <x v="270"/>
    <s v="FMRA-1283"/>
    <x v="963"/>
    <s v="VTT_DAC_QT06_16011_FMRA_DS"/>
    <s v="Done"/>
    <n v="0.46"/>
    <n v="2.96"/>
    <x v="1"/>
    <s v="Hệ thống FMRA"/>
    <x v="3"/>
    <s v="Công cụ phân tích dữ liệu, hỗ trợ bán hàng"/>
    <n v="35500000"/>
    <n v="16330000"/>
    <x v="52"/>
  </r>
  <r>
    <s v="FMRA-990"/>
    <x v="270"/>
    <s v="FMRA-1282"/>
    <x v="964"/>
    <s v="VTT_DAC_QT06_16011_FMRA_DS"/>
    <s v="Done"/>
    <n v="0.5"/>
    <n v="2.96"/>
    <x v="1"/>
    <s v="Hệ thống FMRA"/>
    <x v="3"/>
    <s v="Công cụ phân tích dữ liệu, hỗ trợ bán hàng"/>
    <n v="35500000"/>
    <n v="17750000"/>
    <x v="52"/>
  </r>
  <r>
    <s v="FMRA-990"/>
    <x v="270"/>
    <s v="FMRA-1281"/>
    <x v="965"/>
    <s v="VTT_DAC_QT06_16011_FMRA_DS"/>
    <s v="Done"/>
    <n v="0.47"/>
    <n v="2.96"/>
    <x v="1"/>
    <s v="Hệ thống FMRA"/>
    <x v="3"/>
    <s v="Công cụ phân tích dữ liệu, hỗ trợ bán hàng"/>
    <n v="35500000"/>
    <n v="16684999.999999998"/>
    <x v="52"/>
  </r>
  <r>
    <s v="FMRA-1018"/>
    <x v="271"/>
    <s v="FMRA-1262"/>
    <x v="966"/>
    <s v="VTT_DAC_QT06_16011_FMRA_DS"/>
    <s v="Done"/>
    <n v="0.22"/>
    <n v="2.42"/>
    <x v="1"/>
    <s v="Hệ thống FMRA"/>
    <x v="3"/>
    <s v="Công cụ phân tích dữ liệu, hỗ trợ bán hàng"/>
    <n v="35500000"/>
    <n v="7810000"/>
    <x v="52"/>
  </r>
  <r>
    <s v="FMRA-1018"/>
    <x v="271"/>
    <s v="FMRA-1261"/>
    <x v="967"/>
    <s v="VTT_DAC_QT06_16011_FMRA_DS"/>
    <s v="Done"/>
    <n v="0.09"/>
    <n v="2.42"/>
    <x v="1"/>
    <s v="Hệ thống FMRA"/>
    <x v="3"/>
    <s v="Công cụ phân tích dữ liệu, hỗ trợ bán hàng"/>
    <n v="35500000"/>
    <n v="3195000"/>
    <x v="52"/>
  </r>
  <r>
    <s v="FMRA-1018"/>
    <x v="271"/>
    <s v="FMRA-1260"/>
    <x v="968"/>
    <s v="VTT_DAC_QT06_16011_FMRA_DS"/>
    <s v="Done"/>
    <n v="0.04"/>
    <n v="2.42"/>
    <x v="1"/>
    <s v="Hệ thống FMRA"/>
    <x v="3"/>
    <s v="Công cụ phân tích dữ liệu, hỗ trợ bán hàng"/>
    <n v="35500000"/>
    <n v="1420000"/>
    <x v="52"/>
  </r>
  <r>
    <s v="FMRA-1018"/>
    <x v="271"/>
    <s v="FMRA-1259"/>
    <x v="969"/>
    <s v="VTT_DAC_QT06_16011_FMRA_DS"/>
    <s v="Done"/>
    <n v="0.57999999999999996"/>
    <n v="2.42"/>
    <x v="1"/>
    <s v="Hệ thống FMRA"/>
    <x v="3"/>
    <s v="Công cụ phân tích dữ liệu, hỗ trợ bán hàng"/>
    <n v="35500000"/>
    <n v="20590000"/>
    <x v="52"/>
  </r>
  <r>
    <s v="FMRA-1018"/>
    <x v="271"/>
    <s v="FMRA-1258"/>
    <x v="970"/>
    <s v="VTT_DAC_QT06_16011_FMRA_DS"/>
    <s v="Done"/>
    <n v="0.24"/>
    <n v="2.42"/>
    <x v="1"/>
    <s v="Hệ thống FMRA"/>
    <x v="3"/>
    <s v="Công cụ phân tích dữ liệu, hỗ trợ bán hàng"/>
    <n v="35500000"/>
    <n v="8520000"/>
    <x v="52"/>
  </r>
  <r>
    <s v="FMRA-1018"/>
    <x v="271"/>
    <s v="FMRA-1257"/>
    <x v="971"/>
    <s v="VTT_DAC_QT06_16011_FMRA_DS"/>
    <s v="Done"/>
    <n v="0.62"/>
    <n v="2.42"/>
    <x v="1"/>
    <s v="Hệ thống FMRA"/>
    <x v="3"/>
    <s v="Công cụ phân tích dữ liệu, hỗ trợ bán hàng"/>
    <n v="35500000"/>
    <n v="22010000"/>
    <x v="52"/>
  </r>
  <r>
    <s v="FMRA-1018"/>
    <x v="271"/>
    <s v="FMRA-1256"/>
    <x v="972"/>
    <s v="VTT_DAC_QT06_16011_FMRA_DS"/>
    <s v="Done"/>
    <n v="7.0000000000000007E-2"/>
    <n v="2.42"/>
    <x v="1"/>
    <s v="Hệ thống FMRA"/>
    <x v="3"/>
    <s v="Công cụ phân tích dữ liệu, hỗ trợ bán hàng"/>
    <n v="35500000"/>
    <n v="2485000.0000000005"/>
    <x v="52"/>
  </r>
  <r>
    <s v="FMRA-1018"/>
    <x v="271"/>
    <s v="FMRA-1255"/>
    <x v="973"/>
    <s v="VTT_DAC_QT06_16011_FMRA_DS"/>
    <s v="Done"/>
    <n v="0.08"/>
    <n v="2.42"/>
    <x v="1"/>
    <s v="Hệ thống FMRA"/>
    <x v="3"/>
    <s v="Công cụ phân tích dữ liệu, hỗ trợ bán hàng"/>
    <n v="35500000"/>
    <n v="2840000"/>
    <x v="52"/>
  </r>
  <r>
    <s v="FMRA-1018"/>
    <x v="271"/>
    <s v="FMRA-1254"/>
    <x v="974"/>
    <s v="VTT_DAC_QT06_16011_FMRA_DS"/>
    <s v="Done"/>
    <n v="0.25"/>
    <n v="2.42"/>
    <x v="1"/>
    <s v="Hệ thống FMRA"/>
    <x v="3"/>
    <s v="Công cụ phân tích dữ liệu, hỗ trợ bán hàng"/>
    <n v="35500000"/>
    <n v="8875000"/>
    <x v="52"/>
  </r>
  <r>
    <s v="FMRA-1018"/>
    <x v="271"/>
    <s v="FMRA-1253"/>
    <x v="975"/>
    <s v="VTT_DAC_QT06_16011_FMRA_DS"/>
    <s v="Done"/>
    <n v="0.08"/>
    <n v="2.42"/>
    <x v="1"/>
    <s v="Hệ thống FMRA"/>
    <x v="3"/>
    <s v="Công cụ phân tích dữ liệu, hỗ trợ bán hàng"/>
    <n v="35500000"/>
    <n v="2840000"/>
    <x v="52"/>
  </r>
  <r>
    <s v="FMRA-1018"/>
    <x v="271"/>
    <s v="FMRA-1252"/>
    <x v="976"/>
    <s v="VTT_DAC_QT06_16011_FMRA_DS"/>
    <s v="Done"/>
    <n v="0.15"/>
    <n v="2.42"/>
    <x v="1"/>
    <s v="Hệ thống FMRA"/>
    <x v="3"/>
    <s v="Công cụ phân tích dữ liệu, hỗ trợ bán hàng"/>
    <n v="35500000"/>
    <n v="5325000"/>
    <x v="52"/>
  </r>
  <r>
    <s v="EPROFILE-312"/>
    <x v="272"/>
    <s v="EPROFILE-316"/>
    <x v="977"/>
    <s v="VTT_PMVT_QT05_16008_eProfile"/>
    <s v="Done"/>
    <n v="7.0000000000000007E-2"/>
    <n v="0.81"/>
    <x v="1"/>
    <s v="Hệ thống Hồ sơ"/>
    <x v="0"/>
    <s v="Sản phẩm hỗ trợ khách hàng Selfcare, Webportal"/>
    <n v="35500000"/>
    <n v="2485000.0000000005"/>
    <x v="53"/>
  </r>
  <r>
    <s v="EPROFILE-312"/>
    <x v="272"/>
    <s v="EPROFILE-315"/>
    <x v="978"/>
    <s v="VTT_PMVT_QT05_16008_eProfile"/>
    <s v="Done"/>
    <n v="0.24"/>
    <n v="0.81"/>
    <x v="1"/>
    <s v="Hệ thống Hồ sơ"/>
    <x v="0"/>
    <s v="Sản phẩm hỗ trợ khách hàng Selfcare, Webportal"/>
    <n v="35500000"/>
    <n v="8520000"/>
    <x v="53"/>
  </r>
  <r>
    <s v="EPROFILE-312"/>
    <x v="272"/>
    <s v="EPROFILE-314"/>
    <x v="979"/>
    <s v="VTT_PMVT_QT05_16008_eProfile"/>
    <s v="Done"/>
    <n v="0.32"/>
    <n v="0.81"/>
    <x v="1"/>
    <s v="Hệ thống Hồ sơ"/>
    <x v="0"/>
    <s v="Sản phẩm hỗ trợ khách hàng Selfcare, Webportal"/>
    <n v="35500000"/>
    <n v="11360000"/>
    <x v="53"/>
  </r>
  <r>
    <s v="EPROFILE-312"/>
    <x v="272"/>
    <s v="EPROFILE-313"/>
    <x v="980"/>
    <s v="VTT_PMVT_QT05_16008_eProfile"/>
    <s v="Done"/>
    <n v="0.18"/>
    <n v="0.81"/>
    <x v="1"/>
    <s v="Hệ thống Hồ sơ"/>
    <x v="0"/>
    <s v="Sản phẩm hỗ trợ khách hàng Selfcare, Webportal"/>
    <n v="35500000"/>
    <n v="6390000"/>
    <x v="53"/>
  </r>
  <r>
    <s v="EPROFILE-303"/>
    <x v="273"/>
    <s v="EPROFILE-307"/>
    <x v="981"/>
    <s v="VTT_PMVT_QT05_16008_eProfile"/>
    <s v="Done"/>
    <n v="0.08"/>
    <n v="0.84"/>
    <x v="1"/>
    <s v="Hệ thống Hồ sơ"/>
    <x v="0"/>
    <s v="Sản phẩm hỗ trợ khách hàng Selfcare, Webportal"/>
    <n v="35500000"/>
    <n v="2840000"/>
    <x v="53"/>
  </r>
  <r>
    <s v="EPROFILE-303"/>
    <x v="273"/>
    <s v="EPROFILE-306"/>
    <x v="982"/>
    <s v="VTT_PMVT_QT05_16008_eProfile"/>
    <s v="Done"/>
    <n v="0.21"/>
    <n v="0.84"/>
    <x v="1"/>
    <s v="Hệ thống Hồ sơ"/>
    <x v="0"/>
    <s v="Sản phẩm hỗ trợ khách hàng Selfcare, Webportal"/>
    <n v="35500000"/>
    <n v="7455000"/>
    <x v="53"/>
  </r>
  <r>
    <s v="EPROFILE-303"/>
    <x v="273"/>
    <s v="EPROFILE-305"/>
    <x v="983"/>
    <s v="VTT_PMVT_QT05_16008_eProfile"/>
    <s v="Done"/>
    <n v="0.33"/>
    <n v="0.84"/>
    <x v="1"/>
    <s v="Hệ thống Hồ sơ"/>
    <x v="0"/>
    <s v="Sản phẩm hỗ trợ khách hàng Selfcare, Webportal"/>
    <n v="35500000"/>
    <n v="11715000"/>
    <x v="53"/>
  </r>
  <r>
    <s v="EPROFILE-303"/>
    <x v="273"/>
    <s v="EPROFILE-304"/>
    <x v="984"/>
    <s v="VTT_PMVT_QT05_16008_eProfile"/>
    <s v="Done"/>
    <n v="0.22"/>
    <n v="0.84"/>
    <x v="1"/>
    <s v="Hệ thống Hồ sơ"/>
    <x v="0"/>
    <s v="Sản phẩm hỗ trợ khách hàng Selfcare, Webportal"/>
    <n v="35500000"/>
    <n v="7810000"/>
    <x v="53"/>
  </r>
  <r>
    <s v="EPROFILE-281"/>
    <x v="274"/>
    <s v="EPROFILE-302"/>
    <x v="985"/>
    <s v="VTT_PMVT_QT05_16008_eProfile"/>
    <s v="Done"/>
    <n v="0.09"/>
    <n v="1.03"/>
    <x v="1"/>
    <s v="Hệ thống Hồ sơ"/>
    <x v="0"/>
    <s v="Sản phẩm hỗ trợ khách hàng Selfcare, Webportal"/>
    <n v="35500000"/>
    <n v="3195000"/>
    <x v="53"/>
  </r>
  <r>
    <s v="EPROFILE-281"/>
    <x v="274"/>
    <s v="EPROFILE-301"/>
    <x v="986"/>
    <s v="VTT_PMVT_QT05_16008_eProfile"/>
    <s v="Done"/>
    <n v="0.33"/>
    <n v="1.03"/>
    <x v="1"/>
    <s v="Hệ thống Hồ sơ"/>
    <x v="0"/>
    <s v="Sản phẩm hỗ trợ khách hàng Selfcare, Webportal"/>
    <n v="35500000"/>
    <n v="11715000"/>
    <x v="53"/>
  </r>
  <r>
    <s v="EPROFILE-281"/>
    <x v="274"/>
    <s v="EPROFILE-300"/>
    <x v="987"/>
    <s v="VTT_PMVT_QT05_16008_eProfile"/>
    <s v="Done"/>
    <n v="0.39"/>
    <n v="1.03"/>
    <x v="1"/>
    <s v="Hệ thống Hồ sơ"/>
    <x v="0"/>
    <s v="Sản phẩm hỗ trợ khách hàng Selfcare, Webportal"/>
    <n v="35500000"/>
    <n v="13845000"/>
    <x v="53"/>
  </r>
  <r>
    <s v="EPROFILE-281"/>
    <x v="274"/>
    <s v="EPROFILE-299"/>
    <x v="988"/>
    <s v="VTT_PMVT_QT05_16008_eProfile"/>
    <s v="Done"/>
    <n v="0.22"/>
    <n v="1.03"/>
    <x v="1"/>
    <s v="Hệ thống Hồ sơ"/>
    <x v="0"/>
    <s v="Sản phẩm hỗ trợ khách hàng Selfcare, Webportal"/>
    <n v="35500000"/>
    <n v="7810000"/>
    <x v="53"/>
  </r>
  <r>
    <s v="EPROFILE-280"/>
    <x v="275"/>
    <s v="EPROFILE-291"/>
    <x v="989"/>
    <s v="VTT_PMVT_QT05_16008_eProfile"/>
    <s v="Done"/>
    <n v="0.12"/>
    <n v="1.33"/>
    <x v="0"/>
    <s v="Hệ thống Hồ sơ"/>
    <x v="0"/>
    <s v="Nhóm sản phẩm kinh doanh"/>
    <n v="35500000"/>
    <n v="4260000"/>
    <x v="54"/>
  </r>
  <r>
    <s v="EPROFILE-280"/>
    <x v="275"/>
    <s v="EPROFILE-290"/>
    <x v="990"/>
    <s v="VTT_PMVT_QT05_16008_eProfile"/>
    <s v="Done"/>
    <n v="0.37"/>
    <n v="1.33"/>
    <x v="0"/>
    <s v="Hệ thống Hồ sơ"/>
    <x v="0"/>
    <s v="Nhóm sản phẩm kinh doanh"/>
    <n v="35500000"/>
    <n v="13135000"/>
    <x v="54"/>
  </r>
  <r>
    <s v="EPROFILE-280"/>
    <x v="275"/>
    <s v="EPROFILE-289"/>
    <x v="991"/>
    <s v="VTT_PMVT_QT05_16008_eProfile"/>
    <s v="Done"/>
    <n v="0.53"/>
    <n v="1.33"/>
    <x v="0"/>
    <s v="Hệ thống Hồ sơ"/>
    <x v="0"/>
    <s v="Nhóm sản phẩm kinh doanh"/>
    <n v="35500000"/>
    <n v="18815000"/>
    <x v="54"/>
  </r>
  <r>
    <s v="EPROFILE-280"/>
    <x v="275"/>
    <s v="EPROFILE-288"/>
    <x v="992"/>
    <s v="VTT_PMVT_QT05_16008_eProfile"/>
    <s v="Done"/>
    <n v="0.31"/>
    <n v="1.33"/>
    <x v="0"/>
    <s v="Hệ thống Hồ sơ"/>
    <x v="0"/>
    <s v="Nhóm sản phẩm kinh doanh"/>
    <n v="35500000"/>
    <n v="11005000"/>
    <x v="54"/>
  </r>
  <r>
    <s v="DMSLITE-44"/>
    <x v="276"/>
    <s v="DMSLITE-47"/>
    <x v="993"/>
    <s v="VTT_PMVT_QT06_20007_DMS.Lite"/>
    <s v="Done"/>
    <n v="7.0000000000000007E-2"/>
    <n v="0.98"/>
    <x v="1"/>
    <s v="Hệ thống DMS.Lite"/>
    <x v="4"/>
    <s v="Sản phẩm hỗ trợ khách hàng Selfcare, Webportal"/>
    <n v="35500000"/>
    <n v="2485000.0000000005"/>
    <x v="55"/>
  </r>
  <r>
    <s v="DMSLITE-44"/>
    <x v="276"/>
    <s v="DMSLITE-46"/>
    <x v="994"/>
    <s v="VTT_PMVT_QT06_20007_DMS.Lite"/>
    <s v="Done"/>
    <n v="0.46"/>
    <n v="0.98"/>
    <x v="1"/>
    <s v="Hệ thống DMS.Lite"/>
    <x v="4"/>
    <s v="Sản phẩm hỗ trợ khách hàng Selfcare, Webportal"/>
    <n v="35500000"/>
    <n v="16330000"/>
    <x v="55"/>
  </r>
  <r>
    <s v="DMSLITE-44"/>
    <x v="276"/>
    <s v="DMSLITE-45"/>
    <x v="995"/>
    <s v="VTT_PMVT_QT06_20007_DMS.Lite"/>
    <s v="Done"/>
    <n v="0.45"/>
    <n v="0.98"/>
    <x v="1"/>
    <s v="Hệ thống DMS.Lite"/>
    <x v="4"/>
    <s v="Sản phẩm hỗ trợ khách hàng Selfcare, Webportal"/>
    <n v="35500000"/>
    <n v="15975000"/>
    <x v="55"/>
  </r>
  <r>
    <s v="CUSTOMER36-495"/>
    <x v="277"/>
    <s v="CUSTOMER36-613"/>
    <x v="996"/>
    <s v="VTT_DAC_QT01_20003_Customer360"/>
    <s v="Done"/>
    <n v="7.0000000000000007E-2"/>
    <n v="0.52"/>
    <x v="1"/>
    <s v="Các chương trình PTDL (Customer 360)"/>
    <x v="2"/>
    <s v="Nhóm chức năng tiến trình ETL  tổng hợp dữ liệu trong Apache Hive"/>
    <n v="35500000"/>
    <n v="2485000.0000000005"/>
    <x v="56"/>
  </r>
  <r>
    <s v="CUSTOMER36-495"/>
    <x v="277"/>
    <s v="CUSTOMER36-612"/>
    <x v="997"/>
    <s v="VTT_DAC_QT01_20003_Customer360"/>
    <s v="Done"/>
    <n v="0.22"/>
    <n v="0.52"/>
    <x v="1"/>
    <s v="Các chương trình PTDL (Customer 360)"/>
    <x v="2"/>
    <s v="Nhóm chức năng tiến trình ETL  tổng hợp dữ liệu trong Apache Hive"/>
    <n v="35500000"/>
    <n v="7810000"/>
    <x v="56"/>
  </r>
  <r>
    <s v="CUSTOMER36-495"/>
    <x v="277"/>
    <s v="CUSTOMER36-611"/>
    <x v="998"/>
    <s v="VTT_DAC_QT01_20003_Customer360"/>
    <s v="Done"/>
    <n v="0.23"/>
    <n v="0.52"/>
    <x v="1"/>
    <s v="Các chương trình PTDL (Customer 360)"/>
    <x v="2"/>
    <s v="Nhóm chức năng tiến trình ETL  tổng hợp dữ liệu trong Apache Hive"/>
    <n v="35500000"/>
    <n v="8165000"/>
    <x v="56"/>
  </r>
  <r>
    <s v="CUSTOMER36-493"/>
    <x v="278"/>
    <s v="CUSTOMER36-575"/>
    <x v="999"/>
    <s v="VTT_DAC_QT01_20003_Customer360"/>
    <s v="Done"/>
    <n v="0.06"/>
    <n v="2.65"/>
    <x v="0"/>
    <s v="Các chương trình PTDL (Customer 360)"/>
    <x v="2"/>
    <s v="Nhóm chức năng tiến trình ETL  tổng hợp dữ liệu trong Apache Hive"/>
    <n v="35500000"/>
    <n v="2130000"/>
    <x v="56"/>
  </r>
  <r>
    <s v="CUSTOMER36-493"/>
    <x v="278"/>
    <s v="CUSTOMER36-574"/>
    <x v="1000"/>
    <s v="VTT_DAC_QT01_20003_Customer360"/>
    <s v="Done"/>
    <n v="0.1"/>
    <n v="2.65"/>
    <x v="0"/>
    <s v="Các chương trình PTDL (Customer 360)"/>
    <x v="2"/>
    <s v="Nhóm chức năng tiến trình ETL  tổng hợp dữ liệu trong Apache Hive"/>
    <n v="35500000"/>
    <n v="3550000"/>
    <x v="56"/>
  </r>
  <r>
    <s v="CUSTOMER36-493"/>
    <x v="278"/>
    <s v="CUSTOMER36-573"/>
    <x v="1001"/>
    <s v="VTT_DAC_QT01_20003_Customer360"/>
    <s v="Done"/>
    <n v="0.1"/>
    <n v="2.65"/>
    <x v="0"/>
    <s v="Các chương trình PTDL (Customer 360)"/>
    <x v="2"/>
    <s v="Nhóm chức năng tiến trình ETL  tổng hợp dữ liệu trong Apache Hive"/>
    <n v="35500000"/>
    <n v="3550000"/>
    <x v="56"/>
  </r>
  <r>
    <s v="CUSTOMER36-493"/>
    <x v="278"/>
    <s v="CUSTOMER36-572"/>
    <x v="1002"/>
    <s v="VTT_DAC_QT01_20003_Customer360"/>
    <s v="Done"/>
    <n v="0.09"/>
    <n v="2.65"/>
    <x v="0"/>
    <s v="Các chương trình PTDL (Customer 360)"/>
    <x v="2"/>
    <s v="Nhóm chức năng tiến trình ETL  tổng hợp dữ liệu trong Apache Hive"/>
    <n v="35500000"/>
    <n v="3195000"/>
    <x v="56"/>
  </r>
  <r>
    <s v="CUSTOMER36-493"/>
    <x v="278"/>
    <s v="CUSTOMER36-571"/>
    <x v="1003"/>
    <s v="VTT_DAC_QT01_20003_Customer360"/>
    <s v="Done"/>
    <n v="0.09"/>
    <n v="2.65"/>
    <x v="0"/>
    <s v="Các chương trình PTDL (Customer 360)"/>
    <x v="2"/>
    <s v="Nhóm chức năng tiến trình ETL  tổng hợp dữ liệu trong Apache Hive"/>
    <n v="35500000"/>
    <n v="3195000"/>
    <x v="56"/>
  </r>
  <r>
    <s v="CUSTOMER36-493"/>
    <x v="278"/>
    <s v="CUSTOMER36-570"/>
    <x v="1004"/>
    <s v="VTT_DAC_QT01_20003_Customer360"/>
    <s v="Done"/>
    <n v="0.09"/>
    <n v="2.65"/>
    <x v="0"/>
    <s v="Các chương trình PTDL (Customer 360)"/>
    <x v="2"/>
    <s v="Nhóm chức năng tiến trình ETL  tổng hợp dữ liệu trong Apache Hive"/>
    <n v="35500000"/>
    <n v="3195000"/>
    <x v="56"/>
  </r>
  <r>
    <s v="CUSTOMER36-493"/>
    <x v="278"/>
    <s v="CUSTOMER36-569"/>
    <x v="1005"/>
    <s v="VTT_DAC_QT01_20003_Customer360"/>
    <s v="Done"/>
    <n v="0.09"/>
    <n v="2.65"/>
    <x v="0"/>
    <s v="Các chương trình PTDL (Customer 360)"/>
    <x v="2"/>
    <s v="Nhóm chức năng tiến trình ETL  tổng hợp dữ liệu trong Apache Hive"/>
    <n v="35500000"/>
    <n v="3195000"/>
    <x v="56"/>
  </r>
  <r>
    <s v="CUSTOMER36-493"/>
    <x v="278"/>
    <s v="CUSTOMER36-568"/>
    <x v="1006"/>
    <s v="VTT_DAC_QT01_20003_Customer360"/>
    <s v="Done"/>
    <n v="0.09"/>
    <n v="2.65"/>
    <x v="0"/>
    <s v="Các chương trình PTDL (Customer 360)"/>
    <x v="2"/>
    <s v="Nhóm chức năng tiến trình ETL  tổng hợp dữ liệu trong Apache Hive"/>
    <n v="35500000"/>
    <n v="3195000"/>
    <x v="56"/>
  </r>
  <r>
    <s v="CUSTOMER36-493"/>
    <x v="278"/>
    <s v="CUSTOMER36-567"/>
    <x v="1007"/>
    <s v="VTT_DAC_QT01_20003_Customer360"/>
    <s v="Done"/>
    <n v="0.09"/>
    <n v="2.65"/>
    <x v="0"/>
    <s v="Các chương trình PTDL (Customer 360)"/>
    <x v="2"/>
    <s v="Nhóm chức năng tiến trình ETL  tổng hợp dữ liệu trong Apache Hive"/>
    <n v="35500000"/>
    <n v="3195000"/>
    <x v="56"/>
  </r>
  <r>
    <s v="CUSTOMER36-493"/>
    <x v="278"/>
    <s v="CUSTOMER36-566"/>
    <x v="1008"/>
    <s v="VTT_DAC_QT01_20003_Customer360"/>
    <s v="Done"/>
    <n v="0.09"/>
    <n v="2.65"/>
    <x v="0"/>
    <s v="Các chương trình PTDL (Customer 360)"/>
    <x v="2"/>
    <s v="Nhóm chức năng tiến trình ETL  tổng hợp dữ liệu trong Apache Hive"/>
    <n v="35500000"/>
    <n v="3195000"/>
    <x v="56"/>
  </r>
  <r>
    <s v="CUSTOMER36-493"/>
    <x v="278"/>
    <s v="CUSTOMER36-565"/>
    <x v="1009"/>
    <s v="VTT_DAC_QT01_20003_Customer360"/>
    <s v="Done"/>
    <n v="0.09"/>
    <n v="2.65"/>
    <x v="0"/>
    <s v="Các chương trình PTDL (Customer 360)"/>
    <x v="2"/>
    <s v="Nhóm chức năng tiến trình ETL  tổng hợp dữ liệu trong Apache Hive"/>
    <n v="35500000"/>
    <n v="3195000"/>
    <x v="56"/>
  </r>
  <r>
    <s v="CUSTOMER36-493"/>
    <x v="278"/>
    <s v="CUSTOMER36-564"/>
    <x v="1010"/>
    <s v="VTT_DAC_QT01_20003_Customer360"/>
    <s v="Done"/>
    <n v="0.09"/>
    <n v="2.65"/>
    <x v="0"/>
    <s v="Các chương trình PTDL (Customer 360)"/>
    <x v="2"/>
    <s v="Nhóm chức năng tiến trình ETL  tổng hợp dữ liệu trong Apache Hive"/>
    <n v="35500000"/>
    <n v="3195000"/>
    <x v="56"/>
  </r>
  <r>
    <s v="CUSTOMER36-493"/>
    <x v="278"/>
    <s v="CUSTOMER36-563"/>
    <x v="1011"/>
    <s v="VTT_DAC_QT01_20003_Customer360"/>
    <s v="Done"/>
    <n v="0.09"/>
    <n v="2.65"/>
    <x v="0"/>
    <s v="Các chương trình PTDL (Customer 360)"/>
    <x v="2"/>
    <s v="Nhóm chức năng tiến trình ETL  tổng hợp dữ liệu trong Apache Hive"/>
    <n v="35500000"/>
    <n v="3195000"/>
    <x v="56"/>
  </r>
  <r>
    <s v="CUSTOMER36-493"/>
    <x v="278"/>
    <s v="CUSTOMER36-562"/>
    <x v="1012"/>
    <s v="VTT_DAC_QT01_20003_Customer360"/>
    <s v="Done"/>
    <n v="0.09"/>
    <n v="2.65"/>
    <x v="0"/>
    <s v="Các chương trình PTDL (Customer 360)"/>
    <x v="2"/>
    <s v="Nhóm chức năng tiến trình ETL  tổng hợp dữ liệu trong Apache Hive"/>
    <n v="35500000"/>
    <n v="3195000"/>
    <x v="56"/>
  </r>
  <r>
    <s v="CUSTOMER36-493"/>
    <x v="278"/>
    <s v="CUSTOMER36-561"/>
    <x v="1013"/>
    <s v="VTT_DAC_QT01_20003_Customer360"/>
    <s v="Done"/>
    <n v="0.09"/>
    <n v="2.65"/>
    <x v="0"/>
    <s v="Các chương trình PTDL (Customer 360)"/>
    <x v="2"/>
    <s v="Nhóm chức năng tiến trình ETL  tổng hợp dữ liệu trong Apache Hive"/>
    <n v="35500000"/>
    <n v="3195000"/>
    <x v="56"/>
  </r>
  <r>
    <s v="CUSTOMER36-493"/>
    <x v="278"/>
    <s v="CUSTOMER36-560"/>
    <x v="1014"/>
    <s v="VTT_DAC_QT01_20003_Customer360"/>
    <s v="Done"/>
    <n v="0.09"/>
    <n v="2.65"/>
    <x v="0"/>
    <s v="Các chương trình PTDL (Customer 360)"/>
    <x v="2"/>
    <s v="Nhóm chức năng tiến trình ETL  tổng hợp dữ liệu trong Apache Hive"/>
    <n v="35500000"/>
    <n v="3195000"/>
    <x v="56"/>
  </r>
  <r>
    <s v="CUSTOMER36-493"/>
    <x v="278"/>
    <s v="CUSTOMER36-559"/>
    <x v="1015"/>
    <s v="VTT_DAC_QT01_20003_Customer360"/>
    <s v="Done"/>
    <n v="0.09"/>
    <n v="2.65"/>
    <x v="0"/>
    <s v="Các chương trình PTDL (Customer 360)"/>
    <x v="2"/>
    <s v="Nhóm chức năng tiến trình ETL  tổng hợp dữ liệu trong Apache Hive"/>
    <n v="35500000"/>
    <n v="3195000"/>
    <x v="56"/>
  </r>
  <r>
    <s v="CUSTOMER36-493"/>
    <x v="278"/>
    <s v="CUSTOMER36-558"/>
    <x v="1016"/>
    <s v="VTT_DAC_QT01_20003_Customer360"/>
    <s v="Done"/>
    <n v="0.09"/>
    <n v="2.65"/>
    <x v="0"/>
    <s v="Các chương trình PTDL (Customer 360)"/>
    <x v="2"/>
    <s v="Nhóm chức năng tiến trình ETL  tổng hợp dữ liệu trong Apache Hive"/>
    <n v="35500000"/>
    <n v="3195000"/>
    <x v="56"/>
  </r>
  <r>
    <s v="CUSTOMER36-493"/>
    <x v="278"/>
    <s v="CUSTOMER36-557"/>
    <x v="1017"/>
    <s v="VTT_DAC_QT01_20003_Customer360"/>
    <s v="Done"/>
    <n v="0.09"/>
    <n v="2.65"/>
    <x v="0"/>
    <s v="Các chương trình PTDL (Customer 360)"/>
    <x v="2"/>
    <s v="Nhóm chức năng tiến trình ETL  tổng hợp dữ liệu trong Apache Hive"/>
    <n v="35500000"/>
    <n v="3195000"/>
    <x v="56"/>
  </r>
  <r>
    <s v="CUSTOMER36-493"/>
    <x v="278"/>
    <s v="CUSTOMER36-556"/>
    <x v="1018"/>
    <s v="VTT_DAC_QT01_20003_Customer360"/>
    <s v="Done"/>
    <n v="0.09"/>
    <n v="2.65"/>
    <x v="0"/>
    <s v="Các chương trình PTDL (Customer 360)"/>
    <x v="2"/>
    <s v="Nhóm chức năng tiến trình ETL  tổng hợp dữ liệu trong Apache Hive"/>
    <n v="35500000"/>
    <n v="3195000"/>
    <x v="56"/>
  </r>
  <r>
    <s v="CUSTOMER36-493"/>
    <x v="278"/>
    <s v="CUSTOMER36-555"/>
    <x v="1019"/>
    <s v="VTT_DAC_QT01_20003_Customer360"/>
    <s v="Done"/>
    <n v="0.09"/>
    <n v="2.65"/>
    <x v="0"/>
    <s v="Các chương trình PTDL (Customer 360)"/>
    <x v="2"/>
    <s v="Nhóm chức năng tiến trình ETL  tổng hợp dữ liệu trong Apache Hive"/>
    <n v="35500000"/>
    <n v="3195000"/>
    <x v="56"/>
  </r>
  <r>
    <s v="CUSTOMER36-493"/>
    <x v="278"/>
    <s v="CUSTOMER36-553"/>
    <x v="1018"/>
    <s v="VTT_DAC_QT01_20003_Customer360"/>
    <s v="Done"/>
    <n v="0.09"/>
    <n v="2.65"/>
    <x v="0"/>
    <s v="Các chương trình PTDL (Customer 360)"/>
    <x v="2"/>
    <s v="Nhóm chức năng tiến trình ETL  tổng hợp dữ liệu trong Apache Hive"/>
    <n v="35500000"/>
    <n v="3195000"/>
    <x v="56"/>
  </r>
  <r>
    <s v="CUSTOMER36-493"/>
    <x v="278"/>
    <s v="CUSTOMER36-552"/>
    <x v="1020"/>
    <s v="VTT_DAC_QT01_20003_Customer360"/>
    <s v="Done"/>
    <n v="0.09"/>
    <n v="2.65"/>
    <x v="0"/>
    <s v="Các chương trình PTDL (Customer 360)"/>
    <x v="2"/>
    <s v="Nhóm chức năng tiến trình ETL  tổng hợp dữ liệu trong Apache Hive"/>
    <n v="35500000"/>
    <n v="3195000"/>
    <x v="56"/>
  </r>
  <r>
    <s v="CUSTOMER36-493"/>
    <x v="278"/>
    <s v="CUSTOMER36-551"/>
    <x v="1021"/>
    <s v="VTT_DAC_QT01_20003_Customer360"/>
    <s v="Done"/>
    <n v="0.09"/>
    <n v="2.65"/>
    <x v="0"/>
    <s v="Các chương trình PTDL (Customer 360)"/>
    <x v="2"/>
    <s v="Nhóm chức năng tiến trình ETL  tổng hợp dữ liệu trong Apache Hive"/>
    <n v="35500000"/>
    <n v="3195000"/>
    <x v="56"/>
  </r>
  <r>
    <s v="CUSTOMER36-493"/>
    <x v="278"/>
    <s v="CUSTOMER36-550"/>
    <x v="1020"/>
    <s v="VTT_DAC_QT01_20003_Customer360"/>
    <s v="Done"/>
    <n v="0.09"/>
    <n v="2.65"/>
    <x v="0"/>
    <s v="Các chương trình PTDL (Customer 360)"/>
    <x v="2"/>
    <s v="Nhóm chức năng tiến trình ETL  tổng hợp dữ liệu trong Apache Hive"/>
    <n v="35500000"/>
    <n v="3195000"/>
    <x v="56"/>
  </r>
  <r>
    <s v="CUSTOMER36-493"/>
    <x v="278"/>
    <s v="CUSTOMER36-549"/>
    <x v="1022"/>
    <s v="VTT_DAC_QT01_20003_Customer360"/>
    <s v="Done"/>
    <n v="0.09"/>
    <n v="2.65"/>
    <x v="0"/>
    <s v="Các chương trình PTDL (Customer 360)"/>
    <x v="2"/>
    <s v="Nhóm chức năng tiến trình ETL  tổng hợp dữ liệu trong Apache Hive"/>
    <n v="35500000"/>
    <n v="3195000"/>
    <x v="56"/>
  </r>
  <r>
    <s v="CUSTOMER36-493"/>
    <x v="278"/>
    <s v="CUSTOMER36-548"/>
    <x v="1023"/>
    <s v="VTT_DAC_QT01_20003_Customer360"/>
    <s v="Done"/>
    <n v="0.09"/>
    <n v="2.65"/>
    <x v="0"/>
    <s v="Các chương trình PTDL (Customer 360)"/>
    <x v="2"/>
    <s v="Nhóm chức năng tiến trình ETL  tổng hợp dữ liệu trong Apache Hive"/>
    <n v="35500000"/>
    <n v="3195000"/>
    <x v="56"/>
  </r>
  <r>
    <s v="CUSTOMER36-493"/>
    <x v="278"/>
    <s v="CUSTOMER36-547"/>
    <x v="1024"/>
    <s v="VTT_DAC_QT01_20003_Customer360"/>
    <s v="Done"/>
    <n v="0.05"/>
    <n v="2.65"/>
    <x v="0"/>
    <s v="Các chương trình PTDL (Customer 360)"/>
    <x v="2"/>
    <s v="Nhóm chức năng tiến trình ETL  tổng hợp dữ liệu trong Apache Hive"/>
    <n v="35500000"/>
    <n v="1775000"/>
    <x v="56"/>
  </r>
  <r>
    <s v="CUSTOMER36-493"/>
    <x v="278"/>
    <s v="CUSTOMER36-546"/>
    <x v="1019"/>
    <s v="VTT_DAC_QT01_20003_Customer360"/>
    <s v="Done"/>
    <n v="0.09"/>
    <n v="2.65"/>
    <x v="0"/>
    <s v="Các chương trình PTDL (Customer 360)"/>
    <x v="2"/>
    <s v="Nhóm chức năng tiến trình ETL  tổng hợp dữ liệu trong Apache Hive"/>
    <n v="35500000"/>
    <n v="3195000"/>
    <x v="56"/>
  </r>
  <r>
    <s v="CUSTOMER36-493"/>
    <x v="278"/>
    <s v="CUSTOMER36-545"/>
    <x v="1018"/>
    <s v="VTT_DAC_QT01_20003_Customer360"/>
    <s v="Done"/>
    <n v="0.09"/>
    <n v="2.65"/>
    <x v="0"/>
    <s v="Các chương trình PTDL (Customer 360)"/>
    <x v="2"/>
    <s v="Nhóm chức năng tiến trình ETL  tổng hợp dữ liệu trong Apache Hive"/>
    <n v="35500000"/>
    <n v="3195000"/>
    <x v="56"/>
  </r>
  <r>
    <s v="CUSTOMER36-487"/>
    <x v="279"/>
    <s v="CUSTOMER36-544"/>
    <x v="1025"/>
    <s v="VTT_DAC_QT01_20003_Customer360"/>
    <s v="Done"/>
    <n v="7.0000000000000007E-2"/>
    <n v="2.34"/>
    <x v="1"/>
    <s v="Các chương trình PTDL (Customer 360)"/>
    <x v="2"/>
    <s v="Nhóm chức năng tiến trình ETL  tổng hợp dữ liệu trong Apache Hive"/>
    <n v="35500000"/>
    <n v="2485000.0000000005"/>
    <x v="56"/>
  </r>
  <r>
    <s v="CUSTOMER36-487"/>
    <x v="279"/>
    <s v="CUSTOMER36-543"/>
    <x v="1026"/>
    <s v="VTT_DAC_QT01_20003_Customer360"/>
    <s v="Done"/>
    <n v="0.1"/>
    <n v="2.34"/>
    <x v="1"/>
    <s v="Các chương trình PTDL (Customer 360)"/>
    <x v="2"/>
    <s v="Nhóm chức năng tiến trình ETL  tổng hợp dữ liệu trong Apache Hive"/>
    <n v="35500000"/>
    <n v="3550000"/>
    <x v="56"/>
  </r>
  <r>
    <s v="CUSTOMER36-487"/>
    <x v="279"/>
    <s v="CUSTOMER36-542"/>
    <x v="1027"/>
    <s v="VTT_DAC_QT01_20003_Customer360"/>
    <s v="Done"/>
    <n v="0.1"/>
    <n v="2.34"/>
    <x v="1"/>
    <s v="Các chương trình PTDL (Customer 360)"/>
    <x v="2"/>
    <s v="Nhóm chức năng tiến trình ETL  tổng hợp dữ liệu trong Apache Hive"/>
    <n v="35500000"/>
    <n v="3550000"/>
    <x v="56"/>
  </r>
  <r>
    <s v="CUSTOMER36-487"/>
    <x v="279"/>
    <s v="CUSTOMER36-541"/>
    <x v="1028"/>
    <s v="VTT_DAC_QT01_20003_Customer360"/>
    <s v="Done"/>
    <n v="0.09"/>
    <n v="2.34"/>
    <x v="1"/>
    <s v="Các chương trình PTDL (Customer 360)"/>
    <x v="2"/>
    <s v="Nhóm chức năng tiến trình ETL  tổng hợp dữ liệu trong Apache Hive"/>
    <n v="35500000"/>
    <n v="3195000"/>
    <x v="56"/>
  </r>
  <r>
    <s v="CUSTOMER36-487"/>
    <x v="279"/>
    <s v="CUSTOMER36-540"/>
    <x v="1029"/>
    <s v="VTT_DAC_QT01_20003_Customer360"/>
    <s v="Done"/>
    <n v="0.09"/>
    <n v="2.34"/>
    <x v="1"/>
    <s v="Các chương trình PTDL (Customer 360)"/>
    <x v="2"/>
    <s v="Nhóm chức năng tiến trình ETL  tổng hợp dữ liệu trong Apache Hive"/>
    <n v="35500000"/>
    <n v="3195000"/>
    <x v="56"/>
  </r>
  <r>
    <s v="CUSTOMER36-487"/>
    <x v="279"/>
    <s v="CUSTOMER36-539"/>
    <x v="1030"/>
    <s v="VTT_DAC_QT01_20003_Customer360"/>
    <s v="Done"/>
    <n v="0.09"/>
    <n v="2.34"/>
    <x v="1"/>
    <s v="Các chương trình PTDL (Customer 360)"/>
    <x v="2"/>
    <s v="Nhóm chức năng tiến trình ETL  tổng hợp dữ liệu trong Apache Hive"/>
    <n v="35500000"/>
    <n v="3195000"/>
    <x v="56"/>
  </r>
  <r>
    <s v="CUSTOMER36-487"/>
    <x v="279"/>
    <s v="CUSTOMER36-538"/>
    <x v="1031"/>
    <s v="VTT_DAC_QT01_20003_Customer360"/>
    <s v="Done"/>
    <n v="0.09"/>
    <n v="2.34"/>
    <x v="1"/>
    <s v="Các chương trình PTDL (Customer 360)"/>
    <x v="2"/>
    <s v="Nhóm chức năng tiến trình ETL  tổng hợp dữ liệu trong Apache Hive"/>
    <n v="35500000"/>
    <n v="3195000"/>
    <x v="56"/>
  </r>
  <r>
    <s v="CUSTOMER36-487"/>
    <x v="279"/>
    <s v="CUSTOMER36-537"/>
    <x v="1032"/>
    <s v="VTT_DAC_QT01_20003_Customer360"/>
    <s v="Done"/>
    <n v="0.09"/>
    <n v="2.34"/>
    <x v="1"/>
    <s v="Các chương trình PTDL (Customer 360)"/>
    <x v="2"/>
    <s v="Nhóm chức năng tiến trình ETL  tổng hợp dữ liệu trong Apache Hive"/>
    <n v="35500000"/>
    <n v="3195000"/>
    <x v="56"/>
  </r>
  <r>
    <s v="CUSTOMER36-487"/>
    <x v="279"/>
    <s v="CUSTOMER36-536"/>
    <x v="1033"/>
    <s v="VTT_DAC_QT01_20003_Customer360"/>
    <s v="Done"/>
    <n v="0.09"/>
    <n v="2.34"/>
    <x v="1"/>
    <s v="Các chương trình PTDL (Customer 360)"/>
    <x v="2"/>
    <s v="Nhóm chức năng tiến trình ETL  tổng hợp dữ liệu trong Apache Hive"/>
    <n v="35500000"/>
    <n v="3195000"/>
    <x v="56"/>
  </r>
  <r>
    <s v="CUSTOMER36-487"/>
    <x v="279"/>
    <s v="CUSTOMER36-535"/>
    <x v="1034"/>
    <s v="VTT_DAC_QT01_20003_Customer360"/>
    <s v="Done"/>
    <n v="0.09"/>
    <n v="2.34"/>
    <x v="1"/>
    <s v="Các chương trình PTDL (Customer 360)"/>
    <x v="2"/>
    <s v="Nhóm chức năng tiến trình ETL  tổng hợp dữ liệu trong Apache Hive"/>
    <n v="35500000"/>
    <n v="3195000"/>
    <x v="56"/>
  </r>
  <r>
    <s v="CUSTOMER36-487"/>
    <x v="279"/>
    <s v="CUSTOMER36-534"/>
    <x v="1035"/>
    <s v="VTT_DAC_QT01_20003_Customer360"/>
    <s v="Done"/>
    <n v="0.09"/>
    <n v="2.34"/>
    <x v="1"/>
    <s v="Các chương trình PTDL (Customer 360)"/>
    <x v="2"/>
    <s v="Nhóm chức năng tiến trình ETL  tổng hợp dữ liệu trong Apache Hive"/>
    <n v="35500000"/>
    <n v="3195000"/>
    <x v="56"/>
  </r>
  <r>
    <s v="CUSTOMER36-487"/>
    <x v="279"/>
    <s v="CUSTOMER36-533"/>
    <x v="1036"/>
    <s v="VTT_DAC_QT01_20003_Customer360"/>
    <s v="Done"/>
    <n v="0.09"/>
    <n v="2.34"/>
    <x v="1"/>
    <s v="Các chương trình PTDL (Customer 360)"/>
    <x v="2"/>
    <s v="Nhóm chức năng tiến trình ETL  tổng hợp dữ liệu trong Apache Hive"/>
    <n v="35500000"/>
    <n v="3195000"/>
    <x v="56"/>
  </r>
  <r>
    <s v="CUSTOMER36-487"/>
    <x v="279"/>
    <s v="CUSTOMER36-532"/>
    <x v="1037"/>
    <s v="VTT_DAC_QT01_20003_Customer360"/>
    <s v="Done"/>
    <n v="0.09"/>
    <n v="2.34"/>
    <x v="1"/>
    <s v="Các chương trình PTDL (Customer 360)"/>
    <x v="2"/>
    <s v="Nhóm chức năng tiến trình ETL  tổng hợp dữ liệu trong Apache Hive"/>
    <n v="35500000"/>
    <n v="3195000"/>
    <x v="56"/>
  </r>
  <r>
    <s v="CUSTOMER36-487"/>
    <x v="279"/>
    <s v="CUSTOMER36-531"/>
    <x v="1038"/>
    <s v="VTT_DAC_QT01_20003_Customer360"/>
    <s v="Done"/>
    <n v="0.09"/>
    <n v="2.34"/>
    <x v="1"/>
    <s v="Các chương trình PTDL (Customer 360)"/>
    <x v="2"/>
    <s v="Nhóm chức năng tiến trình ETL  tổng hợp dữ liệu trong Apache Hive"/>
    <n v="35500000"/>
    <n v="3195000"/>
    <x v="56"/>
  </r>
  <r>
    <s v="CUSTOMER36-487"/>
    <x v="279"/>
    <s v="CUSTOMER36-530"/>
    <x v="1039"/>
    <s v="VTT_DAC_QT01_20003_Customer360"/>
    <s v="Done"/>
    <n v="0.09"/>
    <n v="2.34"/>
    <x v="1"/>
    <s v="Các chương trình PTDL (Customer 360)"/>
    <x v="2"/>
    <s v="Nhóm chức năng tiến trình ETL  tổng hợp dữ liệu trong Apache Hive"/>
    <n v="35500000"/>
    <n v="3195000"/>
    <x v="56"/>
  </r>
  <r>
    <s v="CUSTOMER36-487"/>
    <x v="279"/>
    <s v="CUSTOMER36-529"/>
    <x v="1040"/>
    <s v="VTT_DAC_QT01_20003_Customer360"/>
    <s v="Done"/>
    <n v="0.09"/>
    <n v="2.34"/>
    <x v="1"/>
    <s v="Các chương trình PTDL (Customer 360)"/>
    <x v="2"/>
    <s v="Nhóm chức năng tiến trình ETL  tổng hợp dữ liệu trong Apache Hive"/>
    <n v="35500000"/>
    <n v="3195000"/>
    <x v="56"/>
  </r>
  <r>
    <s v="CUSTOMER36-487"/>
    <x v="279"/>
    <s v="CUSTOMER36-528"/>
    <x v="1041"/>
    <s v="VTT_DAC_QT01_20003_Customer360"/>
    <s v="Done"/>
    <n v="0.09"/>
    <n v="2.34"/>
    <x v="1"/>
    <s v="Các chương trình PTDL (Customer 360)"/>
    <x v="2"/>
    <s v="Nhóm chức năng tiến trình ETL  tổng hợp dữ liệu trong Apache Hive"/>
    <n v="35500000"/>
    <n v="3195000"/>
    <x v="56"/>
  </r>
  <r>
    <s v="CUSTOMER36-487"/>
    <x v="279"/>
    <s v="CUSTOMER36-527"/>
    <x v="1042"/>
    <s v="VTT_DAC_QT01_20003_Customer360"/>
    <s v="Done"/>
    <n v="0.09"/>
    <n v="2.34"/>
    <x v="1"/>
    <s v="Các chương trình PTDL (Customer 360)"/>
    <x v="2"/>
    <s v="Nhóm chức năng tiến trình ETL  tổng hợp dữ liệu trong Apache Hive"/>
    <n v="35500000"/>
    <n v="3195000"/>
    <x v="56"/>
  </r>
  <r>
    <s v="CUSTOMER36-487"/>
    <x v="279"/>
    <s v="CUSTOMER36-526"/>
    <x v="1043"/>
    <s v="VTT_DAC_QT01_20003_Customer360"/>
    <s v="Done"/>
    <n v="0.09"/>
    <n v="2.34"/>
    <x v="1"/>
    <s v="Các chương trình PTDL (Customer 360)"/>
    <x v="2"/>
    <s v="Nhóm chức năng tiến trình ETL  tổng hợp dữ liệu trong Apache Hive"/>
    <n v="35500000"/>
    <n v="3195000"/>
    <x v="56"/>
  </r>
  <r>
    <s v="CUSTOMER36-487"/>
    <x v="279"/>
    <s v="CUSTOMER36-525"/>
    <x v="1044"/>
    <s v="VTT_DAC_QT01_20003_Customer360"/>
    <s v="Done"/>
    <n v="0.09"/>
    <n v="2.34"/>
    <x v="1"/>
    <s v="Các chương trình PTDL (Customer 360)"/>
    <x v="2"/>
    <s v="Nhóm chức năng tiến trình ETL  tổng hợp dữ liệu trong Apache Hive"/>
    <n v="35500000"/>
    <n v="3195000"/>
    <x v="56"/>
  </r>
  <r>
    <s v="CUSTOMER36-487"/>
    <x v="279"/>
    <s v="CUSTOMER36-524"/>
    <x v="1045"/>
    <s v="VTT_DAC_QT01_20003_Customer360"/>
    <s v="Done"/>
    <n v="0.09"/>
    <n v="2.34"/>
    <x v="1"/>
    <s v="Các chương trình PTDL (Customer 360)"/>
    <x v="2"/>
    <s v="Nhóm chức năng tiến trình ETL  tổng hợp dữ liệu trong Apache Hive"/>
    <n v="35500000"/>
    <n v="3195000"/>
    <x v="56"/>
  </r>
  <r>
    <s v="CUSTOMER36-487"/>
    <x v="279"/>
    <s v="CUSTOMER36-523"/>
    <x v="1046"/>
    <s v="VTT_DAC_QT01_20003_Customer360"/>
    <s v="Done"/>
    <n v="0.09"/>
    <n v="2.34"/>
    <x v="1"/>
    <s v="Các chương trình PTDL (Customer 360)"/>
    <x v="2"/>
    <s v="Nhóm chức năng tiến trình ETL  tổng hợp dữ liệu trong Apache Hive"/>
    <n v="35500000"/>
    <n v="3195000"/>
    <x v="56"/>
  </r>
  <r>
    <s v="CUSTOMER36-487"/>
    <x v="279"/>
    <s v="CUSTOMER36-522"/>
    <x v="1047"/>
    <s v="VTT_DAC_QT01_20003_Customer360"/>
    <s v="Done"/>
    <n v="0.09"/>
    <n v="2.34"/>
    <x v="1"/>
    <s v="Các chương trình PTDL (Customer 360)"/>
    <x v="2"/>
    <s v="Nhóm chức năng tiến trình ETL  tổng hợp dữ liệu trong Apache Hive"/>
    <n v="35500000"/>
    <n v="3195000"/>
    <x v="56"/>
  </r>
  <r>
    <s v="CUSTOMER36-487"/>
    <x v="279"/>
    <s v="CUSTOMER36-521"/>
    <x v="1048"/>
    <s v="VTT_DAC_QT01_20003_Customer360"/>
    <s v="Done"/>
    <n v="0.09"/>
    <n v="2.34"/>
    <x v="1"/>
    <s v="Các chương trình PTDL (Customer 360)"/>
    <x v="2"/>
    <s v="Nhóm chức năng tiến trình ETL  tổng hợp dữ liệu trong Apache Hive"/>
    <n v="35500000"/>
    <n v="3195000"/>
    <x v="56"/>
  </r>
  <r>
    <s v="CUSTOMER36-487"/>
    <x v="279"/>
    <s v="CUSTOMER36-520"/>
    <x v="1049"/>
    <s v="VTT_DAC_QT01_20003_Customer360"/>
    <s v="Done"/>
    <n v="0.09"/>
    <n v="2.34"/>
    <x v="1"/>
    <s v="Các chương trình PTDL (Customer 360)"/>
    <x v="2"/>
    <s v="Nhóm chức năng tiến trình ETL  tổng hợp dữ liệu trong Apache Hive"/>
    <n v="35500000"/>
    <n v="3195000"/>
    <x v="56"/>
  </r>
  <r>
    <s v="CUSTOMER36-487"/>
    <x v="279"/>
    <s v="CUSTOMER36-519"/>
    <x v="1050"/>
    <s v="VTT_DAC_QT01_20003_Customer360"/>
    <s v="Done"/>
    <n v="0.09"/>
    <n v="2.34"/>
    <x v="1"/>
    <s v="Các chương trình PTDL (Customer 360)"/>
    <x v="2"/>
    <s v="Nhóm chức năng tiến trình ETL  tổng hợp dữ liệu trong Apache Hive"/>
    <n v="35500000"/>
    <n v="3195000"/>
    <x v="56"/>
  </r>
  <r>
    <s v="CPMVT-1152"/>
    <x v="280"/>
    <s v="CPMVT-1594"/>
    <x v="1051"/>
    <s v="VTT_PMVT_QT06_16016_CPM_VT"/>
    <s v="Done"/>
    <n v="0.34"/>
    <n v="0.61"/>
    <x v="0"/>
    <s v="Hệ thống back-end Selfcare (098)"/>
    <x v="8"/>
    <s v="Nhóm việc nghiệp vụ quản lý, chăm sóc khách hàng"/>
    <n v="35500000"/>
    <n v="12070000"/>
    <x v="57"/>
  </r>
  <r>
    <s v="CPMVT-1152"/>
    <x v="280"/>
    <s v="CPMVT-1593"/>
    <x v="1052"/>
    <s v="VTT_PMVT_QT06_16016_CPM_VT"/>
    <s v="Done"/>
    <n v="0.27"/>
    <n v="0.61"/>
    <x v="0"/>
    <s v="Hệ thống back-end Selfcare (098)"/>
    <x v="8"/>
    <s v="Nhóm việc nghiệp vụ quản lý, chăm sóc khách hàng"/>
    <n v="35500000"/>
    <n v="9585000"/>
    <x v="57"/>
  </r>
  <r>
    <s v="CPMVT-1461"/>
    <x v="281"/>
    <s v="CPMVT-1592"/>
    <x v="1053"/>
    <s v="VTT_PMVT_QT06_16016_CPM_VT"/>
    <s v="Done"/>
    <n v="0.37"/>
    <n v="0.37"/>
    <x v="0"/>
    <s v="Hệ thống back-end Selfcare (098)"/>
    <x v="5"/>
    <s v="Nhóm các sản phẩm hỗ trợ Khuyến mại (098, Data, Vtfree, Tư vấn bán hàng, Hệ thống hỗ trợ kiểm thử...), Seft Service"/>
    <n v="35500000"/>
    <n v="13135000"/>
    <x v="58"/>
  </r>
  <r>
    <s v="CPMVT-1457"/>
    <x v="282"/>
    <s v="CPMVT-1589"/>
    <x v="1054"/>
    <s v="VTT_PMVT_QT06_16016_CPM_VT"/>
    <s v="Done"/>
    <n v="0.15"/>
    <n v="0.61"/>
    <x v="0"/>
    <s v="Hệ thống back-end Selfcare (098)"/>
    <x v="5"/>
    <s v="Nhóm các sản phẩm hỗ trợ Khuyến mại (098, Data, Vtfree, Tư vấn bán hàng, Hệ thống hỗ trợ kiểm thử...), Seft Service"/>
    <n v="35500000"/>
    <n v="5325000"/>
    <x v="58"/>
  </r>
  <r>
    <s v="CPMVT-1457"/>
    <x v="282"/>
    <s v="CPMVT-1588"/>
    <x v="1055"/>
    <s v="VTT_PMVT_QT06_16016_CPM_VT"/>
    <s v="Done"/>
    <n v="0.46"/>
    <n v="0.61"/>
    <x v="0"/>
    <s v="Hệ thống back-end Selfcare (098)"/>
    <x v="5"/>
    <s v="Nhóm các sản phẩm hỗ trợ Khuyến mại (098, Data, Vtfree, Tư vấn bán hàng, Hệ thống hỗ trợ kiểm thử...), Seft Service"/>
    <n v="35500000"/>
    <n v="16330000"/>
    <x v="58"/>
  </r>
  <r>
    <s v="CPMVT-1499"/>
    <x v="283"/>
    <s v="CPMVT-1587"/>
    <x v="1056"/>
    <s v="VTT_PMVT_QT06_16016_CPM_VT"/>
    <s v="Done"/>
    <n v="0.37"/>
    <n v="0.37"/>
    <x v="0"/>
    <s v="Hệ thống back-end Selfcare (098)"/>
    <x v="8"/>
    <s v="Nhóm việc nghiệp vụ quản lý, chăm sóc khách hàng"/>
    <n v="35500000"/>
    <n v="13135000"/>
    <x v="57"/>
  </r>
  <r>
    <s v="CPMVT-1458"/>
    <x v="284"/>
    <s v="CPMVT-1544"/>
    <x v="1057"/>
    <s v="VTT_PMVT_QT06_16016_CPM_VT"/>
    <s v="Done"/>
    <n v="0.23"/>
    <n v="1.82"/>
    <x v="0"/>
    <s v="Hệ thống back-end Selfcare (098)"/>
    <x v="5"/>
    <s v="Nhóm các sản phẩm hỗ trợ Khuyến mại (098, Data, Vtfree, Tư vấn bán hàng, Hệ thống hỗ trợ kiểm thử...), Seft Service"/>
    <n v="35500000"/>
    <n v="8165000"/>
    <x v="58"/>
  </r>
  <r>
    <s v="CPMVT-1458"/>
    <x v="284"/>
    <s v="CPMVT-1543"/>
    <x v="1058"/>
    <s v="VTT_PMVT_QT06_16016_CPM_VT"/>
    <s v="Done"/>
    <n v="0.23"/>
    <n v="1.82"/>
    <x v="0"/>
    <s v="Hệ thống back-end Selfcare (098)"/>
    <x v="5"/>
    <s v="Nhóm các sản phẩm hỗ trợ Khuyến mại (098, Data, Vtfree, Tư vấn bán hàng, Hệ thống hỗ trợ kiểm thử...), Seft Service"/>
    <n v="35500000"/>
    <n v="8165000"/>
    <x v="58"/>
  </r>
  <r>
    <s v="CPMVT-1458"/>
    <x v="284"/>
    <s v="CPMVT-1542"/>
    <x v="1059"/>
    <s v="VTT_PMVT_QT06_16016_CPM_VT"/>
    <s v="Done"/>
    <n v="0.46"/>
    <n v="1.82"/>
    <x v="0"/>
    <s v="Hệ thống back-end Selfcare (098)"/>
    <x v="5"/>
    <s v="Nhóm các sản phẩm hỗ trợ Khuyến mại (098, Data, Vtfree, Tư vấn bán hàng, Hệ thống hỗ trợ kiểm thử...), Seft Service"/>
    <n v="35500000"/>
    <n v="16330000"/>
    <x v="58"/>
  </r>
  <r>
    <s v="CPMVT-1458"/>
    <x v="284"/>
    <s v="CPMVT-1541"/>
    <x v="1060"/>
    <s v="VTT_PMVT_QT06_16016_CPM_VT"/>
    <s v="Done"/>
    <n v="0.45"/>
    <n v="1.82"/>
    <x v="0"/>
    <s v="Hệ thống back-end Selfcare (098)"/>
    <x v="5"/>
    <s v="Nhóm các sản phẩm hỗ trợ Khuyến mại (098, Data, Vtfree, Tư vấn bán hàng, Hệ thống hỗ trợ kiểm thử...), Seft Service"/>
    <n v="35500000"/>
    <n v="15975000"/>
    <x v="58"/>
  </r>
  <r>
    <s v="CPMVT-1458"/>
    <x v="284"/>
    <s v="CPMVT-1540"/>
    <x v="1061"/>
    <s v="VTT_PMVT_QT06_16016_CPM_VT"/>
    <s v="Done"/>
    <n v="0.45"/>
    <n v="1.82"/>
    <x v="0"/>
    <s v="Hệ thống back-end Selfcare (098)"/>
    <x v="5"/>
    <s v="Nhóm các sản phẩm hỗ trợ Khuyến mại (098, Data, Vtfree, Tư vấn bán hàng, Hệ thống hỗ trợ kiểm thử...), Seft Service"/>
    <n v="35500000"/>
    <n v="15975000"/>
    <x v="58"/>
  </r>
  <r>
    <s v="CCAI-440"/>
    <x v="285"/>
    <s v="CCAI-492"/>
    <x v="1062"/>
    <s v="VTT_DAC_QT06_21001_CCAI"/>
    <s v="Done"/>
    <n v="0.46"/>
    <n v="1"/>
    <x v="1"/>
    <s v="Các chương trình PTDL"/>
    <x v="2"/>
    <s v="Nhóm tư vấn AI hỗ trợ kinh doanh"/>
    <n v="35500000"/>
    <n v="16330000"/>
    <x v="59"/>
  </r>
  <r>
    <s v="CCAI-440"/>
    <x v="285"/>
    <s v="CCAI-491"/>
    <x v="1063"/>
    <s v="VTT_DAC_QT06_21001_CCAI"/>
    <s v="Done"/>
    <n v="0.45"/>
    <n v="1"/>
    <x v="1"/>
    <s v="Các chương trình PTDL"/>
    <x v="2"/>
    <s v="Nhóm tư vấn AI hỗ trợ kinh doanh"/>
    <n v="35500000"/>
    <n v="15975000"/>
    <x v="59"/>
  </r>
  <r>
    <s v="CCAI-438"/>
    <x v="286"/>
    <s v="CCAI-481"/>
    <x v="1064"/>
    <s v="VTT_DAC_QT06_21001_CCAI"/>
    <s v="Done"/>
    <n v="0.09"/>
    <n v="4.6399999999999997"/>
    <x v="1"/>
    <s v="Các chương trình PTDL"/>
    <x v="2"/>
    <s v="Nhóm tư vấn AI hỗ trợ kinh doanh"/>
    <n v="35500000"/>
    <n v="3195000"/>
    <x v="59"/>
  </r>
  <r>
    <s v="CCAI-438"/>
    <x v="286"/>
    <s v="CCAI-480"/>
    <x v="1065"/>
    <s v="VTT_DAC_QT06_21001_CCAI"/>
    <s v="Done"/>
    <n v="0.46"/>
    <n v="4.6399999999999997"/>
    <x v="1"/>
    <s v="Các chương trình PTDL"/>
    <x v="2"/>
    <s v="Nhóm tư vấn AI hỗ trợ kinh doanh"/>
    <n v="35500000"/>
    <n v="16330000"/>
    <x v="59"/>
  </r>
  <r>
    <s v="CCAI-438"/>
    <x v="286"/>
    <s v="CCAI-479"/>
    <x v="1066"/>
    <s v="VTT_DAC_QT06_21001_CCAI"/>
    <s v="Done"/>
    <n v="0.46"/>
    <n v="4.6399999999999997"/>
    <x v="1"/>
    <s v="Các chương trình PTDL"/>
    <x v="2"/>
    <s v="Nhóm tư vấn AI hỗ trợ kinh doanh"/>
    <n v="35500000"/>
    <n v="16330000"/>
    <x v="59"/>
  </r>
  <r>
    <s v="CCAI-438"/>
    <x v="286"/>
    <s v="CCAI-478"/>
    <x v="1067"/>
    <s v="VTT_DAC_QT06_21001_CCAI"/>
    <s v="Done"/>
    <n v="0.46"/>
    <n v="4.6399999999999997"/>
    <x v="1"/>
    <s v="Các chương trình PTDL"/>
    <x v="2"/>
    <s v="Nhóm tư vấn AI hỗ trợ kinh doanh"/>
    <n v="35500000"/>
    <n v="16330000"/>
    <x v="59"/>
  </r>
  <r>
    <s v="CCAI-438"/>
    <x v="286"/>
    <s v="CCAI-477"/>
    <x v="1068"/>
    <s v="VTT_DAC_QT06_21001_CCAI"/>
    <s v="Done"/>
    <n v="0.46"/>
    <n v="4.6399999999999997"/>
    <x v="1"/>
    <s v="Các chương trình PTDL"/>
    <x v="2"/>
    <s v="Nhóm tư vấn AI hỗ trợ kinh doanh"/>
    <n v="35500000"/>
    <n v="16330000"/>
    <x v="59"/>
  </r>
  <r>
    <s v="CCAI-438"/>
    <x v="286"/>
    <s v="CCAI-476"/>
    <x v="1069"/>
    <s v="VTT_DAC_QT06_21001_CCAI"/>
    <s v="Done"/>
    <n v="0.46"/>
    <n v="4.6399999999999997"/>
    <x v="1"/>
    <s v="Các chương trình PTDL"/>
    <x v="2"/>
    <s v="Nhóm tư vấn AI hỗ trợ kinh doanh"/>
    <n v="35500000"/>
    <n v="16330000"/>
    <x v="59"/>
  </r>
  <r>
    <s v="CCAI-438"/>
    <x v="286"/>
    <s v="CCAI-475"/>
    <x v="1070"/>
    <s v="VTT_DAC_QT06_21001_CCAI"/>
    <s v="Done"/>
    <n v="0.45"/>
    <n v="4.6399999999999997"/>
    <x v="1"/>
    <s v="Các chương trình PTDL"/>
    <x v="2"/>
    <s v="Nhóm tư vấn AI hỗ trợ kinh doanh"/>
    <n v="35500000"/>
    <n v="15975000"/>
    <x v="59"/>
  </r>
  <r>
    <s v="CCAI-438"/>
    <x v="286"/>
    <s v="CCAI-473"/>
    <x v="1071"/>
    <s v="VTT_DAC_QT06_21001_CCAI"/>
    <s v="Done"/>
    <n v="0.45"/>
    <n v="4.6399999999999997"/>
    <x v="1"/>
    <s v="Các chương trình PTDL"/>
    <x v="2"/>
    <s v="Nhóm tư vấn AI hỗ trợ kinh doanh"/>
    <n v="35500000"/>
    <n v="15975000"/>
    <x v="59"/>
  </r>
  <r>
    <s v="CCAI-438"/>
    <x v="286"/>
    <s v="CCAI-471"/>
    <x v="1065"/>
    <s v="VTT_DAC_QT06_21001_CCAI"/>
    <s v="Done"/>
    <n v="0.45"/>
    <n v="4.6399999999999997"/>
    <x v="1"/>
    <s v="Các chương trình PTDL"/>
    <x v="2"/>
    <s v="Nhóm tư vấn AI hỗ trợ kinh doanh"/>
    <n v="35500000"/>
    <n v="15975000"/>
    <x v="59"/>
  </r>
  <r>
    <s v="CCAI-438"/>
    <x v="286"/>
    <s v="CCAI-469"/>
    <x v="1070"/>
    <s v="VTT_DAC_QT06_21001_CCAI"/>
    <s v="Done"/>
    <n v="0.45"/>
    <n v="4.6399999999999997"/>
    <x v="1"/>
    <s v="Các chương trình PTDL"/>
    <x v="2"/>
    <s v="Nhóm tư vấn AI hỗ trợ kinh doanh"/>
    <n v="35500000"/>
    <n v="15975000"/>
    <x v="59"/>
  </r>
  <r>
    <s v="CCAI-439"/>
    <x v="287"/>
    <s v="CCAI-461"/>
    <x v="1068"/>
    <s v="VTT_DAC_QT06_21001_CCAI"/>
    <s v="Done"/>
    <n v="0.08"/>
    <n v="1.71"/>
    <x v="0"/>
    <s v="Các chương trình PTDL"/>
    <x v="3"/>
    <s v="Công cụ phân tích dữ liệu, hỗ trợ bán hàng"/>
    <n v="35500000"/>
    <n v="2840000"/>
    <x v="3"/>
  </r>
  <r>
    <s v="CCAI-439"/>
    <x v="287"/>
    <s v="CCAI-460"/>
    <x v="1065"/>
    <s v="VTT_DAC_QT06_21001_CCAI"/>
    <s v="Done"/>
    <n v="0.28000000000000003"/>
    <n v="1.71"/>
    <x v="0"/>
    <s v="Các chương trình PTDL"/>
    <x v="3"/>
    <s v="Công cụ phân tích dữ liệu, hỗ trợ bán hàng"/>
    <n v="35500000"/>
    <n v="9940000.0000000019"/>
    <x v="3"/>
  </r>
  <r>
    <s v="CCAI-439"/>
    <x v="287"/>
    <s v="CCAI-459"/>
    <x v="1064"/>
    <s v="VTT_DAC_QT06_21001_CCAI"/>
    <s v="Done"/>
    <n v="0.27"/>
    <n v="1.71"/>
    <x v="0"/>
    <s v="Các chương trình PTDL"/>
    <x v="3"/>
    <s v="Công cụ phân tích dữ liệu, hỗ trợ bán hàng"/>
    <n v="35500000"/>
    <n v="9585000"/>
    <x v="3"/>
  </r>
  <r>
    <s v="CCAI-439"/>
    <x v="287"/>
    <s v="CCAI-458"/>
    <x v="1072"/>
    <s v="VTT_DAC_QT06_21001_CCAI"/>
    <s v="Done"/>
    <n v="0.27"/>
    <n v="1.71"/>
    <x v="0"/>
    <s v="Các chương trình PTDL"/>
    <x v="3"/>
    <s v="Công cụ phân tích dữ liệu, hỗ trợ bán hàng"/>
    <n v="35500000"/>
    <n v="9585000"/>
    <x v="3"/>
  </r>
  <r>
    <s v="CCAI-439"/>
    <x v="287"/>
    <s v="CCAI-457"/>
    <x v="1073"/>
    <s v="VTT_DAC_QT06_21001_CCAI"/>
    <s v="Done"/>
    <n v="0.27"/>
    <n v="1.71"/>
    <x v="0"/>
    <s v="Các chương trình PTDL"/>
    <x v="3"/>
    <s v="Công cụ phân tích dữ liệu, hỗ trợ bán hàng"/>
    <n v="35500000"/>
    <n v="9585000"/>
    <x v="3"/>
  </r>
  <r>
    <s v="CCAI-439"/>
    <x v="287"/>
    <s v="CCAI-456"/>
    <x v="1074"/>
    <s v="VTT_DAC_QT06_21001_CCAI"/>
    <s v="Done"/>
    <n v="0.27"/>
    <n v="1.71"/>
    <x v="0"/>
    <s v="Các chương trình PTDL"/>
    <x v="3"/>
    <s v="Công cụ phân tích dữ liệu, hỗ trợ bán hàng"/>
    <n v="35500000"/>
    <n v="9585000"/>
    <x v="3"/>
  </r>
  <r>
    <s v="CCAI-440"/>
    <x v="285"/>
    <s v="CCAI-445"/>
    <x v="1075"/>
    <s v="VTT_DAC_QT06_21001_CCAI"/>
    <s v="Done"/>
    <n v="0.09"/>
    <n v="1"/>
    <x v="1"/>
    <s v="Các chương trình PTDL"/>
    <x v="2"/>
    <s v="Nhóm tư vấn AI hỗ trợ kinh doanh"/>
    <n v="35500000"/>
    <n v="3195000"/>
    <x v="59"/>
  </r>
  <r>
    <s v="CCAI-439"/>
    <x v="287"/>
    <s v="CCAI-444"/>
    <x v="1076"/>
    <s v="VTT_DAC_QT06_21001_CCAI"/>
    <s v="Done"/>
    <n v="0.27"/>
    <n v="1.71"/>
    <x v="0"/>
    <s v="Các chương trình PTDL"/>
    <x v="3"/>
    <s v="Công cụ phân tích dữ liệu, hỗ trợ bán hàng"/>
    <n v="35500000"/>
    <n v="9585000"/>
    <x v="3"/>
  </r>
  <r>
    <s v="CCAI-438"/>
    <x v="286"/>
    <s v="CCAI-443"/>
    <x v="1071"/>
    <s v="VTT_DAC_QT06_21001_CCAI"/>
    <s v="Done"/>
    <n v="0.45"/>
    <n v="4.6399999999999997"/>
    <x v="1"/>
    <s v="Các chương trình PTDL"/>
    <x v="2"/>
    <s v="Nhóm tư vấn AI hỗ trợ kinh doanh"/>
    <n v="35500000"/>
    <n v="15975000"/>
    <x v="59"/>
  </r>
  <r>
    <s v="CCAI-341"/>
    <x v="288"/>
    <s v="CCAI-434"/>
    <x v="1077"/>
    <s v="VTT_DAC_QT06_21001_CCAI"/>
    <s v="Done"/>
    <n v="0.3"/>
    <n v="2.2999999999999998"/>
    <x v="1"/>
    <s v="Các chương trình PTDL"/>
    <x v="2"/>
    <s v="Nhóm tư vấn AI hỗ trợ kinh doanh"/>
    <n v="35500000"/>
    <n v="10650000"/>
    <x v="59"/>
  </r>
  <r>
    <s v="CCAI-343"/>
    <x v="289"/>
    <s v="CCAI-380"/>
    <x v="1078"/>
    <s v="VTT_DAC_QT06_21001_CCAI"/>
    <s v="Done"/>
    <n v="0.27"/>
    <n v="1"/>
    <x v="1"/>
    <s v="Các chương trình PTDL"/>
    <x v="2"/>
    <s v="Nhóm tư vấn AI hỗ trợ kinh doanh"/>
    <n v="35500000"/>
    <n v="9585000"/>
    <x v="59"/>
  </r>
  <r>
    <s v="CCAI-343"/>
    <x v="289"/>
    <s v="CCAI-379"/>
    <x v="1079"/>
    <s v="VTT_DAC_QT06_21001_CCAI"/>
    <s v="Done"/>
    <n v="0.37"/>
    <n v="1"/>
    <x v="1"/>
    <s v="Các chương trình PTDL"/>
    <x v="2"/>
    <s v="Nhóm tư vấn AI hỗ trợ kinh doanh"/>
    <n v="35500000"/>
    <n v="13135000"/>
    <x v="59"/>
  </r>
  <r>
    <s v="CCAI-343"/>
    <x v="289"/>
    <s v="CCAI-378"/>
    <x v="1080"/>
    <s v="VTT_DAC_QT06_21001_CCAI"/>
    <s v="Done"/>
    <n v="0.36"/>
    <n v="1"/>
    <x v="1"/>
    <s v="Các chương trình PTDL"/>
    <x v="2"/>
    <s v="Nhóm tư vấn AI hỗ trợ kinh doanh"/>
    <n v="35500000"/>
    <n v="12780000"/>
    <x v="59"/>
  </r>
  <r>
    <s v="CCAI-342"/>
    <x v="290"/>
    <s v="CCAI-376"/>
    <x v="1081"/>
    <s v="VTT_DAC_QT06_21001_CCAI"/>
    <s v="Done"/>
    <n v="0.28000000000000003"/>
    <n v="2"/>
    <x v="1"/>
    <s v="Các chương trình PTDL"/>
    <x v="3"/>
    <s v="Công cụ phân tích dữ liệu, hỗ trợ bán hàng"/>
    <n v="35500000"/>
    <n v="9940000.0000000019"/>
    <x v="3"/>
  </r>
  <r>
    <s v="CCAI-342"/>
    <x v="290"/>
    <s v="CCAI-375"/>
    <x v="1082"/>
    <s v="VTT_DAC_QT06_21001_CCAI"/>
    <s v="Done"/>
    <n v="0.27"/>
    <n v="2"/>
    <x v="1"/>
    <s v="Các chương trình PTDL"/>
    <x v="3"/>
    <s v="Công cụ phân tích dữ liệu, hỗ trợ bán hàng"/>
    <n v="35500000"/>
    <n v="9585000"/>
    <x v="3"/>
  </r>
  <r>
    <s v="CCAI-342"/>
    <x v="290"/>
    <s v="CCAI-374"/>
    <x v="1083"/>
    <s v="VTT_DAC_QT06_21001_CCAI"/>
    <s v="Done"/>
    <n v="0.27"/>
    <n v="2"/>
    <x v="1"/>
    <s v="Các chương trình PTDL"/>
    <x v="3"/>
    <s v="Công cụ phân tích dữ liệu, hỗ trợ bán hàng"/>
    <n v="35500000"/>
    <n v="9585000"/>
    <x v="3"/>
  </r>
  <r>
    <s v="CCAI-342"/>
    <x v="290"/>
    <s v="CCAI-372"/>
    <x v="1084"/>
    <s v="VTT_DAC_QT06_21001_CCAI"/>
    <s v="Done"/>
    <n v="0.27"/>
    <n v="2"/>
    <x v="1"/>
    <s v="Các chương trình PTDL"/>
    <x v="3"/>
    <s v="Công cụ phân tích dữ liệu, hỗ trợ bán hàng"/>
    <n v="35500000"/>
    <n v="9585000"/>
    <x v="3"/>
  </r>
  <r>
    <s v="CCAI-342"/>
    <x v="290"/>
    <s v="CCAI-371"/>
    <x v="1085"/>
    <s v="VTT_DAC_QT06_21001_CCAI"/>
    <s v="Done"/>
    <n v="0.27"/>
    <n v="2"/>
    <x v="1"/>
    <s v="Các chương trình PTDL"/>
    <x v="3"/>
    <s v="Công cụ phân tích dữ liệu, hỗ trợ bán hàng"/>
    <n v="35500000"/>
    <n v="9585000"/>
    <x v="3"/>
  </r>
  <r>
    <s v="CCAI-342"/>
    <x v="290"/>
    <s v="CCAI-370"/>
    <x v="1086"/>
    <s v="VTT_DAC_QT06_21001_CCAI"/>
    <s v="Done"/>
    <n v="0.27"/>
    <n v="2"/>
    <x v="1"/>
    <s v="Các chương trình PTDL"/>
    <x v="3"/>
    <s v="Công cụ phân tích dữ liệu, hỗ trợ bán hàng"/>
    <n v="35500000"/>
    <n v="9585000"/>
    <x v="3"/>
  </r>
  <r>
    <s v="CCAI-342"/>
    <x v="290"/>
    <s v="CCAI-369"/>
    <x v="1087"/>
    <s v="VTT_DAC_QT06_21001_CCAI"/>
    <s v="Done"/>
    <n v="0.27"/>
    <n v="2"/>
    <x v="1"/>
    <s v="Các chương trình PTDL"/>
    <x v="3"/>
    <s v="Công cụ phân tích dữ liệu, hỗ trợ bán hàng"/>
    <n v="35500000"/>
    <n v="9585000"/>
    <x v="3"/>
  </r>
  <r>
    <s v="CCAI-342"/>
    <x v="290"/>
    <s v="CCAI-368"/>
    <x v="1088"/>
    <s v="VTT_DAC_QT06_21001_CCAI"/>
    <s v="Done"/>
    <n v="0.05"/>
    <n v="2"/>
    <x v="1"/>
    <s v="Các chương trình PTDL"/>
    <x v="3"/>
    <s v="Công cụ phân tích dữ liệu, hỗ trợ bán hàng"/>
    <n v="35500000"/>
    <n v="1775000"/>
    <x v="3"/>
  </r>
  <r>
    <s v="CCAI-342"/>
    <x v="290"/>
    <s v="CCAI-367"/>
    <x v="1089"/>
    <s v="VTT_DAC_QT06_21001_CCAI"/>
    <s v="Done"/>
    <n v="0.05"/>
    <n v="2"/>
    <x v="1"/>
    <s v="Các chương trình PTDL"/>
    <x v="3"/>
    <s v="Công cụ phân tích dữ liệu, hỗ trợ bán hàng"/>
    <n v="35500000"/>
    <n v="1775000"/>
    <x v="3"/>
  </r>
  <r>
    <s v="CCAI-341"/>
    <x v="288"/>
    <s v="CCAI-365"/>
    <x v="1090"/>
    <s v="VTT_DAC_QT06_21001_CCAI"/>
    <s v="Done"/>
    <n v="0.5"/>
    <n v="2.2999999999999998"/>
    <x v="1"/>
    <s v="Các chương trình PTDL"/>
    <x v="2"/>
    <s v="Nhóm tư vấn AI hỗ trợ kinh doanh"/>
    <n v="35500000"/>
    <n v="17750000"/>
    <x v="59"/>
  </r>
  <r>
    <s v="CCAI-341"/>
    <x v="288"/>
    <s v="CCAI-364"/>
    <x v="1091"/>
    <s v="VTT_DAC_QT06_21001_CCAI"/>
    <s v="Done"/>
    <n v="0.5"/>
    <n v="2.2999999999999998"/>
    <x v="1"/>
    <s v="Các chương trình PTDL"/>
    <x v="2"/>
    <s v="Nhóm tư vấn AI hỗ trợ kinh doanh"/>
    <n v="35500000"/>
    <n v="17750000"/>
    <x v="59"/>
  </r>
  <r>
    <s v="CCAI-341"/>
    <x v="288"/>
    <s v="CCAI-363"/>
    <x v="1092"/>
    <s v="VTT_DAC_QT06_21001_CCAI"/>
    <s v="Done"/>
    <n v="0.5"/>
    <n v="2.2999999999999998"/>
    <x v="1"/>
    <s v="Các chương trình PTDL"/>
    <x v="2"/>
    <s v="Nhóm tư vấn AI hỗ trợ kinh doanh"/>
    <n v="35500000"/>
    <n v="17750000"/>
    <x v="59"/>
  </r>
  <r>
    <s v="CCAI-341"/>
    <x v="288"/>
    <s v="CCAI-356"/>
    <x v="1093"/>
    <s v="VTT_DAC_QT06_21001_CCAI"/>
    <s v="Done"/>
    <n v="0.5"/>
    <n v="2.2999999999999998"/>
    <x v="1"/>
    <s v="Các chương trình PTDL"/>
    <x v="2"/>
    <s v="Nhóm tư vấn AI hỗ trợ kinh doanh"/>
    <n v="35500000"/>
    <n v="17750000"/>
    <x v="59"/>
  </r>
  <r>
    <s v="CCAI-340"/>
    <x v="291"/>
    <s v="CCAI-355"/>
    <x v="1094"/>
    <s v="VTT_DAC_QT06_21001_CCAI"/>
    <s v="Done"/>
    <n v="0.35"/>
    <n v="3.5"/>
    <x v="1"/>
    <s v="Các chương trình PTDL"/>
    <x v="2"/>
    <s v="Nhóm tư vấn AI hỗ trợ kinh doanh"/>
    <n v="35500000"/>
    <n v="12425000"/>
    <x v="59"/>
  </r>
  <r>
    <s v="CCAI-340"/>
    <x v="291"/>
    <s v="CCAI-354"/>
    <x v="1095"/>
    <s v="VTT_DAC_QT06_21001_CCAI"/>
    <s v="Done"/>
    <n v="0.35"/>
    <n v="3.5"/>
    <x v="1"/>
    <s v="Các chương trình PTDL"/>
    <x v="2"/>
    <s v="Nhóm tư vấn AI hỗ trợ kinh doanh"/>
    <n v="35500000"/>
    <n v="12425000"/>
    <x v="59"/>
  </r>
  <r>
    <s v="CCAI-340"/>
    <x v="291"/>
    <s v="CCAI-353"/>
    <x v="1096"/>
    <s v="VTT_DAC_QT06_21001_CCAI"/>
    <s v="Done"/>
    <n v="0.35"/>
    <n v="3.5"/>
    <x v="1"/>
    <s v="Các chương trình PTDL"/>
    <x v="2"/>
    <s v="Nhóm tư vấn AI hỗ trợ kinh doanh"/>
    <n v="35500000"/>
    <n v="12425000"/>
    <x v="59"/>
  </r>
  <r>
    <s v="CCAI-340"/>
    <x v="291"/>
    <s v="CCAI-352"/>
    <x v="1097"/>
    <s v="VTT_DAC_QT06_21001_CCAI"/>
    <s v="Done"/>
    <n v="0.35"/>
    <n v="3.5"/>
    <x v="1"/>
    <s v="Các chương trình PTDL"/>
    <x v="2"/>
    <s v="Nhóm tư vấn AI hỗ trợ kinh doanh"/>
    <n v="35500000"/>
    <n v="12425000"/>
    <x v="59"/>
  </r>
  <r>
    <s v="CCAI-340"/>
    <x v="291"/>
    <s v="CCAI-351"/>
    <x v="1098"/>
    <s v="VTT_DAC_QT06_21001_CCAI"/>
    <s v="Done"/>
    <n v="0.35"/>
    <n v="3.5"/>
    <x v="1"/>
    <s v="Các chương trình PTDL"/>
    <x v="2"/>
    <s v="Nhóm tư vấn AI hỗ trợ kinh doanh"/>
    <n v="35500000"/>
    <n v="12425000"/>
    <x v="59"/>
  </r>
  <r>
    <s v="CCAI-340"/>
    <x v="291"/>
    <s v="CCAI-350"/>
    <x v="1099"/>
    <s v="VTT_DAC_QT06_21001_CCAI"/>
    <s v="Done"/>
    <n v="0.35"/>
    <n v="3.5"/>
    <x v="1"/>
    <s v="Các chương trình PTDL"/>
    <x v="2"/>
    <s v="Nhóm tư vấn AI hỗ trợ kinh doanh"/>
    <n v="35500000"/>
    <n v="12425000"/>
    <x v="59"/>
  </r>
  <r>
    <s v="CCAI-340"/>
    <x v="291"/>
    <s v="CCAI-349"/>
    <x v="1100"/>
    <s v="VTT_DAC_QT06_21001_CCAI"/>
    <s v="Done"/>
    <n v="0.35"/>
    <n v="3.5"/>
    <x v="1"/>
    <s v="Các chương trình PTDL"/>
    <x v="2"/>
    <s v="Nhóm tư vấn AI hỗ trợ kinh doanh"/>
    <n v="35500000"/>
    <n v="12425000"/>
    <x v="59"/>
  </r>
  <r>
    <s v="CCAI-340"/>
    <x v="291"/>
    <s v="CCAI-348"/>
    <x v="1101"/>
    <s v="VTT_DAC_QT06_21001_CCAI"/>
    <s v="Done"/>
    <n v="0.35"/>
    <n v="3.5"/>
    <x v="1"/>
    <s v="Các chương trình PTDL"/>
    <x v="2"/>
    <s v="Nhóm tư vấn AI hỗ trợ kinh doanh"/>
    <n v="35500000"/>
    <n v="12425000"/>
    <x v="59"/>
  </r>
  <r>
    <s v="CCAI-340"/>
    <x v="291"/>
    <s v="CCAI-347"/>
    <x v="1102"/>
    <s v="VTT_DAC_QT06_21001_CCAI"/>
    <s v="Done"/>
    <n v="0.35"/>
    <n v="3.5"/>
    <x v="1"/>
    <s v="Các chương trình PTDL"/>
    <x v="2"/>
    <s v="Nhóm tư vấn AI hỗ trợ kinh doanh"/>
    <n v="35500000"/>
    <n v="12425000"/>
    <x v="59"/>
  </r>
  <r>
    <s v="CCAI-340"/>
    <x v="291"/>
    <s v="CCAI-346"/>
    <x v="1103"/>
    <s v="VTT_DAC_QT06_21001_CCAI"/>
    <s v="Done"/>
    <n v="0.35"/>
    <n v="3.5"/>
    <x v="1"/>
    <s v="Các chương trình PTDL"/>
    <x v="2"/>
    <s v="Nhóm tư vấn AI hỗ trợ kinh doanh"/>
    <n v="35500000"/>
    <n v="12425000"/>
    <x v="59"/>
  </r>
  <r>
    <s v="CCAI-230"/>
    <x v="292"/>
    <s v="CCAI-280"/>
    <x v="1104"/>
    <s v="VTT_DAC_QT06_21001_CCAI"/>
    <s v="Done"/>
    <n v="0.23"/>
    <n v="2.95"/>
    <x v="0"/>
    <s v="Các chương trình PTDL"/>
    <x v="2"/>
    <s v="Nhóm tư vấn AI hỗ trợ kinh doanh"/>
    <n v="35500000"/>
    <n v="8165000"/>
    <x v="59"/>
  </r>
  <r>
    <s v="CCAI-230"/>
    <x v="292"/>
    <s v="CCAI-279"/>
    <x v="1105"/>
    <s v="VTT_DAC_QT06_21001_CCAI"/>
    <s v="Done"/>
    <n v="0.28000000000000003"/>
    <n v="2.95"/>
    <x v="0"/>
    <s v="Các chương trình PTDL"/>
    <x v="2"/>
    <s v="Nhóm tư vấn AI hỗ trợ kinh doanh"/>
    <n v="35500000"/>
    <n v="9940000.0000000019"/>
    <x v="59"/>
  </r>
  <r>
    <s v="CCAI-230"/>
    <x v="292"/>
    <s v="CCAI-278"/>
    <x v="1106"/>
    <s v="VTT_DAC_QT06_21001_CCAI"/>
    <s v="Done"/>
    <n v="0.28000000000000003"/>
    <n v="2.95"/>
    <x v="0"/>
    <s v="Các chương trình PTDL"/>
    <x v="2"/>
    <s v="Nhóm tư vấn AI hỗ trợ kinh doanh"/>
    <n v="35500000"/>
    <n v="9940000.0000000019"/>
    <x v="59"/>
  </r>
  <r>
    <s v="CCAI-230"/>
    <x v="292"/>
    <s v="CCAI-277"/>
    <x v="1107"/>
    <s v="VTT_DAC_QT06_21001_CCAI"/>
    <s v="Done"/>
    <n v="0.27"/>
    <n v="2.95"/>
    <x v="0"/>
    <s v="Các chương trình PTDL"/>
    <x v="2"/>
    <s v="Nhóm tư vấn AI hỗ trợ kinh doanh"/>
    <n v="35500000"/>
    <n v="9585000"/>
    <x v="59"/>
  </r>
  <r>
    <s v="CCAI-230"/>
    <x v="292"/>
    <s v="CCAI-276"/>
    <x v="1108"/>
    <s v="VTT_DAC_QT06_21001_CCAI"/>
    <s v="Done"/>
    <n v="0.27"/>
    <n v="2.95"/>
    <x v="0"/>
    <s v="Các chương trình PTDL"/>
    <x v="2"/>
    <s v="Nhóm tư vấn AI hỗ trợ kinh doanh"/>
    <n v="35500000"/>
    <n v="9585000"/>
    <x v="59"/>
  </r>
  <r>
    <s v="CCAI-230"/>
    <x v="292"/>
    <s v="CCAI-275"/>
    <x v="1109"/>
    <s v="VTT_DAC_QT06_21001_CCAI"/>
    <s v="Done"/>
    <n v="0.27"/>
    <n v="2.95"/>
    <x v="0"/>
    <s v="Các chương trình PTDL"/>
    <x v="2"/>
    <s v="Nhóm tư vấn AI hỗ trợ kinh doanh"/>
    <n v="35500000"/>
    <n v="9585000"/>
    <x v="59"/>
  </r>
  <r>
    <s v="CCAI-230"/>
    <x v="292"/>
    <s v="CCAI-274"/>
    <x v="1110"/>
    <s v="VTT_DAC_QT06_21001_CCAI"/>
    <s v="Done"/>
    <n v="0.27"/>
    <n v="2.95"/>
    <x v="0"/>
    <s v="Các chương trình PTDL"/>
    <x v="2"/>
    <s v="Nhóm tư vấn AI hỗ trợ kinh doanh"/>
    <n v="35500000"/>
    <n v="9585000"/>
    <x v="59"/>
  </r>
  <r>
    <s v="CCAI-230"/>
    <x v="292"/>
    <s v="CCAI-273"/>
    <x v="1111"/>
    <s v="VTT_DAC_QT06_21001_CCAI"/>
    <s v="Done"/>
    <n v="0.27"/>
    <n v="2.95"/>
    <x v="0"/>
    <s v="Các chương trình PTDL"/>
    <x v="2"/>
    <s v="Nhóm tư vấn AI hỗ trợ kinh doanh"/>
    <n v="35500000"/>
    <n v="9585000"/>
    <x v="59"/>
  </r>
  <r>
    <s v="CCAI-230"/>
    <x v="292"/>
    <s v="CCAI-272"/>
    <x v="1112"/>
    <s v="VTT_DAC_QT06_21001_CCAI"/>
    <s v="Done"/>
    <n v="0.27"/>
    <n v="2.95"/>
    <x v="0"/>
    <s v="Các chương trình PTDL"/>
    <x v="2"/>
    <s v="Nhóm tư vấn AI hỗ trợ kinh doanh"/>
    <n v="35500000"/>
    <n v="9585000"/>
    <x v="59"/>
  </r>
  <r>
    <s v="CCAI-230"/>
    <x v="292"/>
    <s v="CCAI-271"/>
    <x v="1113"/>
    <s v="VTT_DAC_QT06_21001_CCAI"/>
    <s v="Done"/>
    <n v="0.27"/>
    <n v="2.95"/>
    <x v="0"/>
    <s v="Các chương trình PTDL"/>
    <x v="2"/>
    <s v="Nhóm tư vấn AI hỗ trợ kinh doanh"/>
    <n v="35500000"/>
    <n v="9585000"/>
    <x v="59"/>
  </r>
  <r>
    <s v="CCAI-230"/>
    <x v="292"/>
    <s v="CCAI-270"/>
    <x v="1114"/>
    <s v="VTT_DAC_QT06_21001_CCAI"/>
    <s v="Done"/>
    <n v="0.27"/>
    <n v="2.95"/>
    <x v="0"/>
    <s v="Các chương trình PTDL"/>
    <x v="2"/>
    <s v="Nhóm tư vấn AI hỗ trợ kinh doanh"/>
    <n v="35500000"/>
    <n v="9585000"/>
    <x v="59"/>
  </r>
  <r>
    <s v="CCAI-229"/>
    <x v="293"/>
    <s v="CCAI-249"/>
    <x v="1115"/>
    <s v="VTT_DAC_QT06_21001_CCAI"/>
    <s v="Done"/>
    <n v="0.37"/>
    <n v="3.77"/>
    <x v="1"/>
    <s v="Các chương trình PTDL"/>
    <x v="2"/>
    <s v="Nhóm tư vấn AI hỗ trợ kinh doanh"/>
    <n v="35500000"/>
    <n v="13135000"/>
    <x v="59"/>
  </r>
  <r>
    <s v="CCAI-229"/>
    <x v="293"/>
    <s v="CCAI-248"/>
    <x v="1116"/>
    <s v="VTT_DAC_QT06_21001_CCAI"/>
    <s v="Done"/>
    <n v="0.37"/>
    <n v="3.77"/>
    <x v="1"/>
    <s v="Các chương trình PTDL"/>
    <x v="2"/>
    <s v="Nhóm tư vấn AI hỗ trợ kinh doanh"/>
    <n v="35500000"/>
    <n v="13135000"/>
    <x v="59"/>
  </r>
  <r>
    <s v="CCAI-229"/>
    <x v="293"/>
    <s v="CCAI-247"/>
    <x v="1117"/>
    <s v="VTT_DAC_QT06_21001_CCAI"/>
    <s v="Done"/>
    <n v="0.37"/>
    <n v="3.77"/>
    <x v="1"/>
    <s v="Các chương trình PTDL"/>
    <x v="2"/>
    <s v="Nhóm tư vấn AI hỗ trợ kinh doanh"/>
    <n v="35500000"/>
    <n v="13135000"/>
    <x v="59"/>
  </r>
  <r>
    <s v="CCAI-229"/>
    <x v="293"/>
    <s v="CCAI-246"/>
    <x v="1118"/>
    <s v="VTT_DAC_QT06_21001_CCAI"/>
    <s v="Done"/>
    <n v="0.36"/>
    <n v="3.77"/>
    <x v="1"/>
    <s v="Các chương trình PTDL"/>
    <x v="2"/>
    <s v="Nhóm tư vấn AI hỗ trợ kinh doanh"/>
    <n v="35500000"/>
    <n v="12780000"/>
    <x v="59"/>
  </r>
  <r>
    <s v="CCAI-229"/>
    <x v="293"/>
    <s v="CCAI-245"/>
    <x v="1119"/>
    <s v="VTT_DAC_QT06_21001_CCAI"/>
    <s v="Done"/>
    <n v="0.36"/>
    <n v="3.77"/>
    <x v="1"/>
    <s v="Các chương trình PTDL"/>
    <x v="2"/>
    <s v="Nhóm tư vấn AI hỗ trợ kinh doanh"/>
    <n v="35500000"/>
    <n v="12780000"/>
    <x v="59"/>
  </r>
  <r>
    <s v="CCAI-229"/>
    <x v="293"/>
    <s v="CCAI-244"/>
    <x v="1120"/>
    <s v="VTT_DAC_QT06_21001_CCAI"/>
    <s v="Done"/>
    <n v="0.36"/>
    <n v="3.77"/>
    <x v="1"/>
    <s v="Các chương trình PTDL"/>
    <x v="2"/>
    <s v="Nhóm tư vấn AI hỗ trợ kinh doanh"/>
    <n v="35500000"/>
    <n v="12780000"/>
    <x v="59"/>
  </r>
  <r>
    <s v="CCAI-229"/>
    <x v="293"/>
    <s v="CCAI-241"/>
    <x v="1121"/>
    <s v="VTT_DAC_QT06_21001_CCAI"/>
    <s v="Done"/>
    <n v="0.36"/>
    <n v="3.77"/>
    <x v="1"/>
    <s v="Các chương trình PTDL"/>
    <x v="2"/>
    <s v="Nhóm tư vấn AI hỗ trợ kinh doanh"/>
    <n v="35500000"/>
    <n v="12780000"/>
    <x v="59"/>
  </r>
  <r>
    <s v="CCAI-229"/>
    <x v="293"/>
    <s v="CCAI-240"/>
    <x v="1122"/>
    <s v="VTT_DAC_QT06_21001_CCAI"/>
    <s v="Done"/>
    <n v="0.36"/>
    <n v="3.77"/>
    <x v="1"/>
    <s v="Các chương trình PTDL"/>
    <x v="2"/>
    <s v="Nhóm tư vấn AI hỗ trợ kinh doanh"/>
    <n v="35500000"/>
    <n v="12780000"/>
    <x v="59"/>
  </r>
  <r>
    <s v="CCAI-229"/>
    <x v="293"/>
    <s v="CCAI-239"/>
    <x v="1123"/>
    <s v="VTT_DAC_QT06_21001_CCAI"/>
    <s v="Done"/>
    <n v="0.36"/>
    <n v="3.77"/>
    <x v="1"/>
    <s v="Các chương trình PTDL"/>
    <x v="2"/>
    <s v="Nhóm tư vấn AI hỗ trợ kinh doanh"/>
    <n v="35500000"/>
    <n v="12780000"/>
    <x v="59"/>
  </r>
  <r>
    <s v="CCAI-229"/>
    <x v="293"/>
    <s v="CCAI-238"/>
    <x v="1124"/>
    <s v="VTT_DAC_QT06_21001_CCAI"/>
    <s v="Done"/>
    <n v="0.36"/>
    <n v="3.77"/>
    <x v="1"/>
    <s v="Các chương trình PTDL"/>
    <x v="2"/>
    <s v="Nhóm tư vấn AI hỗ trợ kinh doanh"/>
    <n v="35500000"/>
    <n v="12780000"/>
    <x v="59"/>
  </r>
  <r>
    <s v="CCAI-229"/>
    <x v="293"/>
    <s v="CCAI-237"/>
    <x v="1125"/>
    <s v="VTT_DAC_QT06_21001_CCAI"/>
    <s v="Done"/>
    <n v="0.14000000000000001"/>
    <n v="3.77"/>
    <x v="1"/>
    <s v="Các chương trình PTDL"/>
    <x v="2"/>
    <s v="Nhóm tư vấn AI hỗ trợ kinh doanh"/>
    <n v="35500000"/>
    <n v="4970000.0000000009"/>
    <x v="59"/>
  </r>
  <r>
    <s v="CC2-1995"/>
    <x v="294"/>
    <s v="CC2-2039"/>
    <x v="1126"/>
    <s v="VTT_PMVT_QT06_15052_CC_2.0"/>
    <s v="Done"/>
    <n v="0.17"/>
    <n v="0.67"/>
    <x v="0"/>
    <s v="Hệ thống CC 2.0"/>
    <x v="0"/>
    <s v="Phân hệ mobile hỗ trợ bán hàng"/>
    <n v="35500000"/>
    <n v="6035000"/>
    <x v="60"/>
  </r>
  <r>
    <s v="CC2-1995"/>
    <x v="294"/>
    <s v="CC2-2038"/>
    <x v="1127"/>
    <s v="VTT_PMVT_QT06_15052_CC_2.0"/>
    <s v="Done"/>
    <n v="0.5"/>
    <n v="0.67"/>
    <x v="0"/>
    <s v="Hệ thống CC 2.0"/>
    <x v="0"/>
    <s v="Phân hệ mobile hỗ trợ bán hàng"/>
    <n v="35500000"/>
    <n v="17750000"/>
    <x v="60"/>
  </r>
  <r>
    <s v="CC2-2016"/>
    <x v="295"/>
    <s v="CC2-2035"/>
    <x v="1128"/>
    <s v="VTT_PMVT_QT06_15052_CC_2.0"/>
    <s v="Done"/>
    <n v="0.43"/>
    <n v="0.43"/>
    <x v="1"/>
    <s v="Hệ thống CC 2.0"/>
    <x v="7"/>
    <s v="Sản phẩm lõi BCCS: phát triển các module quản lý thuê bao, tiếp nhận phản ánh, bán hàng - luồng trả sau"/>
    <n v="35500000"/>
    <n v="15265000"/>
    <x v="61"/>
  </r>
  <r>
    <s v="CC2-2017"/>
    <x v="296"/>
    <s v="CC2-2034"/>
    <x v="1129"/>
    <s v="VTT_PMVT_QT06_15052_CC_2.0"/>
    <s v="Done"/>
    <n v="0.22"/>
    <n v="0.22"/>
    <x v="0"/>
    <s v="Hệ thống CC 2.0"/>
    <x v="7"/>
    <s v="Sản phẩm lõi BCCS: phát triển các module quản lý thuê bao, tiếp nhận phản ánh, bán hàng - luồng trả sau"/>
    <n v="35500000"/>
    <n v="7810000"/>
    <x v="61"/>
  </r>
  <r>
    <s v="CC2-1925"/>
    <x v="297"/>
    <s v="CC2-2033"/>
    <x v="1130"/>
    <s v="VTT_PMVT_QT06_15052_CC_2.0"/>
    <s v="Done"/>
    <n v="0.11"/>
    <n v="1.1100000000000001"/>
    <x v="1"/>
    <s v="Hệ thống CC 2.0"/>
    <x v="0"/>
    <s v="Nhóm sản phẩm hỗ trợ khách hàng doanh nghiệp"/>
    <n v="35500000"/>
    <n v="3905000"/>
    <x v="62"/>
  </r>
  <r>
    <s v="CC2-1925"/>
    <x v="297"/>
    <s v="CC2-2032"/>
    <x v="1131"/>
    <s v="VTT_PMVT_QT06_15052_CC_2.0"/>
    <s v="Done"/>
    <n v="0.5"/>
    <n v="1.1100000000000001"/>
    <x v="1"/>
    <s v="Hệ thống CC 2.0"/>
    <x v="0"/>
    <s v="Nhóm sản phẩm hỗ trợ khách hàng doanh nghiệp"/>
    <n v="35500000"/>
    <n v="17750000"/>
    <x v="62"/>
  </r>
  <r>
    <s v="CC2-1925"/>
    <x v="297"/>
    <s v="CC2-2031"/>
    <x v="1132"/>
    <s v="VTT_PMVT_QT06_15052_CC_2.0"/>
    <s v="Done"/>
    <n v="0.5"/>
    <n v="1.1100000000000001"/>
    <x v="1"/>
    <s v="Hệ thống CC 2.0"/>
    <x v="0"/>
    <s v="Nhóm sản phẩm hỗ trợ khách hàng doanh nghiệp"/>
    <n v="35500000"/>
    <n v="17750000"/>
    <x v="62"/>
  </r>
  <r>
    <s v="CC2-1921"/>
    <x v="298"/>
    <s v="CC2-2030"/>
    <x v="1133"/>
    <s v="VTT_PMVT_QT06_15052_CC_2.0"/>
    <s v="Done"/>
    <n v="0.09"/>
    <n v="1.59"/>
    <x v="1"/>
    <s v="Hệ thống CC 2.0"/>
    <x v="7"/>
    <s v="Sản phẩm lõi BCCS: phát triển các module quản lý thuê bao, tiếp nhận phản ánh, bán hàng - luồng trả sau"/>
    <n v="35500000"/>
    <n v="3195000"/>
    <x v="61"/>
  </r>
  <r>
    <s v="CC2-1921"/>
    <x v="298"/>
    <s v="CC2-2029"/>
    <x v="1134"/>
    <s v="VTT_PMVT_QT06_15052_CC_2.0"/>
    <s v="Done"/>
    <n v="0.5"/>
    <n v="1.59"/>
    <x v="1"/>
    <s v="Hệ thống CC 2.0"/>
    <x v="7"/>
    <s v="Sản phẩm lõi BCCS: phát triển các module quản lý thuê bao, tiếp nhận phản ánh, bán hàng - luồng trả sau"/>
    <n v="35500000"/>
    <n v="17750000"/>
    <x v="61"/>
  </r>
  <r>
    <s v="CC2-1921"/>
    <x v="298"/>
    <s v="CC2-2028"/>
    <x v="1135"/>
    <s v="VTT_PMVT_QT06_15052_CC_2.0"/>
    <s v="Done"/>
    <n v="0.5"/>
    <n v="1.59"/>
    <x v="1"/>
    <s v="Hệ thống CC 2.0"/>
    <x v="7"/>
    <s v="Sản phẩm lõi BCCS: phát triển các module quản lý thuê bao, tiếp nhận phản ánh, bán hàng - luồng trả sau"/>
    <n v="35500000"/>
    <n v="17750000"/>
    <x v="61"/>
  </r>
  <r>
    <s v="CC2-1921"/>
    <x v="298"/>
    <s v="CC2-2027"/>
    <x v="1136"/>
    <s v="VTT_PMVT_QT06_15052_CC_2.0"/>
    <s v="Done"/>
    <n v="0.5"/>
    <n v="1.59"/>
    <x v="1"/>
    <s v="Hệ thống CC 2.0"/>
    <x v="7"/>
    <s v="Sản phẩm lõi BCCS: phát triển các module quản lý thuê bao, tiếp nhận phản ánh, bán hàng - luồng trả sau"/>
    <n v="35500000"/>
    <n v="17750000"/>
    <x v="61"/>
  </r>
  <r>
    <s v="CC2-1989"/>
    <x v="299"/>
    <s v="CC2-2024"/>
    <x v="1137"/>
    <s v="VTT_PMVT_QT06_15052_CC_2.0"/>
    <s v="Done"/>
    <n v="0.38"/>
    <n v="1.38"/>
    <x v="1"/>
    <s v="Hệ thống CC 2.0"/>
    <x v="7"/>
    <s v="Sản phẩm lõi BCCS: phát triển các module quản lý thuê bao, tiếp nhận phản ánh, bán hàng - luồng trả sau"/>
    <n v="35500000"/>
    <n v="13490000"/>
    <x v="61"/>
  </r>
  <r>
    <s v="CC2-1989"/>
    <x v="299"/>
    <s v="CC2-2023"/>
    <x v="1138"/>
    <s v="VTT_PMVT_QT06_15052_CC_2.0"/>
    <s v="Done"/>
    <n v="0.5"/>
    <n v="1.38"/>
    <x v="1"/>
    <s v="Hệ thống CC 2.0"/>
    <x v="7"/>
    <s v="Sản phẩm lõi BCCS: phát triển các module quản lý thuê bao, tiếp nhận phản ánh, bán hàng - luồng trả sau"/>
    <n v="35500000"/>
    <n v="17750000"/>
    <x v="61"/>
  </r>
  <r>
    <s v="CC2-1989"/>
    <x v="299"/>
    <s v="CC2-2022"/>
    <x v="1139"/>
    <s v="VTT_PMVT_QT06_15052_CC_2.0"/>
    <s v="Done"/>
    <n v="0.5"/>
    <n v="1.38"/>
    <x v="1"/>
    <s v="Hệ thống CC 2.0"/>
    <x v="7"/>
    <s v="Sản phẩm lõi BCCS: phát triển các module quản lý thuê bao, tiếp nhận phản ánh, bán hàng - luồng trả sau"/>
    <n v="35500000"/>
    <n v="17750000"/>
    <x v="61"/>
  </r>
  <r>
    <s v="CC2-1920"/>
    <x v="300"/>
    <s v="CC2-2020"/>
    <x v="1140"/>
    <s v="VTT_PMVT_QT06_15052_CC_2.0"/>
    <s v="Done"/>
    <n v="0.23"/>
    <n v="0.73"/>
    <x v="1"/>
    <s v="Hệ thống CC 2.0"/>
    <x v="7"/>
    <s v="Sản phẩm lõi BCCS: phát triển các module quản lý thuê bao, tiếp nhận phản ánh, bán hàng - luồng trả sau"/>
    <n v="35500000"/>
    <n v="8165000"/>
    <x v="61"/>
  </r>
  <r>
    <s v="CC2-1920"/>
    <x v="300"/>
    <s v="CC2-2019"/>
    <x v="1141"/>
    <s v="VTT_PMVT_QT06_15052_CC_2.0"/>
    <s v="Done"/>
    <n v="0.5"/>
    <n v="0.73"/>
    <x v="1"/>
    <s v="Hệ thống CC 2.0"/>
    <x v="7"/>
    <s v="Sản phẩm lõi BCCS: phát triển các module quản lý thuê bao, tiếp nhận phản ánh, bán hàng - luồng trả sau"/>
    <n v="35500000"/>
    <n v="17750000"/>
    <x v="61"/>
  </r>
  <r>
    <s v="CC2-1930"/>
    <x v="301"/>
    <s v="CC2-2011"/>
    <x v="1142"/>
    <s v="VTT_PMVT_QT06_15052_CC_2.0"/>
    <s v="Done"/>
    <n v="0.14000000000000001"/>
    <n v="0.51"/>
    <x v="1"/>
    <s v="Hệ thống CC 2.0"/>
    <x v="7"/>
    <s v="Sản phẩm lõi BCCS: phát triển các module quản lý thuê bao, tiếp nhận phản ánh, bán hàng - luồng trả sau"/>
    <n v="35500000"/>
    <n v="4970000.0000000009"/>
    <x v="61"/>
  </r>
  <r>
    <s v="CC2-1930"/>
    <x v="301"/>
    <s v="CC2-2010"/>
    <x v="1143"/>
    <s v="VTT_PMVT_QT06_15052_CC_2.0"/>
    <s v="Done"/>
    <n v="0.37"/>
    <n v="0.51"/>
    <x v="1"/>
    <s v="Hệ thống CC 2.0"/>
    <x v="7"/>
    <s v="Sản phẩm lõi BCCS: phát triển các module quản lý thuê bao, tiếp nhận phản ánh, bán hàng - luồng trả sau"/>
    <n v="35500000"/>
    <n v="13135000"/>
    <x v="61"/>
  </r>
  <r>
    <s v="CC2-1931"/>
    <x v="302"/>
    <s v="CC2-2009"/>
    <x v="1144"/>
    <s v="VTT_PMVT_QT06_15052_CC_2.0"/>
    <s v="Done"/>
    <n v="0.49"/>
    <n v="0.99"/>
    <x v="1"/>
    <s v="Hệ thống CC 2.0"/>
    <x v="7"/>
    <s v="Sản phẩm lõi BCCS: phát triển các module quản lý thuê bao, tiếp nhận phản ánh, bán hàng - luồng trả sau"/>
    <n v="35500000"/>
    <n v="17395000"/>
    <x v="61"/>
  </r>
  <r>
    <s v="CC2-1931"/>
    <x v="302"/>
    <s v="CC2-2008"/>
    <x v="1145"/>
    <s v="VTT_PMVT_QT06_15052_CC_2.0"/>
    <s v="Done"/>
    <n v="0.5"/>
    <n v="0.99"/>
    <x v="1"/>
    <s v="Hệ thống CC 2.0"/>
    <x v="7"/>
    <s v="Sản phẩm lõi BCCS: phát triển các module quản lý thuê bao, tiếp nhận phản ánh, bán hàng - luồng trả sau"/>
    <n v="35500000"/>
    <n v="17750000"/>
    <x v="61"/>
  </r>
  <r>
    <s v="CC2-1485"/>
    <x v="303"/>
    <s v="CC2-2007"/>
    <x v="1146"/>
    <s v="VTT_PMVT_QT06_15052_CC_2.0"/>
    <s v="Done"/>
    <n v="0.15"/>
    <n v="1.1499999999999999"/>
    <x v="0"/>
    <s v="Hệ thống CC 2.0"/>
    <x v="0"/>
    <s v="Phân hệ mobile hỗ trợ bán hàng"/>
    <n v="35500000"/>
    <n v="5325000"/>
    <x v="60"/>
  </r>
  <r>
    <s v="CC2-1485"/>
    <x v="303"/>
    <s v="CC2-2006"/>
    <x v="1147"/>
    <s v="VTT_PMVT_QT06_15052_CC_2.0"/>
    <s v="Done"/>
    <n v="0.5"/>
    <n v="1.1499999999999999"/>
    <x v="0"/>
    <s v="Hệ thống CC 2.0"/>
    <x v="0"/>
    <s v="Phân hệ mobile hỗ trợ bán hàng"/>
    <n v="35500000"/>
    <n v="17750000"/>
    <x v="60"/>
  </r>
  <r>
    <s v="CC2-1485"/>
    <x v="303"/>
    <s v="CC2-2005"/>
    <x v="1148"/>
    <s v="VTT_PMVT_QT06_15052_CC_2.0"/>
    <s v="Done"/>
    <n v="0.5"/>
    <n v="1.1499999999999999"/>
    <x v="0"/>
    <s v="Hệ thống CC 2.0"/>
    <x v="0"/>
    <s v="Phân hệ mobile hỗ trợ bán hàng"/>
    <n v="35500000"/>
    <n v="17750000"/>
    <x v="60"/>
  </r>
  <r>
    <s v="CC2-1655"/>
    <x v="304"/>
    <s v="CC2-2004"/>
    <x v="1149"/>
    <s v="VTT_PMVT_QT06_15052_CC_2.0"/>
    <s v="Done"/>
    <n v="0.28000000000000003"/>
    <n v="0.78"/>
    <x v="0"/>
    <s v="Hệ thống CC 2.0"/>
    <x v="0"/>
    <s v="Phân hệ mobile hỗ trợ bán hàng"/>
    <n v="35500000"/>
    <n v="9940000.0000000019"/>
    <x v="60"/>
  </r>
  <r>
    <s v="CC2-1655"/>
    <x v="304"/>
    <s v="CC2-2003"/>
    <x v="1150"/>
    <s v="VTT_PMVT_QT06_15052_CC_2.0"/>
    <s v="Done"/>
    <n v="0.5"/>
    <n v="0.78"/>
    <x v="0"/>
    <s v="Hệ thống CC 2.0"/>
    <x v="0"/>
    <s v="Phân hệ mobile hỗ trợ bán hàng"/>
    <n v="35500000"/>
    <n v="17750000"/>
    <x v="60"/>
  </r>
  <r>
    <s v="CC2-1765"/>
    <x v="305"/>
    <s v="CC2-2002"/>
    <x v="1151"/>
    <s v="VTT_PMVT_QT06_15052_CC_2.0"/>
    <s v="Done"/>
    <n v="0.46"/>
    <n v="0.46"/>
    <x v="0"/>
    <s v="Hệ thống CC 2.0"/>
    <x v="0"/>
    <s v="Nhóm sản phẩm hỗ trợ khách hàng doanh nghiệp"/>
    <n v="35500000"/>
    <n v="16330000"/>
    <x v="62"/>
  </r>
  <r>
    <s v="CC2-1929"/>
    <x v="306"/>
    <s v="CC2-2001"/>
    <x v="1152"/>
    <s v="VTT_PMVT_QT06_15052_CC_2.0"/>
    <s v="Done"/>
    <n v="0.4"/>
    <n v="0.4"/>
    <x v="0"/>
    <s v="Hệ thống CC 2.0"/>
    <x v="0"/>
    <s v="Nhóm sản phẩm hỗ trợ khách hàng doanh nghiệp"/>
    <n v="35500000"/>
    <n v="14200000"/>
    <x v="62"/>
  </r>
  <r>
    <s v="CC2-1901"/>
    <x v="307"/>
    <s v="CC2-1998"/>
    <x v="1153"/>
    <s v="VTT_PMVT_QT06_15052_CC_2.0"/>
    <s v="Done"/>
    <n v="0.26"/>
    <n v="1.26"/>
    <x v="0"/>
    <s v="Hệ thống CC 2.0"/>
    <x v="7"/>
    <s v="Sản phẩm Chăm sóc khách hàng: Nghiệp vụ chăm sóc khách hàng Viettel ++"/>
    <n v="35500000"/>
    <n v="9230000"/>
    <x v="63"/>
  </r>
  <r>
    <s v="CC2-1901"/>
    <x v="307"/>
    <s v="CC2-1997"/>
    <x v="1154"/>
    <s v="VTT_PMVT_QT06_15052_CC_2.0"/>
    <s v="Done"/>
    <n v="0.5"/>
    <n v="1.26"/>
    <x v="0"/>
    <s v="Hệ thống CC 2.0"/>
    <x v="7"/>
    <s v="Sản phẩm Chăm sóc khách hàng: Nghiệp vụ chăm sóc khách hàng Viettel ++"/>
    <n v="35500000"/>
    <n v="17750000"/>
    <x v="63"/>
  </r>
  <r>
    <s v="CC2-1901"/>
    <x v="307"/>
    <s v="CC2-1996"/>
    <x v="1155"/>
    <s v="VTT_PMVT_QT06_15052_CC_2.0"/>
    <s v="Done"/>
    <n v="0.5"/>
    <n v="1.26"/>
    <x v="0"/>
    <s v="Hệ thống CC 2.0"/>
    <x v="7"/>
    <s v="Sản phẩm Chăm sóc khách hàng: Nghiệp vụ chăm sóc khách hàng Viettel ++"/>
    <n v="35500000"/>
    <n v="17750000"/>
    <x v="63"/>
  </r>
  <r>
    <s v="CC2-1727"/>
    <x v="308"/>
    <s v="CC2-1986"/>
    <x v="1156"/>
    <s v="VTT_PMVT_QT06_15052_CC_2.0"/>
    <s v="Done"/>
    <n v="0.38"/>
    <n v="0.88"/>
    <x v="0"/>
    <s v="Hệ thống CC 2.0"/>
    <x v="7"/>
    <s v="Sản phẩm lõi BCCS: phát triển các module quản lý thuê bao, tiếp nhận phản ánh, bán hàng - luồng trả sau"/>
    <n v="35500000"/>
    <n v="13490000"/>
    <x v="61"/>
  </r>
  <r>
    <s v="CC2-1727"/>
    <x v="308"/>
    <s v="CC2-1985"/>
    <x v="1157"/>
    <s v="VTT_PMVT_QT06_15052_CC_2.0"/>
    <s v="Done"/>
    <n v="0.5"/>
    <n v="0.88"/>
    <x v="0"/>
    <s v="Hệ thống CC 2.0"/>
    <x v="7"/>
    <s v="Sản phẩm lõi BCCS: phát triển các module quản lý thuê bao, tiếp nhận phản ánh, bán hàng - luồng trả sau"/>
    <n v="35500000"/>
    <n v="17750000"/>
    <x v="61"/>
  </r>
  <r>
    <s v="CC2-1891"/>
    <x v="309"/>
    <s v="CC2-1983"/>
    <x v="1158"/>
    <s v="VTT_PMVT_QT06_15052_CC_2.0"/>
    <s v="Done"/>
    <n v="0.33"/>
    <n v="1.83"/>
    <x v="1"/>
    <s v="Hệ thống CC 2.0"/>
    <x v="7"/>
    <s v="Sản phẩm lõi BCCS: phát triển các module quản lý thuê bao, tiếp nhận phản ánh, bán hàng - luồng trả sau"/>
    <n v="35500000"/>
    <n v="11715000"/>
    <x v="61"/>
  </r>
  <r>
    <s v="CC2-1891"/>
    <x v="309"/>
    <s v="CC2-1982"/>
    <x v="1159"/>
    <s v="VTT_PMVT_QT06_15052_CC_2.0"/>
    <s v="Done"/>
    <n v="0.5"/>
    <n v="1.83"/>
    <x v="1"/>
    <s v="Hệ thống CC 2.0"/>
    <x v="7"/>
    <s v="Sản phẩm lõi BCCS: phát triển các module quản lý thuê bao, tiếp nhận phản ánh, bán hàng - luồng trả sau"/>
    <n v="35500000"/>
    <n v="17750000"/>
    <x v="61"/>
  </r>
  <r>
    <s v="CC2-1891"/>
    <x v="309"/>
    <s v="CC2-1981"/>
    <x v="1160"/>
    <s v="VTT_PMVT_QT06_15052_CC_2.0"/>
    <s v="Done"/>
    <n v="0.5"/>
    <n v="1.83"/>
    <x v="1"/>
    <s v="Hệ thống CC 2.0"/>
    <x v="7"/>
    <s v="Sản phẩm lõi BCCS: phát triển các module quản lý thuê bao, tiếp nhận phản ánh, bán hàng - luồng trả sau"/>
    <n v="35500000"/>
    <n v="17750000"/>
    <x v="61"/>
  </r>
  <r>
    <s v="CC2-1891"/>
    <x v="309"/>
    <s v="CC2-1980"/>
    <x v="1161"/>
    <s v="VTT_PMVT_QT06_15052_CC_2.0"/>
    <s v="Done"/>
    <n v="0.5"/>
    <n v="1.83"/>
    <x v="1"/>
    <s v="Hệ thống CC 2.0"/>
    <x v="7"/>
    <s v="Sản phẩm lõi BCCS: phát triển các module quản lý thuê bao, tiếp nhận phản ánh, bán hàng - luồng trả sau"/>
    <n v="35500000"/>
    <n v="17750000"/>
    <x v="61"/>
  </r>
  <r>
    <s v="CC2-1922"/>
    <x v="310"/>
    <s v="CC2-1976"/>
    <x v="1162"/>
    <s v="VTT_PMVT_QT06_15052_CC_2.0"/>
    <s v="Done"/>
    <n v="0.32"/>
    <n v="0.32"/>
    <x v="0"/>
    <s v="Hệ thống CC 2.0"/>
    <x v="7"/>
    <s v="Sản phẩm Chăm sóc khách hàng: Nghiệp vụ chăm sóc khách hàng Viettel ++"/>
    <n v="35500000"/>
    <n v="11360000"/>
    <x v="63"/>
  </r>
  <r>
    <s v="CC2-1966"/>
    <x v="311"/>
    <s v="CC2-1967"/>
    <x v="1163"/>
    <s v="VTT_PMVT_QT06_15052_CC_2.0"/>
    <s v="Done"/>
    <n v="7.0000000000000007E-2"/>
    <n v="7.0000000000000007E-2"/>
    <x v="0"/>
    <s v="Hệ thống CC 2.0"/>
    <x v="1"/>
    <s v="Thực hiện kiểm thử dữ liệu"/>
    <n v="35800000"/>
    <n v="2506000.0000000005"/>
    <x v="64"/>
  </r>
  <r>
    <s v="CC2-1963"/>
    <x v="312"/>
    <s v="CC2-1964"/>
    <x v="1164"/>
    <s v="VTT_PMVT_QT06_15052_CC_2.0"/>
    <s v="Done"/>
    <n v="0.14000000000000001"/>
    <n v="0.14000000000000001"/>
    <x v="0"/>
    <s v="Hệ thống CC 2.0"/>
    <x v="1"/>
    <s v="Thực hiện kiểm thử dữ liệu"/>
    <n v="35800000"/>
    <n v="5012000.0000000009"/>
    <x v="64"/>
  </r>
  <r>
    <s v="CC2-1955"/>
    <x v="313"/>
    <s v="CC2-1956"/>
    <x v="1165"/>
    <s v="VTT_PMVT_QT06_15052_CC_2.0"/>
    <s v="Done"/>
    <n v="0.05"/>
    <n v="0.05"/>
    <x v="0"/>
    <s v="Hệ thống CC 2.0"/>
    <x v="1"/>
    <s v="Thực hiện kiểm thử dữ liệu"/>
    <n v="35800000"/>
    <n v="1790000"/>
    <x v="64"/>
  </r>
  <r>
    <s v="CC2-1953"/>
    <x v="314"/>
    <s v="CC2-1954"/>
    <x v="1166"/>
    <s v="VTT_PMVT_QT06_15052_CC_2.0"/>
    <s v="Done"/>
    <n v="0.14000000000000001"/>
    <n v="0.14000000000000001"/>
    <x v="0"/>
    <s v="Hệ thống CC 2.0"/>
    <x v="1"/>
    <s v="Thực hiện kiểm thử dữ liệu"/>
    <n v="35800000"/>
    <n v="5012000.0000000009"/>
    <x v="64"/>
  </r>
  <r>
    <s v="CC2-1951"/>
    <x v="315"/>
    <s v="CC2-1952"/>
    <x v="1167"/>
    <s v="VTT_PMVT_QT06_15052_CC_2.0"/>
    <s v="Done"/>
    <n v="0.18"/>
    <n v="0.18"/>
    <x v="0"/>
    <s v="Hệ thống CC 2.0"/>
    <x v="1"/>
    <s v="Thực hiện kiểm thử dữ liệu"/>
    <n v="35800000"/>
    <n v="6444000"/>
    <x v="64"/>
  </r>
  <r>
    <s v="CC2-1948"/>
    <x v="316"/>
    <s v="CC2-1949"/>
    <x v="1168"/>
    <s v="VTT_PMVT_QT06_15052_CC_2.0"/>
    <s v="Done"/>
    <n v="0.05"/>
    <n v="0.05"/>
    <x v="0"/>
    <s v="Hệ thống CC 2.0"/>
    <x v="1"/>
    <s v="Thực hiện kiểm thử dữ liệu"/>
    <n v="35800000"/>
    <n v="1790000"/>
    <x v="64"/>
  </r>
  <r>
    <s v="CC2-1943"/>
    <x v="317"/>
    <s v="CC2-1947"/>
    <x v="1169"/>
    <s v="VTT_PMVT_QT06_15052_CC_2.0"/>
    <s v="Done"/>
    <n v="0.08"/>
    <n v="1.58"/>
    <x v="1"/>
    <s v="Hệ thống CC 2.0"/>
    <x v="0"/>
    <s v="Nhóm sản phẩm hỗ trợ khách hàng doanh nghiệp"/>
    <n v="35500000"/>
    <n v="2840000"/>
    <x v="62"/>
  </r>
  <r>
    <s v="CC2-1943"/>
    <x v="317"/>
    <s v="CC2-1946"/>
    <x v="1170"/>
    <s v="VTT_PMVT_QT06_15052_CC_2.0"/>
    <s v="Done"/>
    <n v="0.5"/>
    <n v="1.58"/>
    <x v="1"/>
    <s v="Hệ thống CC 2.0"/>
    <x v="0"/>
    <s v="Nhóm sản phẩm hỗ trợ khách hàng doanh nghiệp"/>
    <n v="35500000"/>
    <n v="17750000"/>
    <x v="62"/>
  </r>
  <r>
    <s v="CC2-1943"/>
    <x v="317"/>
    <s v="CC2-1945"/>
    <x v="1171"/>
    <s v="VTT_PMVT_QT06_15052_CC_2.0"/>
    <s v="Done"/>
    <n v="0.5"/>
    <n v="1.58"/>
    <x v="1"/>
    <s v="Hệ thống CC 2.0"/>
    <x v="0"/>
    <s v="Nhóm sản phẩm hỗ trợ khách hàng doanh nghiệp"/>
    <n v="35500000"/>
    <n v="17750000"/>
    <x v="62"/>
  </r>
  <r>
    <s v="CC2-1943"/>
    <x v="317"/>
    <s v="CC2-1944"/>
    <x v="1172"/>
    <s v="VTT_PMVT_QT06_15052_CC_2.0"/>
    <s v="Done"/>
    <n v="0.5"/>
    <n v="1.58"/>
    <x v="1"/>
    <s v="Hệ thống CC 2.0"/>
    <x v="0"/>
    <s v="Nhóm sản phẩm hỗ trợ khách hàng doanh nghiệp"/>
    <n v="35500000"/>
    <n v="17750000"/>
    <x v="62"/>
  </r>
  <r>
    <s v="CC2-1927"/>
    <x v="318"/>
    <s v="CC2-1942"/>
    <x v="1169"/>
    <s v="VTT_PMVT_QT06_15052_CC_2.0"/>
    <s v="Done"/>
    <n v="0.17"/>
    <n v="1.17"/>
    <x v="0"/>
    <s v="Hệ thống CC 2.0"/>
    <x v="0"/>
    <s v="Nhóm sản phẩm hỗ trợ khách hàng doanh nghiệp"/>
    <n v="35500000"/>
    <n v="6035000"/>
    <x v="62"/>
  </r>
  <r>
    <s v="CC2-1927"/>
    <x v="318"/>
    <s v="CC2-1941"/>
    <x v="1173"/>
    <s v="VTT_PMVT_QT06_15052_CC_2.0"/>
    <s v="Done"/>
    <n v="0.5"/>
    <n v="1.17"/>
    <x v="0"/>
    <s v="Hệ thống CC 2.0"/>
    <x v="0"/>
    <s v="Nhóm sản phẩm hỗ trợ khách hàng doanh nghiệp"/>
    <n v="35500000"/>
    <n v="17750000"/>
    <x v="62"/>
  </r>
  <r>
    <s v="CC2-1927"/>
    <x v="318"/>
    <s v="CC2-1940"/>
    <x v="1172"/>
    <s v="VTT_PMVT_QT06_15052_CC_2.0"/>
    <s v="Done"/>
    <n v="0.5"/>
    <n v="1.17"/>
    <x v="0"/>
    <s v="Hệ thống CC 2.0"/>
    <x v="0"/>
    <s v="Nhóm sản phẩm hỗ trợ khách hàng doanh nghiệp"/>
    <n v="35500000"/>
    <n v="17750000"/>
    <x v="62"/>
  </r>
  <r>
    <s v="CC2-1937"/>
    <x v="319"/>
    <s v="CC2-1938"/>
    <x v="1174"/>
    <s v="VTT_PMVT_QT06_15052_CC_2.0"/>
    <s v="Done"/>
    <n v="0.14000000000000001"/>
    <n v="0.14000000000000001"/>
    <x v="0"/>
    <s v="Hệ thống CC 2.0"/>
    <x v="1"/>
    <s v="Thực hiện kiểm thử dữ liệu"/>
    <n v="35800000"/>
    <n v="5012000.0000000009"/>
    <x v="64"/>
  </r>
  <r>
    <s v="CC2-1911"/>
    <x v="320"/>
    <s v="CC2-1912"/>
    <x v="1175"/>
    <s v="VTT_PMVT_QT06_15052_CC_2.0"/>
    <s v="Done"/>
    <n v="0.14000000000000001"/>
    <n v="0.14000000000000001"/>
    <x v="0"/>
    <s v="Hệ thống CC 2.0"/>
    <x v="1"/>
    <s v="Thực hiện kiểm thử dữ liệu"/>
    <n v="35800000"/>
    <n v="5012000.0000000009"/>
    <x v="64"/>
  </r>
  <r>
    <s v="CC2-1905"/>
    <x v="321"/>
    <s v="CC2-1906"/>
    <x v="1176"/>
    <s v="VTT_PMVT_QT06_15052_CC_2.0"/>
    <s v="Done"/>
    <n v="0.05"/>
    <n v="0.05"/>
    <x v="0"/>
    <s v="Hệ thống CC 2.0"/>
    <x v="1"/>
    <s v="Thực hiện kiểm thử dữ liệu"/>
    <n v="35800000"/>
    <n v="1790000"/>
    <x v="64"/>
  </r>
  <r>
    <s v="CC2-1871"/>
    <x v="322"/>
    <s v="CC2-1872"/>
    <x v="1177"/>
    <s v="VTT_PMVT_QT06_15052_CC_2.0"/>
    <s v="Done"/>
    <n v="0.05"/>
    <n v="0.05"/>
    <x v="0"/>
    <s v="Hệ thống CC 2.0"/>
    <x v="1"/>
    <s v="Thực hiện kiểm thử dữ liệu"/>
    <n v="35800000"/>
    <n v="1790000"/>
    <x v="64"/>
  </r>
  <r>
    <s v="CC2-1574"/>
    <x v="323"/>
    <s v="CC2-1869"/>
    <x v="1178"/>
    <s v="VTT_PMVT_QT06_15052_CC_2.0"/>
    <s v="Done"/>
    <n v="0.44"/>
    <n v="6.94"/>
    <x v="0"/>
    <s v="Hệ thống CC 2.0"/>
    <x v="0"/>
    <s v="Phân hệ mobile hỗ trợ bán hàng"/>
    <n v="35500000"/>
    <n v="15620000"/>
    <x v="60"/>
  </r>
  <r>
    <s v="CC2-1574"/>
    <x v="323"/>
    <s v="CC2-1868"/>
    <x v="1179"/>
    <s v="VTT_PMVT_QT06_15052_CC_2.0"/>
    <s v="Done"/>
    <n v="0.5"/>
    <n v="6.94"/>
    <x v="0"/>
    <s v="Hệ thống CC 2.0"/>
    <x v="0"/>
    <s v="Phân hệ mobile hỗ trợ bán hàng"/>
    <n v="35500000"/>
    <n v="17750000"/>
    <x v="60"/>
  </r>
  <r>
    <s v="CC2-1574"/>
    <x v="323"/>
    <s v="CC2-1867"/>
    <x v="1180"/>
    <s v="VTT_PMVT_QT06_15052_CC_2.0"/>
    <s v="Done"/>
    <n v="0.5"/>
    <n v="6.94"/>
    <x v="0"/>
    <s v="Hệ thống CC 2.0"/>
    <x v="0"/>
    <s v="Phân hệ mobile hỗ trợ bán hàng"/>
    <n v="35500000"/>
    <n v="17750000"/>
    <x v="60"/>
  </r>
  <r>
    <s v="CC2-1574"/>
    <x v="323"/>
    <s v="CC2-1866"/>
    <x v="1181"/>
    <s v="VTT_PMVT_QT06_15052_CC_2.0"/>
    <s v="Done"/>
    <n v="0.5"/>
    <n v="6.94"/>
    <x v="0"/>
    <s v="Hệ thống CC 2.0"/>
    <x v="0"/>
    <s v="Phân hệ mobile hỗ trợ bán hàng"/>
    <n v="35500000"/>
    <n v="17750000"/>
    <x v="60"/>
  </r>
  <r>
    <s v="CC2-1574"/>
    <x v="323"/>
    <s v="CC2-1865"/>
    <x v="1182"/>
    <s v="VTT_PMVT_QT06_15052_CC_2.0"/>
    <s v="Done"/>
    <n v="0.5"/>
    <n v="6.94"/>
    <x v="0"/>
    <s v="Hệ thống CC 2.0"/>
    <x v="0"/>
    <s v="Phân hệ mobile hỗ trợ bán hàng"/>
    <n v="35500000"/>
    <n v="17750000"/>
    <x v="60"/>
  </r>
  <r>
    <s v="CC2-1574"/>
    <x v="323"/>
    <s v="CC2-1864"/>
    <x v="1183"/>
    <s v="VTT_PMVT_QT06_15052_CC_2.0"/>
    <s v="Done"/>
    <n v="0.5"/>
    <n v="6.94"/>
    <x v="0"/>
    <s v="Hệ thống CC 2.0"/>
    <x v="0"/>
    <s v="Phân hệ mobile hỗ trợ bán hàng"/>
    <n v="35500000"/>
    <n v="17750000"/>
    <x v="60"/>
  </r>
  <r>
    <s v="CC2-1574"/>
    <x v="323"/>
    <s v="CC2-1863"/>
    <x v="1184"/>
    <s v="VTT_PMVT_QT06_15052_CC_2.0"/>
    <s v="Done"/>
    <n v="0.5"/>
    <n v="6.94"/>
    <x v="0"/>
    <s v="Hệ thống CC 2.0"/>
    <x v="0"/>
    <s v="Phân hệ mobile hỗ trợ bán hàng"/>
    <n v="35500000"/>
    <n v="17750000"/>
    <x v="60"/>
  </r>
  <r>
    <s v="CC2-1574"/>
    <x v="323"/>
    <s v="CC2-1862"/>
    <x v="1185"/>
    <s v="VTT_PMVT_QT06_15052_CC_2.0"/>
    <s v="Done"/>
    <n v="0.5"/>
    <n v="6.94"/>
    <x v="0"/>
    <s v="Hệ thống CC 2.0"/>
    <x v="0"/>
    <s v="Phân hệ mobile hỗ trợ bán hàng"/>
    <n v="35500000"/>
    <n v="17750000"/>
    <x v="60"/>
  </r>
  <r>
    <s v="CC2-1574"/>
    <x v="323"/>
    <s v="CC2-1861"/>
    <x v="1186"/>
    <s v="VTT_PMVT_QT06_15052_CC_2.0"/>
    <s v="Done"/>
    <n v="0.5"/>
    <n v="6.94"/>
    <x v="0"/>
    <s v="Hệ thống CC 2.0"/>
    <x v="0"/>
    <s v="Phân hệ mobile hỗ trợ bán hàng"/>
    <n v="35500000"/>
    <n v="17750000"/>
    <x v="60"/>
  </r>
  <r>
    <s v="CC2-1574"/>
    <x v="323"/>
    <s v="CC2-1860"/>
    <x v="1187"/>
    <s v="VTT_PMVT_QT06_15052_CC_2.0"/>
    <s v="Done"/>
    <n v="0.5"/>
    <n v="6.94"/>
    <x v="0"/>
    <s v="Hệ thống CC 2.0"/>
    <x v="0"/>
    <s v="Phân hệ mobile hỗ trợ bán hàng"/>
    <n v="35500000"/>
    <n v="17750000"/>
    <x v="60"/>
  </r>
  <r>
    <s v="CC2-1574"/>
    <x v="323"/>
    <s v="CC2-1859"/>
    <x v="1188"/>
    <s v="VTT_PMVT_QT06_15052_CC_2.0"/>
    <s v="Done"/>
    <n v="0.5"/>
    <n v="6.94"/>
    <x v="0"/>
    <s v="Hệ thống CC 2.0"/>
    <x v="0"/>
    <s v="Phân hệ mobile hỗ trợ bán hàng"/>
    <n v="35500000"/>
    <n v="17750000"/>
    <x v="60"/>
  </r>
  <r>
    <s v="CC2-1574"/>
    <x v="323"/>
    <s v="CC2-1858"/>
    <x v="1189"/>
    <s v="VTT_PMVT_QT06_15052_CC_2.0"/>
    <s v="Done"/>
    <n v="0.5"/>
    <n v="6.94"/>
    <x v="0"/>
    <s v="Hệ thống CC 2.0"/>
    <x v="0"/>
    <s v="Phân hệ mobile hỗ trợ bán hàng"/>
    <n v="35500000"/>
    <n v="17750000"/>
    <x v="60"/>
  </r>
  <r>
    <s v="CC2-1574"/>
    <x v="323"/>
    <s v="CC2-1857"/>
    <x v="1190"/>
    <s v="VTT_PMVT_QT06_15052_CC_2.0"/>
    <s v="Done"/>
    <n v="0.5"/>
    <n v="6.94"/>
    <x v="0"/>
    <s v="Hệ thống CC 2.0"/>
    <x v="0"/>
    <s v="Phân hệ mobile hỗ trợ bán hàng"/>
    <n v="35500000"/>
    <n v="17750000"/>
    <x v="60"/>
  </r>
  <r>
    <s v="CC2-1574"/>
    <x v="323"/>
    <s v="CC2-1856"/>
    <x v="1191"/>
    <s v="VTT_PMVT_QT06_15052_CC_2.0"/>
    <s v="Done"/>
    <n v="0.5"/>
    <n v="6.94"/>
    <x v="0"/>
    <s v="Hệ thống CC 2.0"/>
    <x v="0"/>
    <s v="Phân hệ mobile hỗ trợ bán hàng"/>
    <n v="35500000"/>
    <n v="17750000"/>
    <x v="60"/>
  </r>
  <r>
    <s v="CC2-1344"/>
    <x v="324"/>
    <s v="CC2-1841"/>
    <x v="1192"/>
    <s v="VTT_PMVT_QT06_15052_CC_2.0"/>
    <s v="Done"/>
    <n v="0.49"/>
    <n v="1.99"/>
    <x v="0"/>
    <s v="Hệ thống CC 2.0"/>
    <x v="0"/>
    <s v="Phân hệ mobile hỗ trợ bán hàng"/>
    <n v="35500000"/>
    <n v="17395000"/>
    <x v="60"/>
  </r>
  <r>
    <s v="CC2-1344"/>
    <x v="324"/>
    <s v="CC2-1840"/>
    <x v="1193"/>
    <s v="VTT_PMVT_QT06_15052_CC_2.0"/>
    <s v="Done"/>
    <n v="0.5"/>
    <n v="1.99"/>
    <x v="0"/>
    <s v="Hệ thống CC 2.0"/>
    <x v="0"/>
    <s v="Phân hệ mobile hỗ trợ bán hàng"/>
    <n v="35500000"/>
    <n v="17750000"/>
    <x v="60"/>
  </r>
  <r>
    <s v="CC2-1344"/>
    <x v="324"/>
    <s v="CC2-1839"/>
    <x v="1194"/>
    <s v="VTT_PMVT_QT06_15052_CC_2.0"/>
    <s v="Done"/>
    <n v="0.5"/>
    <n v="1.99"/>
    <x v="0"/>
    <s v="Hệ thống CC 2.0"/>
    <x v="0"/>
    <s v="Phân hệ mobile hỗ trợ bán hàng"/>
    <n v="35500000"/>
    <n v="17750000"/>
    <x v="60"/>
  </r>
  <r>
    <s v="CC2-1344"/>
    <x v="324"/>
    <s v="CC2-1838"/>
    <x v="1195"/>
    <s v="VTT_PMVT_QT06_15052_CC_2.0"/>
    <s v="Done"/>
    <n v="0.5"/>
    <n v="1.99"/>
    <x v="0"/>
    <s v="Hệ thống CC 2.0"/>
    <x v="0"/>
    <s v="Phân hệ mobile hỗ trợ bán hàng"/>
    <n v="35500000"/>
    <n v="17750000"/>
    <x v="60"/>
  </r>
  <r>
    <s v="CC2-1743"/>
    <x v="325"/>
    <s v="CC2-1835"/>
    <x v="1196"/>
    <s v="VTT_PMVT_QT06_15052_CC_2.0"/>
    <s v="Done"/>
    <n v="0.46"/>
    <n v="0.46"/>
    <x v="0"/>
    <s v="Hệ thống CC 2.0"/>
    <x v="0"/>
    <s v="Nhóm sản phẩm kinh doanh"/>
    <n v="35500000"/>
    <n v="16330000"/>
    <x v="65"/>
  </r>
  <r>
    <s v="CC2-1643"/>
    <x v="326"/>
    <s v="CC2-1833"/>
    <x v="1197"/>
    <s v="VTT_PMVT_QT06_15052_CC_2.0"/>
    <s v="Done"/>
    <n v="0.31"/>
    <n v="1.81"/>
    <x v="0"/>
    <s v="Hệ thống CC 2.0"/>
    <x v="0"/>
    <s v="Nhóm sản phẩm kinh doanh"/>
    <n v="35500000"/>
    <n v="11005000"/>
    <x v="65"/>
  </r>
  <r>
    <s v="CC2-1643"/>
    <x v="326"/>
    <s v="CC2-1832"/>
    <x v="1198"/>
    <s v="VTT_PMVT_QT06_15052_CC_2.0"/>
    <s v="Done"/>
    <n v="0.5"/>
    <n v="1.81"/>
    <x v="0"/>
    <s v="Hệ thống CC 2.0"/>
    <x v="0"/>
    <s v="Nhóm sản phẩm kinh doanh"/>
    <n v="35500000"/>
    <n v="17750000"/>
    <x v="65"/>
  </r>
  <r>
    <s v="CC2-1643"/>
    <x v="326"/>
    <s v="CC2-1831"/>
    <x v="1199"/>
    <s v="VTT_PMVT_QT06_15052_CC_2.0"/>
    <s v="Done"/>
    <n v="0.5"/>
    <n v="1.81"/>
    <x v="0"/>
    <s v="Hệ thống CC 2.0"/>
    <x v="0"/>
    <s v="Nhóm sản phẩm kinh doanh"/>
    <n v="35500000"/>
    <n v="17750000"/>
    <x v="65"/>
  </r>
  <r>
    <s v="CC2-1643"/>
    <x v="326"/>
    <s v="CC2-1830"/>
    <x v="1200"/>
    <s v="VTT_PMVT_QT06_15052_CC_2.0"/>
    <s v="Done"/>
    <n v="0.5"/>
    <n v="1.81"/>
    <x v="0"/>
    <s v="Hệ thống CC 2.0"/>
    <x v="0"/>
    <s v="Nhóm sản phẩm kinh doanh"/>
    <n v="35500000"/>
    <n v="17750000"/>
    <x v="65"/>
  </r>
  <r>
    <s v="CC2-1824"/>
    <x v="327"/>
    <s v="CC2-1827"/>
    <x v="1169"/>
    <s v="VTT_PMVT_QT06_15052_CC_2.0"/>
    <s v="Done"/>
    <n v="0.41"/>
    <n v="1.41"/>
    <x v="0"/>
    <s v="Hệ thống CC 2.0"/>
    <x v="0"/>
    <s v="Nhóm sản phẩm kinh doanh"/>
    <n v="35500000"/>
    <n v="14555000"/>
    <x v="65"/>
  </r>
  <r>
    <s v="CC2-1824"/>
    <x v="327"/>
    <s v="CC2-1826"/>
    <x v="1201"/>
    <s v="VTT_PMVT_QT06_15052_CC_2.0"/>
    <s v="Done"/>
    <n v="0.5"/>
    <n v="1.41"/>
    <x v="0"/>
    <s v="Hệ thống CC 2.0"/>
    <x v="0"/>
    <s v="Nhóm sản phẩm kinh doanh"/>
    <n v="35500000"/>
    <n v="17750000"/>
    <x v="65"/>
  </r>
  <r>
    <s v="CC2-1824"/>
    <x v="327"/>
    <s v="CC2-1825"/>
    <x v="1172"/>
    <s v="VTT_PMVT_QT06_15052_CC_2.0"/>
    <s v="Done"/>
    <n v="0.5"/>
    <n v="1.41"/>
    <x v="0"/>
    <s v="Hệ thống CC 2.0"/>
    <x v="0"/>
    <s v="Nhóm sản phẩm kinh doanh"/>
    <n v="35500000"/>
    <n v="17750000"/>
    <x v="65"/>
  </r>
  <r>
    <s v="CC2-1820"/>
    <x v="328"/>
    <s v="CC2-1823"/>
    <x v="1169"/>
    <s v="VTT_PMVT_QT06_15052_CC_2.0"/>
    <s v="Done"/>
    <n v="0.17"/>
    <n v="1.17"/>
    <x v="0"/>
    <s v="Hệ thống CC 2.0"/>
    <x v="0"/>
    <s v="Nhóm sản phẩm kinh doanh"/>
    <n v="35500000"/>
    <n v="6035000"/>
    <x v="65"/>
  </r>
  <r>
    <s v="CC2-1820"/>
    <x v="328"/>
    <s v="CC2-1822"/>
    <x v="1201"/>
    <s v="VTT_PMVT_QT06_15052_CC_2.0"/>
    <s v="Done"/>
    <n v="0.5"/>
    <n v="1.17"/>
    <x v="0"/>
    <s v="Hệ thống CC 2.0"/>
    <x v="0"/>
    <s v="Nhóm sản phẩm kinh doanh"/>
    <n v="35500000"/>
    <n v="17750000"/>
    <x v="65"/>
  </r>
  <r>
    <s v="CC2-1820"/>
    <x v="328"/>
    <s v="CC2-1821"/>
    <x v="1172"/>
    <s v="VTT_PMVT_QT06_15052_CC_2.0"/>
    <s v="Done"/>
    <n v="0.5"/>
    <n v="1.17"/>
    <x v="0"/>
    <s v="Hệ thống CC 2.0"/>
    <x v="0"/>
    <s v="Nhóm sản phẩm kinh doanh"/>
    <n v="35500000"/>
    <n v="17750000"/>
    <x v="65"/>
  </r>
  <r>
    <s v="CC2-1738"/>
    <x v="329"/>
    <s v="CC2-1819"/>
    <x v="1201"/>
    <s v="VTT_PMVT_QT06_15052_CC_2.0"/>
    <s v="Done"/>
    <n v="0.21"/>
    <n v="0.71"/>
    <x v="0"/>
    <s v="Hệ thống CC 2.0"/>
    <x v="0"/>
    <s v="Phân hệ mobile hỗ trợ bán hàng"/>
    <n v="35500000"/>
    <n v="7455000"/>
    <x v="60"/>
  </r>
  <r>
    <s v="CC2-1738"/>
    <x v="329"/>
    <s v="CC2-1818"/>
    <x v="1172"/>
    <s v="VTT_PMVT_QT06_15052_CC_2.0"/>
    <s v="Done"/>
    <n v="0.5"/>
    <n v="0.71"/>
    <x v="0"/>
    <s v="Hệ thống CC 2.0"/>
    <x v="0"/>
    <s v="Phân hệ mobile hỗ trợ bán hàng"/>
    <n v="35500000"/>
    <n v="17750000"/>
    <x v="60"/>
  </r>
  <r>
    <s v="CAMPAIGN1-406"/>
    <x v="330"/>
    <s v="CAMPAIGN1-435"/>
    <x v="1202"/>
    <s v="VTT_PMVT_QT06_16004_Campaign 1.0"/>
    <s v="Done"/>
    <n v="0.42"/>
    <n v="1.92"/>
    <x v="1"/>
    <s v="Hệ thống công cụ khuyến mại (Campaign)"/>
    <x v="0"/>
    <s v="Sản phẩm tính cước và chăm sóc khách hàng: nhóm nghiệp vụ tính cước, thanh toán cước, quản lý bán hàng, công cụ kênh bán, quản lý khách hàng"/>
    <n v="35500000"/>
    <n v="14910000"/>
    <x v="66"/>
  </r>
  <r>
    <s v="CAMPAIGN1-406"/>
    <x v="330"/>
    <s v="CAMPAIGN1-434"/>
    <x v="1203"/>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06"/>
    <x v="330"/>
    <s v="CAMPAIGN1-433"/>
    <x v="1204"/>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06"/>
    <x v="330"/>
    <s v="CAMPAIGN1-432"/>
    <x v="1205"/>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2"/>
    <x v="331"/>
    <s v="CAMPAIGN1-431"/>
    <x v="1206"/>
    <s v="VTT_PMVT_QT06_16004_Campaign 1.0"/>
    <s v="Done"/>
    <n v="0.42"/>
    <n v="1.92"/>
    <x v="1"/>
    <s v="Hệ thống công cụ khuyến mại (Campaign)"/>
    <x v="0"/>
    <s v="Sản phẩm tính cước và chăm sóc khách hàng: nhóm nghiệp vụ tính cước, thanh toán cước, quản lý bán hàng, công cụ kênh bán, quản lý khách hàng"/>
    <n v="35500000"/>
    <n v="14910000"/>
    <x v="66"/>
  </r>
  <r>
    <s v="CAMPAIGN1-422"/>
    <x v="331"/>
    <s v="CAMPAIGN1-430"/>
    <x v="1207"/>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2"/>
    <x v="331"/>
    <s v="CAMPAIGN1-429"/>
    <x v="1208"/>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2"/>
    <x v="331"/>
    <s v="CAMPAIGN1-428"/>
    <x v="1209"/>
    <s v="VTT_PMVT_QT06_16004_Campaign 1.0"/>
    <s v="Done"/>
    <n v="0.5"/>
    <n v="1.92"/>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3"/>
    <x v="332"/>
    <s v="CAMPAIGN1-427"/>
    <x v="1210"/>
    <s v="VTT_PMVT_QT06_16004_Campaign 1.0"/>
    <s v="Done"/>
    <n v="0.34"/>
    <n v="1.84"/>
    <x v="1"/>
    <s v="Hệ thống công cụ khuyến mại (Campaign)"/>
    <x v="0"/>
    <s v="Sản phẩm tính cước và chăm sóc khách hàng: nhóm nghiệp vụ tính cước, thanh toán cước, quản lý bán hàng, công cụ kênh bán, quản lý khách hàng"/>
    <n v="35500000"/>
    <n v="12070000"/>
    <x v="66"/>
  </r>
  <r>
    <s v="CAMPAIGN1-423"/>
    <x v="332"/>
    <s v="CAMPAIGN1-426"/>
    <x v="1211"/>
    <s v="VTT_PMVT_QT06_16004_Campaign 1.0"/>
    <s v="Done"/>
    <n v="0.5"/>
    <n v="1.84"/>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3"/>
    <x v="332"/>
    <s v="CAMPAIGN1-425"/>
    <x v="1212"/>
    <s v="VTT_PMVT_QT06_16004_Campaign 1.0"/>
    <s v="Done"/>
    <n v="0.5"/>
    <n v="1.84"/>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MPAIGN1-423"/>
    <x v="332"/>
    <s v="CAMPAIGN1-424"/>
    <x v="1213"/>
    <s v="VTT_PMVT_QT06_16004_Campaign 1.0"/>
    <s v="Done"/>
    <n v="0.5"/>
    <n v="1.84"/>
    <x v="1"/>
    <s v="Hệ thống công cụ khuyến mại (Campaign)"/>
    <x v="0"/>
    <s v="Sản phẩm tính cước và chăm sóc khách hàng: nhóm nghiệp vụ tính cước, thanh toán cước, quản lý bán hàng, công cụ kênh bán, quản lý khách hàng"/>
    <n v="35500000"/>
    <n v="17750000"/>
    <x v="66"/>
  </r>
  <r>
    <s v="CA-1358"/>
    <x v="333"/>
    <s v="CA-1359"/>
    <x v="1214"/>
    <s v="VTT_PMVT_QT06_20009_CA"/>
    <s v="Done"/>
    <n v="2.63"/>
    <n v="2.63"/>
    <x v="1"/>
    <s v="Hệ thống CA"/>
    <x v="0"/>
    <s v="Phân hệ mobile hỗ trợ bán hàng"/>
    <n v="35500000"/>
    <n v="93365000"/>
    <x v="67"/>
  </r>
  <r>
    <s v="CA-1345"/>
    <x v="334"/>
    <s v="CA-1357"/>
    <x v="1215"/>
    <s v="VTT_PMVT_QT06_20009_CA"/>
    <s v="Done"/>
    <n v="1.49"/>
    <n v="4.67"/>
    <x v="1"/>
    <s v="Hệ thống CA"/>
    <x v="0"/>
    <s v="Phân hệ mobile hỗ trợ bán hàng"/>
    <n v="35500000"/>
    <n v="52895000"/>
    <x v="67"/>
  </r>
  <r>
    <s v="CA-1345"/>
    <x v="334"/>
    <s v="CA-1356"/>
    <x v="1216"/>
    <s v="VTT_PMVT_QT06_20009_CA"/>
    <s v="Done"/>
    <n v="3.18"/>
    <n v="4.67"/>
    <x v="1"/>
    <s v="Hệ thống CA"/>
    <x v="0"/>
    <s v="Phân hệ mobile hỗ trợ bán hàng"/>
    <n v="35500000"/>
    <n v="112890000"/>
    <x v="67"/>
  </r>
  <r>
    <s v="CA-1289"/>
    <x v="335"/>
    <s v="CA-1336"/>
    <x v="1217"/>
    <s v="VTT_PMVT_QT06_20009_CA"/>
    <s v="Done"/>
    <n v="1.77"/>
    <n v="1.77"/>
    <x v="0"/>
    <s v="Hệ thống CA"/>
    <x v="0"/>
    <s v="Nhóm sản phẩm CA, Mobile CA"/>
    <n v="35500000"/>
    <n v="62835000"/>
    <x v="68"/>
  </r>
  <r>
    <s v="CA-1288"/>
    <x v="336"/>
    <s v="CA-1335"/>
    <x v="1218"/>
    <s v="VTT_PMVT_QT06_20009_CA"/>
    <s v="Done"/>
    <n v="1.58"/>
    <n v="1.58"/>
    <x v="0"/>
    <s v="Hệ thống CA"/>
    <x v="0"/>
    <s v="Nhóm sản phẩm CA, Mobile CA"/>
    <n v="35500000"/>
    <n v="56090000"/>
    <x v="68"/>
  </r>
  <r>
    <s v="CA-1147"/>
    <x v="337"/>
    <s v="CA-1315"/>
    <x v="1219"/>
    <s v="VTT_PMVT_QT06_20009_CA"/>
    <s v="Done"/>
    <n v="2.68"/>
    <n v="2.68"/>
    <x v="0"/>
    <s v="Hệ thống CA"/>
    <x v="0"/>
    <s v="Nhóm sản phẩm CA, Mobile CA"/>
    <n v="35500000"/>
    <n v="95140000"/>
    <x v="68"/>
  </r>
  <r>
    <s v="CA-993"/>
    <x v="338"/>
    <s v="CA-1234"/>
    <x v="1220"/>
    <s v="VTT_PMVT_QT06_20009_CA"/>
    <s v="Done"/>
    <n v="1.1200000000000001"/>
    <n v="1.1200000000000001"/>
    <x v="0"/>
    <s v="Hệ thống CA"/>
    <x v="0"/>
    <s v="Nhóm sản phẩm CA, Mobile CA"/>
    <n v="35500000"/>
    <n v="39760000.000000007"/>
    <x v="68"/>
  </r>
  <r>
    <s v="BCCS2-3753"/>
    <x v="339"/>
    <s v="BCCS2-3906"/>
    <x v="1221"/>
    <s v="VTT_PMVT_QT06_15004_BCCS2"/>
    <s v="Done"/>
    <n v="0.03"/>
    <n v="0.31"/>
    <x v="0"/>
    <s v="Hệ thống BCCS2"/>
    <x v="0"/>
    <s v="Sản phẩm tính cước và chăm sóc khách hàng: nhóm nghiệp vụ tính cước, thanh toán cước, quản lý bán hàng, công cụ kênh bán, quản lý khách hàng"/>
    <n v="35500000"/>
    <n v="1065000"/>
    <x v="69"/>
  </r>
  <r>
    <s v="BCCS2-3753"/>
    <x v="339"/>
    <s v="BCCS2-3905"/>
    <x v="349"/>
    <s v="VTT_PMVT_QT06_15004_BCCS2"/>
    <s v="Done"/>
    <n v="0.11"/>
    <n v="0.31"/>
    <x v="0"/>
    <s v="Hệ thống BCCS2"/>
    <x v="0"/>
    <s v="Sản phẩm tính cước và chăm sóc khách hàng: nhóm nghiệp vụ tính cước, thanh toán cước, quản lý bán hàng, công cụ kênh bán, quản lý khách hàng"/>
    <n v="35500000"/>
    <n v="3905000"/>
    <x v="69"/>
  </r>
  <r>
    <s v="BCCS2-3753"/>
    <x v="339"/>
    <s v="BCCS2-3904"/>
    <x v="559"/>
    <s v="VTT_PMVT_QT06_15004_BCCS2"/>
    <s v="Done"/>
    <n v="0.1"/>
    <n v="0.31"/>
    <x v="0"/>
    <s v="Hệ thống BCCS2"/>
    <x v="0"/>
    <s v="Sản phẩm tính cước và chăm sóc khách hàng: nhóm nghiệp vụ tính cước, thanh toán cước, quản lý bán hàng, công cụ kênh bán, quản lý khách hàng"/>
    <n v="35500000"/>
    <n v="3550000"/>
    <x v="69"/>
  </r>
  <r>
    <s v="BCCS2-3753"/>
    <x v="339"/>
    <s v="BCCS2-3903"/>
    <x v="560"/>
    <s v="VTT_PMVT_QT06_15004_BCCS2"/>
    <s v="Done"/>
    <n v="7.0000000000000007E-2"/>
    <n v="0.31"/>
    <x v="0"/>
    <s v="Hệ thống BCCS2"/>
    <x v="0"/>
    <s v="Sản phẩm tính cước và chăm sóc khách hàng: nhóm nghiệp vụ tính cước, thanh toán cước, quản lý bán hàng, công cụ kênh bán, quản lý khách hàng"/>
    <n v="35500000"/>
    <n v="2485000.0000000005"/>
    <x v="69"/>
  </r>
  <r>
    <s v="BCCS2-3588"/>
    <x v="340"/>
    <s v="BCCS2-3902"/>
    <x v="1221"/>
    <s v="VTT_PMVT_QT06_15004_BCCS2"/>
    <s v="Done"/>
    <n v="7.0000000000000007E-2"/>
    <n v="0.72"/>
    <x v="0"/>
    <s v="Hệ thống BCCS2"/>
    <x v="0"/>
    <s v="Nhóm sản phẩm hỗ trợ khách hàng doanh nghiệp"/>
    <n v="35500000"/>
    <n v="2485000.0000000005"/>
    <x v="70"/>
  </r>
  <r>
    <s v="BCCS2-3588"/>
    <x v="340"/>
    <s v="BCCS2-3901"/>
    <x v="349"/>
    <s v="VTT_PMVT_QT06_15004_BCCS2"/>
    <s v="Done"/>
    <n v="0.2"/>
    <n v="0.72"/>
    <x v="0"/>
    <s v="Hệ thống BCCS2"/>
    <x v="0"/>
    <s v="Nhóm sản phẩm hỗ trợ khách hàng doanh nghiệp"/>
    <n v="35500000"/>
    <n v="7100000"/>
    <x v="70"/>
  </r>
  <r>
    <s v="BCCS2-3588"/>
    <x v="340"/>
    <s v="BCCS2-3900"/>
    <x v="1222"/>
    <s v="VTT_PMVT_QT06_15004_BCCS2"/>
    <s v="Done"/>
    <n v="0.28999999999999998"/>
    <n v="0.72"/>
    <x v="0"/>
    <s v="Hệ thống BCCS2"/>
    <x v="0"/>
    <s v="Nhóm sản phẩm hỗ trợ khách hàng doanh nghiệp"/>
    <n v="35500000"/>
    <n v="10295000"/>
    <x v="70"/>
  </r>
  <r>
    <s v="BCCS2-3588"/>
    <x v="340"/>
    <s v="BCCS2-3899"/>
    <x v="560"/>
    <s v="VTT_PMVT_QT06_15004_BCCS2"/>
    <s v="Done"/>
    <n v="0.16"/>
    <n v="0.72"/>
    <x v="0"/>
    <s v="Hệ thống BCCS2"/>
    <x v="0"/>
    <s v="Nhóm sản phẩm hỗ trợ khách hàng doanh nghiệp"/>
    <n v="35500000"/>
    <n v="5680000"/>
    <x v="70"/>
  </r>
  <r>
    <s v="BCCS2-3624"/>
    <x v="341"/>
    <s v="BCCS2-3896"/>
    <x v="1221"/>
    <s v="VTT_PMVT_QT06_15004_BCCS2"/>
    <s v="Done"/>
    <n v="0.11"/>
    <n v="1.25"/>
    <x v="1"/>
    <s v="Hệ thống BCCS2"/>
    <x v="0"/>
    <s v="Sản phẩm tính cước và chăm sóc khách hàng: nhóm nghiệp vụ tính cước, thanh toán cước, quản lý bán hàng, công cụ kênh bán, quản lý khách hàng"/>
    <n v="35500000"/>
    <n v="3905000"/>
    <x v="69"/>
  </r>
  <r>
    <s v="BCCS2-3624"/>
    <x v="341"/>
    <s v="BCCS2-3895"/>
    <x v="349"/>
    <s v="VTT_PMVT_QT06_15004_BCCS2"/>
    <s v="Done"/>
    <n v="0.39"/>
    <n v="1.25"/>
    <x v="1"/>
    <s v="Hệ thống BCCS2"/>
    <x v="0"/>
    <s v="Sản phẩm tính cước và chăm sóc khách hàng: nhóm nghiệp vụ tính cước, thanh toán cước, quản lý bán hàng, công cụ kênh bán, quản lý khách hàng"/>
    <n v="35500000"/>
    <n v="13845000"/>
    <x v="69"/>
  </r>
  <r>
    <s v="BCCS2-3624"/>
    <x v="341"/>
    <s v="BCCS2-3894"/>
    <x v="560"/>
    <s v="VTT_PMVT_QT06_15004_BCCS2"/>
    <s v="Done"/>
    <n v="0.3"/>
    <n v="1.25"/>
    <x v="1"/>
    <s v="Hệ thống BCCS2"/>
    <x v="0"/>
    <s v="Sản phẩm tính cước và chăm sóc khách hàng: nhóm nghiệp vụ tính cước, thanh toán cước, quản lý bán hàng, công cụ kênh bán, quản lý khách hàng"/>
    <n v="35500000"/>
    <n v="10650000"/>
    <x v="69"/>
  </r>
  <r>
    <s v="BCCS2-3624"/>
    <x v="341"/>
    <s v="BCCS2-3893"/>
    <x v="758"/>
    <s v="VTT_PMVT_QT06_15004_BCCS2"/>
    <s v="Done"/>
    <n v="0.45"/>
    <n v="1.25"/>
    <x v="1"/>
    <s v="Hệ thống BCCS2"/>
    <x v="0"/>
    <s v="Sản phẩm tính cước và chăm sóc khách hàng: nhóm nghiệp vụ tính cước, thanh toán cước, quản lý bán hàng, công cụ kênh bán, quản lý khách hàng"/>
    <n v="35500000"/>
    <n v="15975000"/>
    <x v="69"/>
  </r>
  <r>
    <s v="BCCS2-3887"/>
    <x v="342"/>
    <s v="BCCS2-3888"/>
    <x v="1223"/>
    <s v="VTT_PMVT_QT06_15004_BCCS2"/>
    <s v="Done"/>
    <n v="0.09"/>
    <n v="0.09"/>
    <x v="0"/>
    <s v="Hệ thống BCCS2"/>
    <x v="9"/>
    <s v="Nhóm việc kiểm thử và kiểm thử tự động cho công cụ quản lý khách hàng và kênh bán"/>
    <n v="35000000"/>
    <n v="3150000"/>
    <x v="71"/>
  </r>
  <r>
    <s v="BCCS2-3835"/>
    <x v="343"/>
    <s v="BCCS2-3883"/>
    <x v="1221"/>
    <s v="VTT_PMVT_QT06_15004_BCCS2"/>
    <s v="Done"/>
    <n v="0.02"/>
    <n v="0.24"/>
    <x v="0"/>
    <s v="Hệ thống BCCS2"/>
    <x v="0"/>
    <s v="Nhóm sản phẩm hỗ trợ khách hàng doanh nghiệp"/>
    <n v="35500000"/>
    <n v="710000"/>
    <x v="70"/>
  </r>
  <r>
    <s v="BCCS2-3835"/>
    <x v="343"/>
    <s v="BCCS2-3882"/>
    <x v="349"/>
    <s v="VTT_PMVT_QT06_15004_BCCS2"/>
    <s v="Done"/>
    <n v="7.0000000000000007E-2"/>
    <n v="0.24"/>
    <x v="0"/>
    <s v="Hệ thống BCCS2"/>
    <x v="0"/>
    <s v="Nhóm sản phẩm hỗ trợ khách hàng doanh nghiệp"/>
    <n v="35500000"/>
    <n v="2485000.0000000005"/>
    <x v="70"/>
  </r>
  <r>
    <s v="BCCS2-3835"/>
    <x v="343"/>
    <s v="BCCS2-3881"/>
    <x v="559"/>
    <s v="VTT_PMVT_QT06_15004_BCCS2"/>
    <s v="Done"/>
    <n v="0.1"/>
    <n v="0.24"/>
    <x v="0"/>
    <s v="Hệ thống BCCS2"/>
    <x v="0"/>
    <s v="Nhóm sản phẩm hỗ trợ khách hàng doanh nghiệp"/>
    <n v="35500000"/>
    <n v="3550000"/>
    <x v="70"/>
  </r>
  <r>
    <s v="BCCS2-3835"/>
    <x v="343"/>
    <s v="BCCS2-3879"/>
    <x v="560"/>
    <s v="VTT_PMVT_QT06_15004_BCCS2"/>
    <s v="Done"/>
    <n v="0.05"/>
    <n v="0.24"/>
    <x v="0"/>
    <s v="Hệ thống BCCS2"/>
    <x v="0"/>
    <s v="Nhóm sản phẩm hỗ trợ khách hàng doanh nghiệp"/>
    <n v="35500000"/>
    <n v="1775000"/>
    <x v="70"/>
  </r>
  <r>
    <s v="BCCS2-3871"/>
    <x v="344"/>
    <s v="BCCS2-3872"/>
    <x v="1224"/>
    <s v="VTT_PMVT_QT06_15004_BCCS2"/>
    <s v="Done"/>
    <n v="7.0000000000000007E-2"/>
    <n v="7.0000000000000007E-2"/>
    <x v="0"/>
    <s v="Hệ thống BCCS2"/>
    <x v="6"/>
    <s v="Nhóm việc thuê ngoài tối ưu công cụ kiểm thử, kịch bản kiểm thử, khai báo, kiểm soát dữ liệu"/>
    <n v="35000000"/>
    <n v="2450000.0000000005"/>
    <x v="72"/>
  </r>
  <r>
    <s v="BCCS2-3603"/>
    <x v="345"/>
    <s v="BCCS2-3833"/>
    <x v="1221"/>
    <s v="VTT_PMVT_QT06_15004_BCCS2"/>
    <s v="Done"/>
    <n v="0.06"/>
    <n v="0.68"/>
    <x v="1"/>
    <s v="Hệ thống BCCS2"/>
    <x v="0"/>
    <s v="Sản phẩm lõi BCCS: Nhóm nghiệp vụ tính cước, thanh toán cước, quản lý bán hàng, công cụ kênh bán, quản lý khách hàng"/>
    <n v="35500000"/>
    <n v="2130000"/>
    <x v="73"/>
  </r>
  <r>
    <s v="BCCS2-3603"/>
    <x v="345"/>
    <s v="BCCS2-3832"/>
    <x v="349"/>
    <s v="VTT_PMVT_QT06_15004_BCCS2"/>
    <s v="Done"/>
    <n v="0.2"/>
    <n v="0.68"/>
    <x v="1"/>
    <s v="Hệ thống BCCS2"/>
    <x v="0"/>
    <s v="Sản phẩm lõi BCCS: Nhóm nghiệp vụ tính cước, thanh toán cước, quản lý bán hàng, công cụ kênh bán, quản lý khách hàng"/>
    <n v="35500000"/>
    <n v="7100000"/>
    <x v="73"/>
  </r>
  <r>
    <s v="BCCS2-3603"/>
    <x v="345"/>
    <s v="BCCS2-3831"/>
    <x v="758"/>
    <s v="VTT_PMVT_QT06_15004_BCCS2"/>
    <s v="Done"/>
    <n v="0.26"/>
    <n v="0.68"/>
    <x v="1"/>
    <s v="Hệ thống BCCS2"/>
    <x v="0"/>
    <s v="Sản phẩm lõi BCCS: Nhóm nghiệp vụ tính cước, thanh toán cước, quản lý bán hàng, công cụ kênh bán, quản lý khách hàng"/>
    <n v="35500000"/>
    <n v="9230000"/>
    <x v="73"/>
  </r>
  <r>
    <s v="BCCS2-3603"/>
    <x v="345"/>
    <s v="BCCS2-3830"/>
    <x v="560"/>
    <s v="VTT_PMVT_QT06_15004_BCCS2"/>
    <s v="Done"/>
    <n v="0.16"/>
    <n v="0.68"/>
    <x v="1"/>
    <s v="Hệ thống BCCS2"/>
    <x v="0"/>
    <s v="Sản phẩm lõi BCCS: Nhóm nghiệp vụ tính cước, thanh toán cước, quản lý bán hàng, công cụ kênh bán, quản lý khách hàng"/>
    <n v="35500000"/>
    <n v="5680000"/>
    <x v="73"/>
  </r>
  <r>
    <s v="BCCS2-3600"/>
    <x v="346"/>
    <s v="BCCS2-3819"/>
    <x v="1221"/>
    <s v="VTT_PMVT_QT06_15004_BCCS2"/>
    <s v="Done"/>
    <n v="7.0000000000000007E-2"/>
    <n v="0.7"/>
    <x v="0"/>
    <s v="Hệ thống BCCS2"/>
    <x v="0"/>
    <s v="Sản phẩm lõi BCCS: Nhóm nghiệp vụ tính cước, thanh toán cước, quản lý bán hàng, công cụ kênh bán, quản lý khách hàng"/>
    <n v="35500000"/>
    <n v="2485000.0000000005"/>
    <x v="73"/>
  </r>
  <r>
    <s v="BCCS2-3600"/>
    <x v="346"/>
    <s v="BCCS2-3818"/>
    <x v="349"/>
    <s v="VTT_PMVT_QT06_15004_BCCS2"/>
    <s v="Done"/>
    <n v="0.2"/>
    <n v="0.7"/>
    <x v="0"/>
    <s v="Hệ thống BCCS2"/>
    <x v="0"/>
    <s v="Sản phẩm lõi BCCS: Nhóm nghiệp vụ tính cước, thanh toán cước, quản lý bán hàng, công cụ kênh bán, quản lý khách hàng"/>
    <n v="35500000"/>
    <n v="7100000"/>
    <x v="73"/>
  </r>
  <r>
    <s v="BCCS2-3600"/>
    <x v="346"/>
    <s v="BCCS2-3817"/>
    <x v="559"/>
    <s v="VTT_PMVT_QT06_15004_BCCS2"/>
    <s v="Done"/>
    <n v="0.28000000000000003"/>
    <n v="0.7"/>
    <x v="0"/>
    <s v="Hệ thống BCCS2"/>
    <x v="0"/>
    <s v="Sản phẩm lõi BCCS: Nhóm nghiệp vụ tính cước, thanh toán cước, quản lý bán hàng, công cụ kênh bán, quản lý khách hàng"/>
    <n v="35500000"/>
    <n v="9940000.0000000019"/>
    <x v="73"/>
  </r>
  <r>
    <s v="BCCS2-3600"/>
    <x v="346"/>
    <s v="BCCS2-3816"/>
    <x v="560"/>
    <s v="VTT_PMVT_QT06_15004_BCCS2"/>
    <s v="Done"/>
    <n v="0.15"/>
    <n v="0.7"/>
    <x v="0"/>
    <s v="Hệ thống BCCS2"/>
    <x v="0"/>
    <s v="Sản phẩm lõi BCCS: Nhóm nghiệp vụ tính cước, thanh toán cước, quản lý bán hàng, công cụ kênh bán, quản lý khách hàng"/>
    <n v="35500000"/>
    <n v="5325000"/>
    <x v="73"/>
  </r>
  <r>
    <s v="BCCS2-3792"/>
    <x v="347"/>
    <s v="BCCS2-3815"/>
    <x v="1221"/>
    <s v="VTT_PMVT_QT06_15004_BCCS2"/>
    <s v="Done"/>
    <n v="0.02"/>
    <n v="0.24"/>
    <x v="0"/>
    <s v="Hệ thống BCCS2"/>
    <x v="0"/>
    <s v="Nhóm sản phẩm hỗ trợ khách hàng doanh nghiệp"/>
    <n v="35500000"/>
    <n v="710000"/>
    <x v="70"/>
  </r>
  <r>
    <s v="BCCS2-3792"/>
    <x v="347"/>
    <s v="BCCS2-3814"/>
    <x v="349"/>
    <s v="VTT_PMVT_QT06_15004_BCCS2"/>
    <s v="Done"/>
    <n v="7.0000000000000007E-2"/>
    <n v="0.24"/>
    <x v="0"/>
    <s v="Hệ thống BCCS2"/>
    <x v="0"/>
    <s v="Nhóm sản phẩm hỗ trợ khách hàng doanh nghiệp"/>
    <n v="35500000"/>
    <n v="2485000.0000000005"/>
    <x v="70"/>
  </r>
  <r>
    <s v="BCCS2-3792"/>
    <x v="347"/>
    <s v="BCCS2-3812"/>
    <x v="559"/>
    <s v="VTT_PMVT_QT06_15004_BCCS2"/>
    <s v="Done"/>
    <n v="0.09"/>
    <n v="0.24"/>
    <x v="0"/>
    <s v="Hệ thống BCCS2"/>
    <x v="0"/>
    <s v="Nhóm sản phẩm hỗ trợ khách hàng doanh nghiệp"/>
    <n v="35500000"/>
    <n v="3195000"/>
    <x v="70"/>
  </r>
  <r>
    <s v="BCCS2-3792"/>
    <x v="347"/>
    <s v="BCCS2-3811"/>
    <x v="560"/>
    <s v="VTT_PMVT_QT06_15004_BCCS2"/>
    <s v="Done"/>
    <n v="0.06"/>
    <n v="0.24"/>
    <x v="0"/>
    <s v="Hệ thống BCCS2"/>
    <x v="0"/>
    <s v="Nhóm sản phẩm hỗ trợ khách hàng doanh nghiệp"/>
    <n v="35500000"/>
    <n v="2130000"/>
    <x v="70"/>
  </r>
  <r>
    <s v="BCCS2-3602"/>
    <x v="348"/>
    <s v="BCCS2-3810"/>
    <x v="1221"/>
    <s v="VTT_PMVT_QT06_15004_BCCS2"/>
    <s v="Done"/>
    <n v="0.02"/>
    <n v="0.24"/>
    <x v="0"/>
    <s v="Hệ thống BCCS2"/>
    <x v="0"/>
    <s v="Nhóm sản phẩm hỗ trợ khách hàng doanh nghiệp"/>
    <n v="35500000"/>
    <n v="710000"/>
    <x v="70"/>
  </r>
  <r>
    <s v="BCCS2-3602"/>
    <x v="348"/>
    <s v="BCCS2-3809"/>
    <x v="349"/>
    <s v="VTT_PMVT_QT06_15004_BCCS2"/>
    <s v="Done"/>
    <n v="7.0000000000000007E-2"/>
    <n v="0.24"/>
    <x v="0"/>
    <s v="Hệ thống BCCS2"/>
    <x v="0"/>
    <s v="Nhóm sản phẩm hỗ trợ khách hàng doanh nghiệp"/>
    <n v="35500000"/>
    <n v="2485000.0000000005"/>
    <x v="70"/>
  </r>
  <r>
    <s v="BCCS2-3602"/>
    <x v="348"/>
    <s v="BCCS2-3808"/>
    <x v="560"/>
    <s v="VTT_PMVT_QT06_15004_BCCS2"/>
    <s v="Done"/>
    <n v="0.05"/>
    <n v="0.24"/>
    <x v="0"/>
    <s v="Hệ thống BCCS2"/>
    <x v="0"/>
    <s v="Nhóm sản phẩm hỗ trợ khách hàng doanh nghiệp"/>
    <n v="35500000"/>
    <n v="1775000"/>
    <x v="70"/>
  </r>
  <r>
    <s v="BCCS2-3602"/>
    <x v="348"/>
    <s v="BCCS2-3807"/>
    <x v="559"/>
    <s v="VTT_PMVT_QT06_15004_BCCS2"/>
    <s v="Done"/>
    <n v="0.1"/>
    <n v="0.24"/>
    <x v="0"/>
    <s v="Hệ thống BCCS2"/>
    <x v="0"/>
    <s v="Nhóm sản phẩm hỗ trợ khách hàng doanh nghiệp"/>
    <n v="35500000"/>
    <n v="3550000"/>
    <x v="70"/>
  </r>
  <r>
    <s v="BCCS2-3601"/>
    <x v="349"/>
    <s v="BCCS2-3806"/>
    <x v="1221"/>
    <s v="VTT_PMVT_QT06_15004_BCCS2"/>
    <s v="Done"/>
    <n v="0.13"/>
    <n v="1.56"/>
    <x v="1"/>
    <s v="Hệ thống BCCS2"/>
    <x v="0"/>
    <s v="Nhóm sản phẩm hỗ trợ khách hàng doanh nghiệp"/>
    <n v="35500000"/>
    <n v="4615000"/>
    <x v="70"/>
  </r>
  <r>
    <s v="BCCS2-3601"/>
    <x v="349"/>
    <s v="BCCS2-3805"/>
    <x v="349"/>
    <s v="VTT_PMVT_QT06_15004_BCCS2"/>
    <s v="Done"/>
    <n v="0.48"/>
    <n v="1.56"/>
    <x v="1"/>
    <s v="Hệ thống BCCS2"/>
    <x v="0"/>
    <s v="Nhóm sản phẩm hỗ trợ khách hàng doanh nghiệp"/>
    <n v="35500000"/>
    <n v="17040000"/>
    <x v="70"/>
  </r>
  <r>
    <s v="BCCS2-3601"/>
    <x v="349"/>
    <s v="BCCS2-3804"/>
    <x v="758"/>
    <s v="VTT_PMVT_QT06_15004_BCCS2"/>
    <s v="Done"/>
    <n v="0.59"/>
    <n v="1.56"/>
    <x v="1"/>
    <s v="Hệ thống BCCS2"/>
    <x v="0"/>
    <s v="Nhóm sản phẩm hỗ trợ khách hàng doanh nghiệp"/>
    <n v="35500000"/>
    <n v="20945000"/>
    <x v="70"/>
  </r>
  <r>
    <s v="BCCS2-3601"/>
    <x v="349"/>
    <s v="BCCS2-3803"/>
    <x v="560"/>
    <s v="VTT_PMVT_QT06_15004_BCCS2"/>
    <s v="Done"/>
    <n v="0.36"/>
    <n v="1.56"/>
    <x v="1"/>
    <s v="Hệ thống BCCS2"/>
    <x v="0"/>
    <s v="Nhóm sản phẩm hỗ trợ khách hàng doanh nghiệp"/>
    <n v="35500000"/>
    <n v="12780000"/>
    <x v="70"/>
  </r>
  <r>
    <s v="BCCS2-3599"/>
    <x v="350"/>
    <s v="BCCS2-3802"/>
    <x v="1221"/>
    <s v="VTT_PMVT_QT06_15004_BCCS2"/>
    <s v="Done"/>
    <n v="0.11"/>
    <n v="1.21"/>
    <x v="0"/>
    <s v="Hệ thống BCCS2"/>
    <x v="0"/>
    <s v="Nhóm sản phẩm hỗ trợ khách hàng doanh nghiệp"/>
    <n v="35500000"/>
    <n v="3905000"/>
    <x v="70"/>
  </r>
  <r>
    <s v="BCCS2-3599"/>
    <x v="350"/>
    <s v="BCCS2-3801"/>
    <x v="349"/>
    <s v="VTT_PMVT_QT06_15004_BCCS2"/>
    <s v="Done"/>
    <n v="0.38"/>
    <n v="1.21"/>
    <x v="0"/>
    <s v="Hệ thống BCCS2"/>
    <x v="0"/>
    <s v="Nhóm sản phẩm hỗ trợ khách hàng doanh nghiệp"/>
    <n v="35500000"/>
    <n v="13490000"/>
    <x v="70"/>
  </r>
  <r>
    <s v="BCCS2-3599"/>
    <x v="350"/>
    <s v="BCCS2-3800"/>
    <x v="559"/>
    <s v="VTT_PMVT_QT06_15004_BCCS2"/>
    <s v="Done"/>
    <n v="0.47"/>
    <n v="1.21"/>
    <x v="0"/>
    <s v="Hệ thống BCCS2"/>
    <x v="0"/>
    <s v="Nhóm sản phẩm hỗ trợ khách hàng doanh nghiệp"/>
    <n v="35500000"/>
    <n v="16684999.999999998"/>
    <x v="70"/>
  </r>
  <r>
    <s v="BCCS2-3599"/>
    <x v="350"/>
    <s v="BCCS2-3799"/>
    <x v="560"/>
    <s v="VTT_PMVT_QT06_15004_BCCS2"/>
    <s v="Done"/>
    <n v="0.25"/>
    <n v="1.21"/>
    <x v="0"/>
    <s v="Hệ thống BCCS2"/>
    <x v="0"/>
    <s v="Nhóm sản phẩm hỗ trợ khách hàng doanh nghiệp"/>
    <n v="35500000"/>
    <n v="8875000"/>
    <x v="70"/>
  </r>
  <r>
    <s v="BCCS2-3415"/>
    <x v="351"/>
    <s v="BCCS2-3797"/>
    <x v="1221"/>
    <s v="VTT_PMVT_QT06_15004_BCCS2"/>
    <s v="Done"/>
    <n v="0.13"/>
    <n v="1.47"/>
    <x v="1"/>
    <s v="Hệ thống BCCS2"/>
    <x v="0"/>
    <s v="Nhóm sản phẩm hỗ trợ khách hàng doanh nghiệp"/>
    <n v="35500000"/>
    <n v="4615000"/>
    <x v="70"/>
  </r>
  <r>
    <s v="BCCS2-3415"/>
    <x v="351"/>
    <s v="BCCS2-3796"/>
    <x v="349"/>
    <s v="VTT_PMVT_QT06_15004_BCCS2"/>
    <s v="Done"/>
    <n v="0.44"/>
    <n v="1.47"/>
    <x v="1"/>
    <s v="Hệ thống BCCS2"/>
    <x v="0"/>
    <s v="Nhóm sản phẩm hỗ trợ khách hàng doanh nghiệp"/>
    <n v="35500000"/>
    <n v="15620000"/>
    <x v="70"/>
  </r>
  <r>
    <s v="BCCS2-3415"/>
    <x v="351"/>
    <s v="BCCS2-3795"/>
    <x v="758"/>
    <s v="VTT_PMVT_QT06_15004_BCCS2"/>
    <s v="Done"/>
    <n v="0.56999999999999995"/>
    <n v="1.47"/>
    <x v="1"/>
    <s v="Hệ thống BCCS2"/>
    <x v="0"/>
    <s v="Nhóm sản phẩm hỗ trợ khách hàng doanh nghiệp"/>
    <n v="35500000"/>
    <n v="20235000"/>
    <x v="70"/>
  </r>
  <r>
    <s v="BCCS2-3415"/>
    <x v="351"/>
    <s v="BCCS2-3794"/>
    <x v="560"/>
    <s v="VTT_PMVT_QT06_15004_BCCS2"/>
    <s v="Done"/>
    <n v="0.33"/>
    <n v="1.47"/>
    <x v="1"/>
    <s v="Hệ thống BCCS2"/>
    <x v="0"/>
    <s v="Nhóm sản phẩm hỗ trợ khách hàng doanh nghiệp"/>
    <n v="35500000"/>
    <n v="11715000"/>
    <x v="70"/>
  </r>
  <r>
    <s v="BCCS2-3779"/>
    <x v="352"/>
    <s v="BCCS2-3780"/>
    <x v="1225"/>
    <s v="VTT_PMVT_QT06_15004_BCCS2"/>
    <s v="Done"/>
    <n v="0.14000000000000001"/>
    <n v="0.14000000000000001"/>
    <x v="0"/>
    <s v="Hệ thống BCCS2"/>
    <x v="6"/>
    <s v="Nhóm việc thuê ngoài tối ưu công cụ kiểm thử, kịch bản kiểm thử, khai báo, kiểm soát dữ liệu"/>
    <n v="35000000"/>
    <n v="4900000.0000000009"/>
    <x v="72"/>
  </r>
  <r>
    <s v="BCCS2-3769"/>
    <x v="353"/>
    <s v="BCCS2-3770"/>
    <x v="1226"/>
    <s v="VTT_PMVT_QT06_15004_BCCS2"/>
    <s v="Done"/>
    <n v="0.14000000000000001"/>
    <n v="0.14000000000000001"/>
    <x v="0"/>
    <s v="Hệ thống BCCS2"/>
    <x v="9"/>
    <s v="Nhóm việc kiểm thử và kiểm thử tự động cho công cụ quản lý khách hàng và kênh bán"/>
    <n v="35000000"/>
    <n v="4900000.0000000009"/>
    <x v="71"/>
  </r>
  <r>
    <s v="BCCS2-3736"/>
    <x v="354"/>
    <s v="BCCS2-3737"/>
    <x v="1227"/>
    <s v="VTT_PMVT_QT06_15004_BCCS2"/>
    <s v="Done"/>
    <n v="0.09"/>
    <n v="0.09"/>
    <x v="0"/>
    <s v="Hệ thống BCCS2"/>
    <x v="9"/>
    <s v="Nhóm việc kiểm thử và kiểm thử tự động cho công cụ quản lý khách hàng và kênh bán"/>
    <n v="35000000"/>
    <n v="3150000"/>
    <x v="71"/>
  </r>
  <r>
    <s v="BCCS2-3732"/>
    <x v="355"/>
    <s v="BCCS2-3733"/>
    <x v="1228"/>
    <s v="VTT_PMVT_QT06_15004_BCCS2"/>
    <s v="Done"/>
    <n v="0.18"/>
    <n v="0.18"/>
    <x v="0"/>
    <s v="Hệ thống BCCS2"/>
    <x v="9"/>
    <s v="Nhóm việc kiểm thử và kiểm thử tự động cho công cụ quản lý khách hàng và kênh bán"/>
    <n v="35000000"/>
    <n v="6300000"/>
    <x v="71"/>
  </r>
  <r>
    <s v="BCCS2-3729"/>
    <x v="356"/>
    <s v="BCCS2-3730"/>
    <x v="1229"/>
    <s v="VTT_PMVT_QT06_15004_BCCS2"/>
    <s v="Done"/>
    <n v="0.18"/>
    <n v="0.18"/>
    <x v="0"/>
    <s v="Hệ thống BCCS2"/>
    <x v="9"/>
    <s v="Nhóm việc kiểm thử và kiểm thử tự động cho công cụ quản lý khách hàng và kênh bán"/>
    <n v="35000000"/>
    <n v="6300000"/>
    <x v="71"/>
  </r>
  <r>
    <s v="BCCS2-3718"/>
    <x v="357"/>
    <s v="BCCS2-3722"/>
    <x v="350"/>
    <s v="VTT_PMVT_QT06_15004_BCCS2"/>
    <s v="Done"/>
    <n v="0.02"/>
    <n v="0.24"/>
    <x v="0"/>
    <s v="Hệ thống BCCS2"/>
    <x v="0"/>
    <s v="Nhóm sản phẩm hỗ trợ khách hàng doanh nghiệp"/>
    <n v="35500000"/>
    <n v="710000"/>
    <x v="70"/>
  </r>
  <r>
    <s v="BCCS2-3718"/>
    <x v="357"/>
    <s v="BCCS2-3721"/>
    <x v="349"/>
    <s v="VTT_PMVT_QT06_15004_BCCS2"/>
    <s v="Done"/>
    <n v="7.0000000000000007E-2"/>
    <n v="0.24"/>
    <x v="0"/>
    <s v="Hệ thống BCCS2"/>
    <x v="0"/>
    <s v="Nhóm sản phẩm hỗ trợ khách hàng doanh nghiệp"/>
    <n v="35500000"/>
    <n v="2485000.0000000005"/>
    <x v="70"/>
  </r>
  <r>
    <s v="BCCS2-3718"/>
    <x v="357"/>
    <s v="BCCS2-3720"/>
    <x v="559"/>
    <s v="VTT_PMVT_QT06_15004_BCCS2"/>
    <s v="Done"/>
    <n v="0.09"/>
    <n v="0.24"/>
    <x v="0"/>
    <s v="Hệ thống BCCS2"/>
    <x v="0"/>
    <s v="Nhóm sản phẩm hỗ trợ khách hàng doanh nghiệp"/>
    <n v="35500000"/>
    <n v="3195000"/>
    <x v="70"/>
  </r>
  <r>
    <s v="BCCS2-3718"/>
    <x v="357"/>
    <s v="BCCS2-3719"/>
    <x v="560"/>
    <s v="VTT_PMVT_QT06_15004_BCCS2"/>
    <s v="Done"/>
    <n v="0.06"/>
    <n v="0.24"/>
    <x v="0"/>
    <s v="Hệ thống BCCS2"/>
    <x v="0"/>
    <s v="Nhóm sản phẩm hỗ trợ khách hàng doanh nghiệp"/>
    <n v="35500000"/>
    <n v="2130000"/>
    <x v="70"/>
  </r>
  <r>
    <s v="BCCS2-3609"/>
    <x v="358"/>
    <s v="BCCS2-3610"/>
    <x v="1230"/>
    <s v="VTT_PMVT_QT06_15004_BCCS2"/>
    <s v="Done"/>
    <n v="0.18"/>
    <n v="0.18"/>
    <x v="0"/>
    <s v="Hệ thống BCCS2"/>
    <x v="9"/>
    <s v="Nhóm việc kiểm thử và kiểm thử tự động cho công cụ quản lý khách hàng và kênh bán"/>
    <n v="35000000"/>
    <n v="6300000"/>
    <x v="71"/>
  </r>
  <r>
    <s v="BCCS2-3607"/>
    <x v="359"/>
    <s v="BCCS2-3608"/>
    <x v="1231"/>
    <s v="VTT_PMVT_QT06_15004_BCCS2"/>
    <s v="Done"/>
    <n v="0.18"/>
    <n v="0.18"/>
    <x v="0"/>
    <s v="Hệ thống BCCS2"/>
    <x v="6"/>
    <s v="Nhóm việc thuê ngoài tối ưu công cụ kiểm thử, kịch bản kiểm thử, khai báo, kiểm soát dữ liệu"/>
    <n v="35000000"/>
    <n v="6300000"/>
    <x v="72"/>
  </r>
  <r>
    <s v="BCCS2-3604"/>
    <x v="360"/>
    <s v="BCCS2-3605"/>
    <x v="1232"/>
    <s v="VTT_PMVT_QT06_15004_BCCS2"/>
    <s v="Done"/>
    <n v="0.05"/>
    <n v="0.05"/>
    <x v="0"/>
    <s v="Hệ thống BCCS2"/>
    <x v="6"/>
    <s v="Nhóm việc thuê ngoài tối ưu công cụ kiểm thử, kịch bản kiểm thử, khai báo, kiểm soát dữ liệu"/>
    <n v="35000000"/>
    <n v="1750000"/>
    <x v="72"/>
  </r>
  <r>
    <s v="BCCS2-3557"/>
    <x v="361"/>
    <s v="BCCS2-3558"/>
    <x v="1233"/>
    <s v="VTT_PMVT_QT06_15004_BCCS2"/>
    <s v="Done"/>
    <n v="0.18"/>
    <n v="0.18"/>
    <x v="0"/>
    <s v="Hệ thống BCCS2"/>
    <x v="1"/>
    <s v="Thực hiện kiểm thử dữ liệu"/>
    <n v="35800000"/>
    <n v="6444000"/>
    <x v="74"/>
  </r>
  <r>
    <s v="BCCS2-2858"/>
    <x v="362"/>
    <s v="BCCS2-3377"/>
    <x v="1221"/>
    <s v="VTT_PMVT_QT06_15004_BCCS2"/>
    <s v="Done"/>
    <n v="0.18"/>
    <n v="1.92"/>
    <x v="0"/>
    <s v="Hệ thống BCCS2"/>
    <x v="0"/>
    <s v="Sản phẩm lõi BCCS: Nhóm nghiệp vụ tính cước, thanh toán cước, quản lý bán hàng, công cụ kênh bán, quản lý khách hàng"/>
    <n v="35500000"/>
    <n v="6390000"/>
    <x v="73"/>
  </r>
  <r>
    <s v="BCCS2-2858"/>
    <x v="362"/>
    <s v="BCCS2-3376"/>
    <x v="349"/>
    <s v="VTT_PMVT_QT06_15004_BCCS2"/>
    <s v="Done"/>
    <n v="0.54"/>
    <n v="1.92"/>
    <x v="0"/>
    <s v="Hệ thống BCCS2"/>
    <x v="0"/>
    <s v="Sản phẩm lõi BCCS: Nhóm nghiệp vụ tính cước, thanh toán cước, quản lý bán hàng, công cụ kênh bán, quản lý khách hàng"/>
    <n v="35500000"/>
    <n v="19170000"/>
    <x v="73"/>
  </r>
  <r>
    <s v="BCCS2-2858"/>
    <x v="362"/>
    <s v="BCCS2-3375"/>
    <x v="560"/>
    <s v="VTT_PMVT_QT06_15004_BCCS2"/>
    <s v="Done"/>
    <n v="0.45"/>
    <n v="1.92"/>
    <x v="0"/>
    <s v="Hệ thống BCCS2"/>
    <x v="0"/>
    <s v="Sản phẩm lõi BCCS: Nhóm nghiệp vụ tính cước, thanh toán cước, quản lý bán hàng, công cụ kênh bán, quản lý khách hàng"/>
    <n v="35500000"/>
    <n v="15975000"/>
    <x v="73"/>
  </r>
  <r>
    <s v="BCCS2-2858"/>
    <x v="362"/>
    <s v="BCCS2-3373"/>
    <x v="559"/>
    <s v="VTT_PMVT_QT06_15004_BCCS2"/>
    <s v="Done"/>
    <n v="0.75"/>
    <n v="1.92"/>
    <x v="0"/>
    <s v="Hệ thống BCCS2"/>
    <x v="0"/>
    <s v="Sản phẩm lõi BCCS: Nhóm nghiệp vụ tính cước, thanh toán cước, quản lý bán hàng, công cụ kênh bán, quản lý khách hàng"/>
    <n v="35500000"/>
    <n v="26625000"/>
    <x v="73"/>
  </r>
  <r>
    <s v="BCCS-2546"/>
    <x v="363"/>
    <s v="BCCS-2713"/>
    <x v="1234"/>
    <s v="VTT_PMVT_QT06_18009_BCCS"/>
    <s v="Done"/>
    <n v="0.44"/>
    <n v="0.44"/>
    <x v="0"/>
    <s v="Hệ thống BCCS"/>
    <x v="4"/>
    <s v="Sản phẩm hỗ trợ quản lý khách hàng lõi BCCS"/>
    <n v="35500000"/>
    <n v="15620000"/>
    <x v="75"/>
  </r>
  <r>
    <s v="BCCS-2570"/>
    <x v="364"/>
    <s v="BCCS-2711"/>
    <x v="1235"/>
    <s v="VTT_PMVT_QT06_18009_BCCS"/>
    <s v="Done"/>
    <n v="0.35"/>
    <n v="0.81"/>
    <x v="0"/>
    <s v="Hệ thống BCCS"/>
    <x v="4"/>
    <s v="Sản phẩm hỗ trợ quản lý khách hàng lõi BCCS"/>
    <n v="35500000"/>
    <n v="12425000"/>
    <x v="75"/>
  </r>
  <r>
    <s v="BCCS-2570"/>
    <x v="364"/>
    <s v="BCCS-2710"/>
    <x v="1236"/>
    <s v="VTT_PMVT_QT06_18009_BCCS"/>
    <s v="Done"/>
    <n v="0.46"/>
    <n v="0.81"/>
    <x v="0"/>
    <s v="Hệ thống BCCS"/>
    <x v="4"/>
    <s v="Sản phẩm hỗ trợ quản lý khách hàng lõi BCCS"/>
    <n v="35500000"/>
    <n v="16330000"/>
    <x v="75"/>
  </r>
  <r>
    <s v="BCCS-2223"/>
    <x v="365"/>
    <s v="BCCS-2709"/>
    <x v="1237"/>
    <s v="VTT_PMVT_QT06_18009_BCCS"/>
    <s v="Done"/>
    <n v="0.11"/>
    <n v="0.47"/>
    <x v="1"/>
    <s v="Hệ thống BCCS"/>
    <x v="8"/>
    <s v="Module lõi quản lý khách hàng"/>
    <n v="35500000"/>
    <n v="3905000"/>
    <x v="76"/>
  </r>
  <r>
    <s v="BCCS-2223"/>
    <x v="365"/>
    <s v="BCCS-2708"/>
    <x v="1238"/>
    <s v="VTT_PMVT_QT06_18009_BCCS"/>
    <s v="Done"/>
    <n v="0.36"/>
    <n v="0.47"/>
    <x v="1"/>
    <s v="Hệ thống BCCS"/>
    <x v="8"/>
    <s v="Module lõi quản lý khách hàng"/>
    <n v="35500000"/>
    <n v="12780000"/>
    <x v="76"/>
  </r>
  <r>
    <s v="BCCS-2693"/>
    <x v="366"/>
    <s v="BCCS-2694"/>
    <x v="1239"/>
    <s v="VTT_PMVT_QT06_18009_BCCS"/>
    <s v="Done"/>
    <n v="0.25"/>
    <n v="0.25"/>
    <x v="0"/>
    <s v="Hệ thống BCCS"/>
    <x v="9"/>
    <s v="Nhóm việc kiểm thử và kiểm thử tự động cho công cụ quản lý khách hàng và kênh bán"/>
    <n v="35000000"/>
    <n v="8750000"/>
    <x v="77"/>
  </r>
  <r>
    <s v="BCCS-2167"/>
    <x v="367"/>
    <s v="BCCS-2692"/>
    <x v="1240"/>
    <s v="VTT_PMVT_QT06_18009_BCCS"/>
    <s v="Done"/>
    <n v="0.06"/>
    <n v="4.75"/>
    <x v="1"/>
    <s v="Hệ thống BCCS"/>
    <x v="0"/>
    <s v="Nhóm sản phẩm chăm sóc khách hàng, kênh bán"/>
    <n v="35500000"/>
    <n v="2130000"/>
    <x v="78"/>
  </r>
  <r>
    <s v="BCCS-2167"/>
    <x v="367"/>
    <s v="BCCS-2691"/>
    <x v="1241"/>
    <s v="VTT_PMVT_QT06_18009_BCCS"/>
    <s v="Done"/>
    <n v="0.5"/>
    <n v="4.75"/>
    <x v="1"/>
    <s v="Hệ thống BCCS"/>
    <x v="0"/>
    <s v="Nhóm sản phẩm chăm sóc khách hàng, kênh bán"/>
    <n v="35500000"/>
    <n v="17750000"/>
    <x v="78"/>
  </r>
  <r>
    <s v="BCCS-2167"/>
    <x v="367"/>
    <s v="BCCS-2690"/>
    <x v="1242"/>
    <s v="VTT_PMVT_QT06_18009_BCCS"/>
    <s v="Done"/>
    <n v="0.5"/>
    <n v="4.75"/>
    <x v="1"/>
    <s v="Hệ thống BCCS"/>
    <x v="0"/>
    <s v="Nhóm sản phẩm chăm sóc khách hàng, kênh bán"/>
    <n v="35500000"/>
    <n v="17750000"/>
    <x v="78"/>
  </r>
  <r>
    <s v="BCCS-2167"/>
    <x v="367"/>
    <s v="BCCS-2689"/>
    <x v="1243"/>
    <s v="VTT_PMVT_QT06_18009_BCCS"/>
    <s v="Done"/>
    <n v="0.5"/>
    <n v="4.75"/>
    <x v="1"/>
    <s v="Hệ thống BCCS"/>
    <x v="0"/>
    <s v="Nhóm sản phẩm chăm sóc khách hàng, kênh bán"/>
    <n v="35500000"/>
    <n v="17750000"/>
    <x v="78"/>
  </r>
  <r>
    <s v="BCCS-2167"/>
    <x v="367"/>
    <s v="BCCS-2688"/>
    <x v="1244"/>
    <s v="VTT_PMVT_QT06_18009_BCCS"/>
    <s v="Done"/>
    <n v="0.5"/>
    <n v="4.75"/>
    <x v="1"/>
    <s v="Hệ thống BCCS"/>
    <x v="0"/>
    <s v="Nhóm sản phẩm chăm sóc khách hàng, kênh bán"/>
    <n v="35500000"/>
    <n v="17750000"/>
    <x v="78"/>
  </r>
  <r>
    <s v="BCCS-2167"/>
    <x v="367"/>
    <s v="BCCS-2687"/>
    <x v="1245"/>
    <s v="VTT_PMVT_QT06_18009_BCCS"/>
    <s v="Done"/>
    <n v="0.5"/>
    <n v="4.75"/>
    <x v="1"/>
    <s v="Hệ thống BCCS"/>
    <x v="0"/>
    <s v="Nhóm sản phẩm chăm sóc khách hàng, kênh bán"/>
    <n v="35500000"/>
    <n v="17750000"/>
    <x v="78"/>
  </r>
  <r>
    <s v="BCCS-2167"/>
    <x v="367"/>
    <s v="BCCS-2686"/>
    <x v="1246"/>
    <s v="VTT_PMVT_QT06_18009_BCCS"/>
    <s v="Done"/>
    <n v="0.5"/>
    <n v="4.75"/>
    <x v="1"/>
    <s v="Hệ thống BCCS"/>
    <x v="0"/>
    <s v="Nhóm sản phẩm chăm sóc khách hàng, kênh bán"/>
    <n v="35500000"/>
    <n v="17750000"/>
    <x v="78"/>
  </r>
  <r>
    <s v="BCCS-2167"/>
    <x v="367"/>
    <s v="BCCS-2685"/>
    <x v="1247"/>
    <s v="VTT_PMVT_QT06_18009_BCCS"/>
    <s v="Done"/>
    <n v="0.5"/>
    <n v="4.75"/>
    <x v="1"/>
    <s v="Hệ thống BCCS"/>
    <x v="0"/>
    <s v="Nhóm sản phẩm chăm sóc khách hàng, kênh bán"/>
    <n v="35500000"/>
    <n v="17750000"/>
    <x v="78"/>
  </r>
  <r>
    <s v="BCCS-2167"/>
    <x v="367"/>
    <s v="BCCS-2684"/>
    <x v="1248"/>
    <s v="VTT_PMVT_QT06_18009_BCCS"/>
    <s v="Done"/>
    <n v="0.5"/>
    <n v="4.75"/>
    <x v="1"/>
    <s v="Hệ thống BCCS"/>
    <x v="0"/>
    <s v="Nhóm sản phẩm chăm sóc khách hàng, kênh bán"/>
    <n v="35500000"/>
    <n v="17750000"/>
    <x v="78"/>
  </r>
  <r>
    <s v="BCCS-2681"/>
    <x v="368"/>
    <s v="BCCS-2682"/>
    <x v="1249"/>
    <s v="VTT_PMVT_QT06_18009_BCCS"/>
    <s v="Done"/>
    <n v="0.15"/>
    <n v="0.15"/>
    <x v="1"/>
    <s v="Hệ thống BCCS"/>
    <x v="6"/>
    <s v="Nhóm việc thuê ngoài tối ưu công cụ kiểm thử, kịch bản kiểm thử, khai báo, kiểm soát dữ liệu"/>
    <n v="35000000"/>
    <n v="5250000"/>
    <x v="79"/>
  </r>
  <r>
    <s v="BCCS-2679"/>
    <x v="369"/>
    <s v="BCCS-2680"/>
    <x v="1250"/>
    <s v="VTT_PMVT_QT06_18009_BCCS"/>
    <s v="Done"/>
    <n v="0.17"/>
    <n v="0.17"/>
    <x v="0"/>
    <s v="Hệ thống BCCS"/>
    <x v="6"/>
    <s v="Nhóm việc thuê ngoài tối ưu công cụ kiểm thử, kịch bản kiểm thử, khai báo, kiểm soát dữ liệu"/>
    <n v="35000000"/>
    <n v="5950000"/>
    <x v="79"/>
  </r>
  <r>
    <s v="BCCS-2677"/>
    <x v="370"/>
    <s v="BCCS-2678"/>
    <x v="1251"/>
    <s v="VTT_PMVT_QT06_18009_BCCS"/>
    <s v="Done"/>
    <n v="0.18"/>
    <n v="0.18"/>
    <x v="0"/>
    <s v="Hệ thống BCCS"/>
    <x v="6"/>
    <s v="Nhóm việc thuê ngoài tối ưu công cụ kiểm thử, kịch bản kiểm thử, khai báo, kiểm soát dữ liệu"/>
    <n v="35000000"/>
    <n v="6300000"/>
    <x v="79"/>
  </r>
  <r>
    <s v="BCCS-2665"/>
    <x v="371"/>
    <s v="BCCS-2666"/>
    <x v="1252"/>
    <s v="VTT_PMVT_QT06_18009_BCCS"/>
    <s v="Done"/>
    <n v="0.14000000000000001"/>
    <n v="0.14000000000000001"/>
    <x v="0"/>
    <s v="Hệ thống BCCS"/>
    <x v="9"/>
    <s v="Nhóm việc kiểm thử và kiểm thử tự động cho công cụ quản lý khách hàng và kênh bán"/>
    <n v="35000000"/>
    <n v="4900000.0000000009"/>
    <x v="77"/>
  </r>
  <r>
    <s v="BCCS-2455"/>
    <x v="372"/>
    <s v="BCCS-2628"/>
    <x v="1253"/>
    <s v="VTT_PMVT_QT06_18009_BCCS"/>
    <s v="Done"/>
    <n v="0.23"/>
    <n v="0.23"/>
    <x v="0"/>
    <s v="Hệ thống BCCS"/>
    <x v="8"/>
    <s v="Module lõi quản lý khách hàng"/>
    <n v="35500000"/>
    <n v="8165000"/>
    <x v="76"/>
  </r>
  <r>
    <s v="BCCS-2625"/>
    <x v="373"/>
    <s v="BCCS-2626"/>
    <x v="1254"/>
    <s v="VTT_PMVT_QT06_18009_BCCS"/>
    <s v="Done"/>
    <n v="0.18"/>
    <n v="0.18"/>
    <x v="0"/>
    <s v="Hệ thống BCCS"/>
    <x v="6"/>
    <s v="Nhóm việc thuê ngoài tối ưu công cụ kiểm thử, kịch bản kiểm thử, khai báo, kiểm soát dữ liệu"/>
    <n v="35000000"/>
    <n v="6300000"/>
    <x v="79"/>
  </r>
  <r>
    <s v="BCCS-2623"/>
    <x v="374"/>
    <s v="BCCS-2624"/>
    <x v="1255"/>
    <s v="VTT_PMVT_QT06_18009_BCCS"/>
    <s v="Done"/>
    <n v="0.18"/>
    <n v="0.18"/>
    <x v="0"/>
    <s v="Hệ thống BCCS"/>
    <x v="6"/>
    <s v="Nhóm việc thuê ngoài tối ưu công cụ kiểm thử, kịch bản kiểm thử, khai báo, kiểm soát dữ liệu"/>
    <n v="35000000"/>
    <n v="6300000"/>
    <x v="79"/>
  </r>
  <r>
    <s v="BCCS-2613"/>
    <x v="375"/>
    <s v="BCCS-2614"/>
    <x v="1256"/>
    <s v="VTT_PMVT_QT06_18009_BCCS"/>
    <s v="Done"/>
    <n v="0.16"/>
    <n v="0.16"/>
    <x v="0"/>
    <s v="Hệ thống BCCS"/>
    <x v="6"/>
    <s v="Nhóm việc thuê ngoài tối ưu công cụ kiểm thử, kịch bản kiểm thử, khai báo, kiểm soát dữ liệu"/>
    <n v="35000000"/>
    <n v="5600000"/>
    <x v="79"/>
  </r>
  <r>
    <s v="BCCS-2608"/>
    <x v="376"/>
    <s v="BCCS-2609"/>
    <x v="1257"/>
    <s v="VTT_PMVT_QT06_18009_BCCS"/>
    <s v="Done"/>
    <n v="0.12"/>
    <n v="0.12"/>
    <x v="0"/>
    <s v="Hệ thống BCCS"/>
    <x v="9"/>
    <s v="Nhóm việc kiểm thử và kiểm thử tự động cho công cụ quản lý khách hàng và kênh bán"/>
    <n v="35000000"/>
    <n v="4200000"/>
    <x v="77"/>
  </r>
  <r>
    <s v="BCCS-2604"/>
    <x v="377"/>
    <s v="BCCS-2606"/>
    <x v="1258"/>
    <s v="VTT_PMVT_QT06_18009_BCCS"/>
    <s v="Done"/>
    <n v="0.09"/>
    <n v="0.09"/>
    <x v="0"/>
    <s v="Hệ thống BCCS"/>
    <x v="9"/>
    <s v="Nhóm việc kiểm thử và kiểm thử tự động cho công cụ quản lý khách hàng và kênh bán"/>
    <n v="35000000"/>
    <n v="3150000"/>
    <x v="77"/>
  </r>
  <r>
    <s v="BCCS-2205"/>
    <x v="378"/>
    <s v="BCCS-2566"/>
    <x v="1234"/>
    <s v="VTT_PMVT_QT06_18009_BCCS"/>
    <s v="Done"/>
    <n v="0.23"/>
    <n v="0.23"/>
    <x v="1"/>
    <s v="Hệ thống BCCS"/>
    <x v="8"/>
    <s v="Module lõi quản lý khách hàng"/>
    <n v="35500000"/>
    <n v="8165000"/>
    <x v="76"/>
  </r>
  <r>
    <s v="BCCS-2560"/>
    <x v="379"/>
    <s v="BCCS-2561"/>
    <x v="1259"/>
    <s v="VTT_PMVT_QT06_18009_BCCS"/>
    <s v="Done"/>
    <n v="0.45"/>
    <n v="0.45"/>
    <x v="0"/>
    <s v="Hệ thống BCCS"/>
    <x v="9"/>
    <s v="Nhóm việc kiểm thử và kiểm thử tự động cho công cụ quản lý khách hàng và kênh bán"/>
    <n v="35000000"/>
    <n v="15750000"/>
    <x v="77"/>
  </r>
  <r>
    <s v="BCCS-2167"/>
    <x v="367"/>
    <s v="BCCS-2201"/>
    <x v="1260"/>
    <s v="VTT_PMVT_QT06_18009_BCCS"/>
    <s v="Done"/>
    <n v="0.24"/>
    <n v="4.75"/>
    <x v="1"/>
    <s v="Hệ thống BCCS"/>
    <x v="0"/>
    <s v="Nhóm sản phẩm chăm sóc khách hàng, kênh bán"/>
    <n v="35500000"/>
    <n v="8520000"/>
    <x v="78"/>
  </r>
  <r>
    <s v="BCCS-2167"/>
    <x v="367"/>
    <s v="BCCS-2200"/>
    <x v="1261"/>
    <s v="VTT_PMVT_QT06_18009_BCCS"/>
    <s v="Done"/>
    <n v="0.02"/>
    <n v="4.75"/>
    <x v="1"/>
    <s v="Hệ thống BCCS"/>
    <x v="0"/>
    <s v="Nhóm sản phẩm chăm sóc khách hàng, kênh bán"/>
    <n v="35500000"/>
    <n v="710000"/>
    <x v="78"/>
  </r>
  <r>
    <s v="BCCS-2167"/>
    <x v="367"/>
    <s v="BCCS-2199"/>
    <x v="1262"/>
    <s v="VTT_PMVT_QT06_18009_BCCS"/>
    <s v="Done"/>
    <n v="0.43"/>
    <n v="4.75"/>
    <x v="1"/>
    <s v="Hệ thống BCCS"/>
    <x v="0"/>
    <s v="Nhóm sản phẩm chăm sóc khách hàng, kênh bán"/>
    <n v="35500000"/>
    <n v="15265000"/>
    <x v="78"/>
  </r>
  <r>
    <s v="ANALYTICS-268"/>
    <x v="380"/>
    <s v="ANALYTICS-303"/>
    <x v="1263"/>
    <s v="VTT_DAC_QT01_19004_Analytics_MyViettel"/>
    <s v="Done"/>
    <n v="0.09"/>
    <n v="2"/>
    <x v="1"/>
    <s v="Các chương trình PTDL"/>
    <x v="2"/>
    <s v="Trợ lý ảo hỗ trợ bán hàng/ AI hỗ trợ kinh doanh"/>
    <n v="35500000"/>
    <n v="3195000"/>
    <x v="80"/>
  </r>
  <r>
    <s v="ANALYTICS-268"/>
    <x v="380"/>
    <s v="ANALYTICS-302"/>
    <x v="1264"/>
    <s v="VTT_DAC_QT01_19004_Analytics_MyViettel"/>
    <s v="Done"/>
    <n v="0.19"/>
    <n v="2"/>
    <x v="1"/>
    <s v="Các chương trình PTDL"/>
    <x v="2"/>
    <s v="Trợ lý ảo hỗ trợ bán hàng/ AI hỗ trợ kinh doanh"/>
    <n v="35500000"/>
    <n v="6745000"/>
    <x v="80"/>
  </r>
  <r>
    <s v="ANALYTICS-268"/>
    <x v="380"/>
    <s v="ANALYTICS-301"/>
    <x v="1265"/>
    <s v="VTT_DAC_QT01_19004_Analytics_MyViettel"/>
    <s v="Done"/>
    <n v="0.19"/>
    <n v="2"/>
    <x v="1"/>
    <s v="Các chương trình PTDL"/>
    <x v="2"/>
    <s v="Trợ lý ảo hỗ trợ bán hàng/ AI hỗ trợ kinh doanh"/>
    <n v="35500000"/>
    <n v="6745000"/>
    <x v="80"/>
  </r>
  <r>
    <s v="ANALYTICS-268"/>
    <x v="380"/>
    <s v="ANALYTICS-300"/>
    <x v="1266"/>
    <s v="VTT_DAC_QT01_19004_Analytics_MyViettel"/>
    <s v="Done"/>
    <n v="0.18"/>
    <n v="2"/>
    <x v="1"/>
    <s v="Các chương trình PTDL"/>
    <x v="2"/>
    <s v="Trợ lý ảo hỗ trợ bán hàng/ AI hỗ trợ kinh doanh"/>
    <n v="35500000"/>
    <n v="6390000"/>
    <x v="80"/>
  </r>
  <r>
    <s v="ANALYTICS-268"/>
    <x v="380"/>
    <s v="ANALYTICS-299"/>
    <x v="1267"/>
    <s v="VTT_DAC_QT01_19004_Analytics_MyViettel"/>
    <s v="Done"/>
    <n v="0.18"/>
    <n v="2"/>
    <x v="1"/>
    <s v="Các chương trình PTDL"/>
    <x v="2"/>
    <s v="Trợ lý ảo hỗ trợ bán hàng/ AI hỗ trợ kinh doanh"/>
    <n v="35500000"/>
    <n v="6390000"/>
    <x v="80"/>
  </r>
  <r>
    <s v="ANALYTICS-268"/>
    <x v="380"/>
    <s v="ANALYTICS-298"/>
    <x v="1268"/>
    <s v="VTT_DAC_QT01_19004_Analytics_MyViettel"/>
    <s v="Done"/>
    <n v="0.18"/>
    <n v="2"/>
    <x v="1"/>
    <s v="Các chương trình PTDL"/>
    <x v="2"/>
    <s v="Trợ lý ảo hỗ trợ bán hàng/ AI hỗ trợ kinh doanh"/>
    <n v="35500000"/>
    <n v="6390000"/>
    <x v="80"/>
  </r>
  <r>
    <s v="ANALYTICS-268"/>
    <x v="380"/>
    <s v="ANALYTICS-297"/>
    <x v="1269"/>
    <s v="VTT_DAC_QT01_19004_Analytics_MyViettel"/>
    <s v="Done"/>
    <n v="0.09"/>
    <n v="2"/>
    <x v="1"/>
    <s v="Các chương trình PTDL"/>
    <x v="2"/>
    <s v="Trợ lý ảo hỗ trợ bán hàng/ AI hỗ trợ kinh doanh"/>
    <n v="35500000"/>
    <n v="3195000"/>
    <x v="80"/>
  </r>
  <r>
    <s v="ANALYTICS-268"/>
    <x v="380"/>
    <s v="ANALYTICS-296"/>
    <x v="1270"/>
    <s v="VTT_DAC_QT01_19004_Analytics_MyViettel"/>
    <s v="Done"/>
    <n v="0.18"/>
    <n v="2"/>
    <x v="1"/>
    <s v="Các chương trình PTDL"/>
    <x v="2"/>
    <s v="Trợ lý ảo hỗ trợ bán hàng/ AI hỗ trợ kinh doanh"/>
    <n v="35500000"/>
    <n v="6390000"/>
    <x v="80"/>
  </r>
  <r>
    <s v="ANALYTICS-268"/>
    <x v="380"/>
    <s v="ANALYTICS-295"/>
    <x v="1271"/>
    <s v="VTT_DAC_QT01_19004_Analytics_MyViettel"/>
    <s v="Done"/>
    <n v="0.18"/>
    <n v="2"/>
    <x v="1"/>
    <s v="Các chương trình PTDL"/>
    <x v="2"/>
    <s v="Trợ lý ảo hỗ trợ bán hàng/ AI hỗ trợ kinh doanh"/>
    <n v="35500000"/>
    <n v="6390000"/>
    <x v="80"/>
  </r>
  <r>
    <s v="ANALYTICS-268"/>
    <x v="380"/>
    <s v="ANALYTICS-294"/>
    <x v="1272"/>
    <s v="VTT_DAC_QT01_19004_Analytics_MyViettel"/>
    <s v="Done"/>
    <n v="0.18"/>
    <n v="2"/>
    <x v="1"/>
    <s v="Các chương trình PTDL"/>
    <x v="2"/>
    <s v="Trợ lý ảo hỗ trợ bán hàng/ AI hỗ trợ kinh doanh"/>
    <n v="35500000"/>
    <n v="6390000"/>
    <x v="80"/>
  </r>
  <r>
    <s v="ANALYTICS-268"/>
    <x v="380"/>
    <s v="ANALYTICS-293"/>
    <x v="1273"/>
    <s v="VTT_DAC_QT01_19004_Analytics_MyViettel"/>
    <s v="Done"/>
    <n v="0.18"/>
    <n v="2"/>
    <x v="1"/>
    <s v="Các chương trình PTDL"/>
    <x v="2"/>
    <s v="Trợ lý ảo hỗ trợ bán hàng/ AI hỗ trợ kinh doanh"/>
    <n v="35500000"/>
    <n v="6390000"/>
    <x v="80"/>
  </r>
  <r>
    <s v="ANALYTICS-268"/>
    <x v="380"/>
    <s v="ANALYTICS-292"/>
    <x v="1274"/>
    <s v="VTT_DAC_QT01_19004_Analytics_MyViettel"/>
    <s v="Done"/>
    <n v="0.18"/>
    <n v="2"/>
    <x v="1"/>
    <s v="Các chương trình PTDL"/>
    <x v="2"/>
    <s v="Trợ lý ảo hỗ trợ bán hàng/ AI hỗ trợ kinh doanh"/>
    <n v="35500000"/>
    <n v="6390000"/>
    <x v="80"/>
  </r>
  <r>
    <s v="ANALYTICS-267"/>
    <x v="381"/>
    <s v="ANALYTICS-291"/>
    <x v="1275"/>
    <s v="VTT_DAC_QT01_19004_Analytics_MyViettel"/>
    <s v="Done"/>
    <n v="0.18"/>
    <n v="2"/>
    <x v="1"/>
    <s v="Các chương trình PTDL"/>
    <x v="2"/>
    <s v="Trợ lý ảo hỗ trợ bán hàng/ AI hỗ trợ kinh doanh"/>
    <n v="35500000"/>
    <n v="6390000"/>
    <x v="80"/>
  </r>
  <r>
    <s v="ANALYTICS-267"/>
    <x v="381"/>
    <s v="ANALYTICS-290"/>
    <x v="1276"/>
    <s v="VTT_DAC_QT01_19004_Analytics_MyViettel"/>
    <s v="Done"/>
    <n v="0.37"/>
    <n v="2"/>
    <x v="1"/>
    <s v="Các chương trình PTDL"/>
    <x v="2"/>
    <s v="Trợ lý ảo hỗ trợ bán hàng/ AI hỗ trợ kinh doanh"/>
    <n v="35500000"/>
    <n v="13135000"/>
    <x v="80"/>
  </r>
  <r>
    <s v="ANALYTICS-267"/>
    <x v="381"/>
    <s v="ANALYTICS-289"/>
    <x v="1277"/>
    <s v="VTT_DAC_QT01_19004_Analytics_MyViettel"/>
    <s v="Done"/>
    <n v="0.37"/>
    <n v="2"/>
    <x v="1"/>
    <s v="Các chương trình PTDL"/>
    <x v="2"/>
    <s v="Trợ lý ảo hỗ trợ bán hàng/ AI hỗ trợ kinh doanh"/>
    <n v="35500000"/>
    <n v="13135000"/>
    <x v="80"/>
  </r>
  <r>
    <s v="ANALYTICS-267"/>
    <x v="381"/>
    <s v="ANALYTICS-280"/>
    <x v="1278"/>
    <s v="VTT_DAC_QT01_19004_Analytics_MyViettel"/>
    <s v="Done"/>
    <n v="0.36"/>
    <n v="2"/>
    <x v="1"/>
    <s v="Các chương trình PTDL"/>
    <x v="2"/>
    <s v="Trợ lý ảo hỗ trợ bán hàng/ AI hỗ trợ kinh doanh"/>
    <n v="35500000"/>
    <n v="12780000"/>
    <x v="80"/>
  </r>
  <r>
    <s v="ANALYTICS-267"/>
    <x v="381"/>
    <s v="ANALYTICS-279"/>
    <x v="1279"/>
    <s v="VTT_DAC_QT01_19004_Analytics_MyViettel"/>
    <s v="Done"/>
    <n v="0.36"/>
    <n v="2"/>
    <x v="1"/>
    <s v="Các chương trình PTDL"/>
    <x v="2"/>
    <s v="Trợ lý ảo hỗ trợ bán hàng/ AI hỗ trợ kinh doanh"/>
    <n v="35500000"/>
    <n v="12780000"/>
    <x v="80"/>
  </r>
  <r>
    <s v="ANALYTICS-267"/>
    <x v="381"/>
    <s v="ANALYTICS-278"/>
    <x v="1280"/>
    <s v="VTT_DAC_QT01_19004_Analytics_MyViettel"/>
    <s v="Done"/>
    <n v="0.36"/>
    <n v="2"/>
    <x v="1"/>
    <s v="Các chương trình PTDL"/>
    <x v="2"/>
    <s v="Trợ lý ảo hỗ trợ bán hàng/ AI hỗ trợ kinh doanh"/>
    <n v="35500000"/>
    <n v="12780000"/>
    <x v="80"/>
  </r>
  <r>
    <s v="ANALYTICS-200"/>
    <x v="382"/>
    <s v="ANALYTICS-254"/>
    <x v="1281"/>
    <s v="VTT_DAC_QT01_19004_Analytics_MyViettel"/>
    <s v="Done"/>
    <n v="0.18"/>
    <n v="1"/>
    <x v="1"/>
    <s v="Các chương trình PTDL"/>
    <x v="2"/>
    <s v="Trợ lý ảo hỗ trợ bán hàng/ AI hỗ trợ kinh doanh"/>
    <n v="35500000"/>
    <n v="6390000"/>
    <x v="80"/>
  </r>
  <r>
    <s v="ANALYTICS-200"/>
    <x v="382"/>
    <s v="ANALYTICS-253"/>
    <x v="1264"/>
    <s v="VTT_DAC_QT01_19004_Analytics_MyViettel"/>
    <s v="Done"/>
    <n v="0.21"/>
    <n v="1"/>
    <x v="1"/>
    <s v="Các chương trình PTDL"/>
    <x v="2"/>
    <s v="Trợ lý ảo hỗ trợ bán hàng/ AI hỗ trợ kinh doanh"/>
    <n v="35500000"/>
    <n v="7455000"/>
    <x v="80"/>
  </r>
  <r>
    <s v="ANALYTICS-200"/>
    <x v="382"/>
    <s v="ANALYTICS-252"/>
    <x v="1282"/>
    <s v="VTT_DAC_QT01_19004_Analytics_MyViettel"/>
    <s v="Done"/>
    <n v="0.21"/>
    <n v="1"/>
    <x v="1"/>
    <s v="Các chương trình PTDL"/>
    <x v="2"/>
    <s v="Trợ lý ảo hỗ trợ bán hàng/ AI hỗ trợ kinh doanh"/>
    <n v="35500000"/>
    <n v="7455000"/>
    <x v="80"/>
  </r>
  <r>
    <s v="ANALYTICS-200"/>
    <x v="382"/>
    <s v="ANALYTICS-251"/>
    <x v="1267"/>
    <s v="VTT_DAC_QT01_19004_Analytics_MyViettel"/>
    <s v="Done"/>
    <n v="0.2"/>
    <n v="1"/>
    <x v="1"/>
    <s v="Các chương trình PTDL"/>
    <x v="2"/>
    <s v="Trợ lý ảo hỗ trợ bán hàng/ AI hỗ trợ kinh doanh"/>
    <n v="35500000"/>
    <n v="7100000"/>
    <x v="80"/>
  </r>
  <r>
    <s v="ANALYTICS-200"/>
    <x v="382"/>
    <s v="ANALYTICS-250"/>
    <x v="1283"/>
    <s v="VTT_DAC_QT01_19004_Analytics_MyViettel"/>
    <s v="Done"/>
    <n v="0.2"/>
    <n v="1"/>
    <x v="1"/>
    <s v="Các chương trình PTDL"/>
    <x v="2"/>
    <s v="Trợ lý ảo hỗ trợ bán hàng/ AI hỗ trợ kinh doanh"/>
    <n v="35500000"/>
    <n v="7100000"/>
    <x v="80"/>
  </r>
  <r>
    <s v="ANALYTICS-199"/>
    <x v="383"/>
    <s v="ANALYTICS-249"/>
    <x v="1284"/>
    <s v="VTT_DAC_QT01_19004_Analytics_MyViettel"/>
    <s v="Done"/>
    <n v="0.23"/>
    <n v="1.5"/>
    <x v="1"/>
    <s v="Các chương trình PTDL"/>
    <x v="2"/>
    <s v="Trợ lý ảo hỗ trợ bán hàng/ AI hỗ trợ kinh doanh"/>
    <n v="35500000"/>
    <n v="8165000"/>
    <x v="80"/>
  </r>
  <r>
    <s v="ANALYTICS-199"/>
    <x v="383"/>
    <s v="ANALYTICS-248"/>
    <x v="1285"/>
    <s v="VTT_DAC_QT01_19004_Analytics_MyViettel"/>
    <s v="Done"/>
    <n v="0.21"/>
    <n v="1.5"/>
    <x v="1"/>
    <s v="Các chương trình PTDL"/>
    <x v="2"/>
    <s v="Trợ lý ảo hỗ trợ bán hàng/ AI hỗ trợ kinh doanh"/>
    <n v="35500000"/>
    <n v="7455000"/>
    <x v="80"/>
  </r>
  <r>
    <s v="ANALYTICS-199"/>
    <x v="383"/>
    <s v="ANALYTICS-247"/>
    <x v="1286"/>
    <s v="VTT_DAC_QT01_19004_Analytics_MyViettel"/>
    <s v="Done"/>
    <n v="0.18"/>
    <n v="1.5"/>
    <x v="1"/>
    <s v="Các chương trình PTDL"/>
    <x v="2"/>
    <s v="Trợ lý ảo hỗ trợ bán hàng/ AI hỗ trợ kinh doanh"/>
    <n v="35500000"/>
    <n v="6390000"/>
    <x v="80"/>
  </r>
  <r>
    <s v="ANALYTICS-199"/>
    <x v="383"/>
    <s v="ANALYTICS-246"/>
    <x v="1287"/>
    <s v="VTT_DAC_QT01_19004_Analytics_MyViettel"/>
    <s v="Done"/>
    <n v="0.21"/>
    <n v="1.5"/>
    <x v="1"/>
    <s v="Các chương trình PTDL"/>
    <x v="2"/>
    <s v="Trợ lý ảo hỗ trợ bán hàng/ AI hỗ trợ kinh doanh"/>
    <n v="35500000"/>
    <n v="7455000"/>
    <x v="80"/>
  </r>
  <r>
    <s v="ANALYTICS-199"/>
    <x v="383"/>
    <s v="ANALYTICS-245"/>
    <x v="1288"/>
    <s v="VTT_DAC_QT01_19004_Analytics_MyViettel"/>
    <s v="Done"/>
    <n v="0.2"/>
    <n v="1.5"/>
    <x v="1"/>
    <s v="Các chương trình PTDL"/>
    <x v="2"/>
    <s v="Trợ lý ảo hỗ trợ bán hàng/ AI hỗ trợ kinh doanh"/>
    <n v="35500000"/>
    <n v="7100000"/>
    <x v="80"/>
  </r>
  <r>
    <s v="ANALYTICS-199"/>
    <x v="383"/>
    <s v="ANALYTICS-244"/>
    <x v="1289"/>
    <s v="VTT_DAC_QT01_19004_Analytics_MyViettel"/>
    <s v="Done"/>
    <n v="0.2"/>
    <n v="1.5"/>
    <x v="1"/>
    <s v="Các chương trình PTDL"/>
    <x v="2"/>
    <s v="Trợ lý ảo hỗ trợ bán hàng/ AI hỗ trợ kinh doanh"/>
    <n v="35500000"/>
    <n v="7100000"/>
    <x v="80"/>
  </r>
  <r>
    <s v="ANALYTICS-199"/>
    <x v="383"/>
    <s v="ANALYTICS-243"/>
    <x v="1290"/>
    <s v="VTT_DAC_QT01_19004_Analytics_MyViettel"/>
    <s v="Done"/>
    <n v="0.27"/>
    <n v="1.5"/>
    <x v="1"/>
    <s v="Các chương trình PTDL"/>
    <x v="2"/>
    <s v="Trợ lý ảo hỗ trợ bán hàng/ AI hỗ trợ kinh doanh"/>
    <n v="35500000"/>
    <n v="9585000"/>
    <x v="80"/>
  </r>
  <r>
    <s v="AI-1121"/>
    <x v="384"/>
    <s v="AI-1210"/>
    <x v="1291"/>
    <s v="VTT_DAC_QT06_17017_Virtual Assistant"/>
    <s v="Done"/>
    <n v="0.32"/>
    <n v="0.68"/>
    <x v="0"/>
    <s v="Hệ thống Virtual Assistant"/>
    <x v="3"/>
    <s v="Công cụ phân tích dữ liệu, hỗ trợ bán hàng"/>
    <n v="35500000"/>
    <n v="11360000"/>
    <x v="81"/>
  </r>
  <r>
    <s v="AI-1121"/>
    <x v="384"/>
    <s v="AI-1209"/>
    <x v="1292"/>
    <s v="VTT_DAC_QT06_17017_Virtual Assistant"/>
    <s v="Done"/>
    <n v="0.36"/>
    <n v="0.68"/>
    <x v="0"/>
    <s v="Hệ thống Virtual Assistant"/>
    <x v="3"/>
    <s v="Công cụ phân tích dữ liệu, hỗ trợ bán hàng"/>
    <n v="35500000"/>
    <n v="12780000"/>
    <x v="81"/>
  </r>
  <r>
    <s v="AI-1118"/>
    <x v="385"/>
    <s v="AI-1192"/>
    <x v="1293"/>
    <s v="VTT_DAC_QT06_17017_Virtual Assistant"/>
    <s v="Done"/>
    <n v="0.32"/>
    <n v="0.32"/>
    <x v="0"/>
    <s v="Hệ thống Virtual Assistant"/>
    <x v="3"/>
    <s v="Công cụ phân tích dữ liệu, hỗ trợ bán hàng"/>
    <n v="35500000"/>
    <n v="11360000"/>
    <x v="81"/>
  </r>
  <r>
    <s v="AI-1027"/>
    <x v="386"/>
    <s v="AI-1068"/>
    <x v="1294"/>
    <s v="VTT_DAC_QT06_17017_Virtual Assistant"/>
    <s v="Done"/>
    <n v="0.21"/>
    <n v="0.48"/>
    <x v="0"/>
    <s v="Hệ thống Virtual Assistant"/>
    <x v="3"/>
    <s v="Công cụ phân tích dữ liệu, hỗ trợ bán hàng"/>
    <n v="35500000"/>
    <n v="7455000"/>
    <x v="81"/>
  </r>
  <r>
    <s v="AI-1027"/>
    <x v="386"/>
    <s v="AI-1067"/>
    <x v="1295"/>
    <s v="VTT_DAC_QT06_17017_Virtual Assistant"/>
    <s v="Done"/>
    <n v="0.27"/>
    <n v="0.48"/>
    <x v="0"/>
    <s v="Hệ thống Virtual Assistant"/>
    <x v="3"/>
    <s v="Công cụ phân tích dữ liệu, hỗ trợ bán hàng"/>
    <n v="35500000"/>
    <n v="9585000"/>
    <x v="81"/>
  </r>
  <r>
    <s v="AI-815"/>
    <x v="387"/>
    <s v="AI-1041"/>
    <x v="1296"/>
    <s v="VTT_DAC_QT06_17017_Virtual Assistant"/>
    <s v="Done"/>
    <n v="0.5"/>
    <n v="1"/>
    <x v="0"/>
    <s v="Hệ thống Virtual Assistant"/>
    <x v="3"/>
    <s v="Công cụ phân tích dữ liệu, hỗ trợ bán hàng"/>
    <n v="35500000"/>
    <n v="17750000"/>
    <x v="81"/>
  </r>
  <r>
    <s v="AI-815"/>
    <x v="387"/>
    <s v="AI-1040"/>
    <x v="1297"/>
    <s v="VTT_DAC_QT06_17017_Virtual Assistant"/>
    <s v="Done"/>
    <n v="0.5"/>
    <n v="1"/>
    <x v="0"/>
    <s v="Hệ thống Virtual Assistant"/>
    <x v="3"/>
    <s v="Công cụ phân tích dữ liệu, hỗ trợ bán hàng"/>
    <n v="35500000"/>
    <n v="17750000"/>
    <x v="81"/>
  </r>
  <r>
    <s v="AI-813"/>
    <x v="388"/>
    <s v="AI-1005"/>
    <x v="1298"/>
    <s v="VTT_DAC_QT06_17017_Virtual Assistant"/>
    <s v="Done"/>
    <n v="0.17"/>
    <n v="0.62"/>
    <x v="0"/>
    <s v="Hệ thống Virtual Assistant"/>
    <x v="3"/>
    <s v="Công cụ phân tích dữ liệu, hỗ trợ bán hàng"/>
    <n v="35500000"/>
    <n v="6035000"/>
    <x v="81"/>
  </r>
  <r>
    <s v="AI-813"/>
    <x v="388"/>
    <s v="AI-1004"/>
    <x v="1299"/>
    <s v="VTT_DAC_QT06_17017_Virtual Assistant"/>
    <s v="Done"/>
    <n v="0.45"/>
    <n v="0.62"/>
    <x v="0"/>
    <s v="Hệ thống Virtual Assistant"/>
    <x v="3"/>
    <s v="Công cụ phân tích dữ liệu, hỗ trợ bán hàng"/>
    <n v="35500000"/>
    <n v="15975000"/>
    <x v="81"/>
  </r>
  <r>
    <s v="AI-817"/>
    <x v="389"/>
    <s v="AI-983"/>
    <x v="1300"/>
    <s v="VTT_DAC_QT06_17017_Virtual Assistant"/>
    <s v="Done"/>
    <n v="0.22"/>
    <n v="0.68"/>
    <x v="0"/>
    <s v="Hệ thống Virtual Assistant"/>
    <x v="3"/>
    <s v="Công cụ phân tích dữ liệu, hỗ trợ bán hàng"/>
    <n v="35500000"/>
    <n v="7810000"/>
    <x v="81"/>
  </r>
  <r>
    <s v="AI-817"/>
    <x v="389"/>
    <s v="AI-982"/>
    <x v="1301"/>
    <s v="VTT_DAC_QT06_17017_Virtual Assistant"/>
    <s v="Done"/>
    <n v="0.23"/>
    <n v="0.68"/>
    <x v="0"/>
    <s v="Hệ thống Virtual Assistant"/>
    <x v="3"/>
    <s v="Công cụ phân tích dữ liệu, hỗ trợ bán hàng"/>
    <n v="35500000"/>
    <n v="8165000"/>
    <x v="81"/>
  </r>
  <r>
    <s v="AI-817"/>
    <x v="389"/>
    <s v="AI-981"/>
    <x v="1302"/>
    <s v="VTT_DAC_QT06_17017_Virtual Assistant"/>
    <s v="Done"/>
    <n v="0.23"/>
    <n v="0.68"/>
    <x v="0"/>
    <s v="Hệ thống Virtual Assistant"/>
    <x v="3"/>
    <s v="Công cụ phân tích dữ liệu, hỗ trợ bán hàng"/>
    <n v="35500000"/>
    <n v="8165000"/>
    <x v="81"/>
  </r>
  <r>
    <s v="AI-816"/>
    <x v="390"/>
    <s v="AI-979"/>
    <x v="1303"/>
    <s v="VTT_DAC_QT06_17017_Virtual Assistant"/>
    <s v="Done"/>
    <n v="0.47"/>
    <n v="1.96"/>
    <x v="0"/>
    <s v="Hệ thống Virtual Assistant"/>
    <x v="3"/>
    <s v="Công cụ phân tích dữ liệu, hỗ trợ bán hàng"/>
    <n v="35500000"/>
    <n v="16684999.999999998"/>
    <x v="81"/>
  </r>
  <r>
    <s v="AI-816"/>
    <x v="390"/>
    <s v="AI-978"/>
    <x v="1304"/>
    <s v="VTT_DAC_QT06_17017_Virtual Assistant"/>
    <s v="Done"/>
    <n v="0.5"/>
    <n v="1.96"/>
    <x v="0"/>
    <s v="Hệ thống Virtual Assistant"/>
    <x v="3"/>
    <s v="Công cụ phân tích dữ liệu, hỗ trợ bán hàng"/>
    <n v="35500000"/>
    <n v="17750000"/>
    <x v="81"/>
  </r>
  <r>
    <s v="AI-816"/>
    <x v="390"/>
    <s v="AI-977"/>
    <x v="1305"/>
    <s v="VTT_DAC_QT06_17017_Virtual Assistant"/>
    <s v="Done"/>
    <n v="0.5"/>
    <n v="1.96"/>
    <x v="0"/>
    <s v="Hệ thống Virtual Assistant"/>
    <x v="3"/>
    <s v="Công cụ phân tích dữ liệu, hỗ trợ bán hàng"/>
    <n v="35500000"/>
    <n v="17750000"/>
    <x v="81"/>
  </r>
  <r>
    <s v="AI-816"/>
    <x v="390"/>
    <s v="AI-976"/>
    <x v="1306"/>
    <s v="VTT_DAC_QT06_17017_Virtual Assistant"/>
    <s v="Done"/>
    <n v="0.49"/>
    <n v="1.96"/>
    <x v="0"/>
    <s v="Hệ thống Virtual Assistant"/>
    <x v="3"/>
    <s v="Công cụ phân tích dữ liệu, hỗ trợ bán hàng"/>
    <n v="35500000"/>
    <n v="17395000"/>
    <x v="81"/>
  </r>
  <r>
    <s v="AI-558"/>
    <x v="391"/>
    <s v="AI-950"/>
    <x v="1307"/>
    <s v="VTT_DAC_QT06_17017_Virtual Assistant"/>
    <s v="Done"/>
    <n v="0.18"/>
    <n v="1.0900000000000001"/>
    <x v="0"/>
    <s v="Hệ thống Virtual Assistant"/>
    <x v="3"/>
    <s v="Công cụ phân tích dữ liệu, hỗ trợ bán hàng"/>
    <n v="35500000"/>
    <n v="6390000"/>
    <x v="81"/>
  </r>
  <r>
    <s v="AI-558"/>
    <x v="391"/>
    <s v="AI-949"/>
    <x v="1308"/>
    <s v="VTT_DAC_QT06_17017_Virtual Assistant"/>
    <s v="Done"/>
    <n v="0.46"/>
    <n v="1.0900000000000001"/>
    <x v="0"/>
    <s v="Hệ thống Virtual Assistant"/>
    <x v="3"/>
    <s v="Công cụ phân tích dữ liệu, hỗ trợ bán hàng"/>
    <n v="35500000"/>
    <n v="16330000"/>
    <x v="81"/>
  </r>
  <r>
    <s v="AI-558"/>
    <x v="391"/>
    <s v="AI-948"/>
    <x v="1309"/>
    <s v="VTT_DAC_QT06_17017_Virtual Assistant"/>
    <s v="Done"/>
    <n v="0.45"/>
    <n v="1.0900000000000001"/>
    <x v="0"/>
    <s v="Hệ thống Virtual Assistant"/>
    <x v="3"/>
    <s v="Công cụ phân tích dữ liệu, hỗ trợ bán hàng"/>
    <n v="35500000"/>
    <n v="15975000"/>
    <x v="81"/>
  </r>
  <r>
    <s v="AI-814"/>
    <x v="392"/>
    <s v="AI-946"/>
    <x v="1310"/>
    <s v="VTT_DAC_QT06_17017_Virtual Assistant"/>
    <s v="Done"/>
    <n v="0.31"/>
    <n v="0.31"/>
    <x v="0"/>
    <s v="Hệ thống Virtual Assistant"/>
    <x v="3"/>
    <s v="Công cụ phân tích dữ liệu, hỗ trợ bán hàng"/>
    <n v="35500000"/>
    <n v="11005000"/>
    <x v="81"/>
  </r>
  <r>
    <s v="AI-709"/>
    <x v="393"/>
    <s v="AI-749"/>
    <x v="1311"/>
    <s v="VTT_DAC_QT06_17017_Virtual Assistant"/>
    <s v="Done"/>
    <n v="0.36"/>
    <n v="0.82"/>
    <x v="0"/>
    <s v="Hệ thống Virtual Assistant"/>
    <x v="3"/>
    <s v="Công cụ phân tích dữ liệu, hỗ trợ bán hàng"/>
    <n v="35500000"/>
    <n v="12780000"/>
    <x v="81"/>
  </r>
  <r>
    <s v="AI-709"/>
    <x v="393"/>
    <s v="AI-748"/>
    <x v="1312"/>
    <s v="VTT_DAC_QT06_17017_Virtual Assistant"/>
    <s v="Done"/>
    <n v="0.46"/>
    <n v="0.82"/>
    <x v="0"/>
    <s v="Hệ thống Virtual Assistant"/>
    <x v="3"/>
    <s v="Công cụ phân tích dữ liệu, hỗ trợ bán hàng"/>
    <n v="35500000"/>
    <n v="16330000"/>
    <x v="81"/>
  </r>
  <r>
    <s v="ADHOC-57"/>
    <x v="394"/>
    <s v="ADHOC-71"/>
    <x v="1313"/>
    <s v="VTT_DAC_QT06_17018_Viettel Adhoc Report"/>
    <s v="Done"/>
    <n v="0.05"/>
    <n v="0.3"/>
    <x v="0"/>
    <s v="Hệ thống Viettel-Viettel Adhoc Report"/>
    <x v="3"/>
    <s v="Công cụ phân tích dữ liệu, hỗ trợ bán hàng"/>
    <n v="35500000"/>
    <n v="1775000"/>
    <x v="82"/>
  </r>
  <r>
    <s v="ADHOC-57"/>
    <x v="394"/>
    <s v="ADHOC-70"/>
    <x v="1314"/>
    <s v="VTT_DAC_QT06_17018_Viettel Adhoc Report"/>
    <s v="Done"/>
    <n v="0.08"/>
    <n v="0.3"/>
    <x v="0"/>
    <s v="Hệ thống Viettel-Viettel Adhoc Report"/>
    <x v="3"/>
    <s v="Công cụ phân tích dữ liệu, hỗ trợ bán hàng"/>
    <n v="35500000"/>
    <n v="2840000"/>
    <x v="82"/>
  </r>
  <r>
    <s v="ADHOC-57"/>
    <x v="394"/>
    <s v="ADHOC-69"/>
    <x v="1315"/>
    <s v="VTT_DAC_QT06_17018_Viettel Adhoc Report"/>
    <s v="Done"/>
    <n v="0.08"/>
    <n v="0.3"/>
    <x v="0"/>
    <s v="Hệ thống Viettel-Viettel Adhoc Report"/>
    <x v="3"/>
    <s v="Công cụ phân tích dữ liệu, hỗ trợ bán hàng"/>
    <n v="35500000"/>
    <n v="2840000"/>
    <x v="82"/>
  </r>
  <r>
    <s v="ADHOC-57"/>
    <x v="394"/>
    <s v="ADHOC-68"/>
    <x v="1316"/>
    <s v="VTT_DAC_QT06_17018_Viettel Adhoc Report"/>
    <s v="Done"/>
    <n v="0.09"/>
    <n v="0.3"/>
    <x v="0"/>
    <s v="Hệ thống Viettel-Viettel Adhoc Report"/>
    <x v="3"/>
    <s v="Công cụ phân tích dữ liệu, hỗ trợ bán hàng"/>
    <n v="35500000"/>
    <n v="3195000"/>
    <x v="82"/>
  </r>
  <r>
    <s v="SMARTMOTOR-200"/>
    <x v="395"/>
    <s v="SMARTMOTOR-218"/>
    <x v="1317"/>
    <s v="VTT_PMVT_QT06_21004_SmartMotor"/>
    <s v="Done"/>
    <n v="0.26"/>
    <n v="0.26"/>
    <x v="1"/>
    <s v="Hệ thống SmartMotor"/>
    <x v="0"/>
    <s v="Phân hệ mobile hỗ trợ bán hàng"/>
    <n v="35500000"/>
    <n v="9230000"/>
    <x v="83"/>
  </r>
  <r>
    <s v="SMARTMOTOR-211"/>
    <x v="396"/>
    <s v="SMARTMOTOR-217"/>
    <x v="1318"/>
    <s v="VTT_PMVT_QT06_21004_SmartMotor"/>
    <s v="Done"/>
    <n v="0.3"/>
    <n v="1.8"/>
    <x v="1"/>
    <s v="Hệ thống SmartMotor"/>
    <x v="0"/>
    <s v="Nhóm sản phẩm hỗ trợ khách hàng doanh nghiệp"/>
    <n v="35500000"/>
    <n v="10650000"/>
    <x v="84"/>
  </r>
  <r>
    <s v="SMARTMOTOR-211"/>
    <x v="396"/>
    <s v="SMARTMOTOR-216"/>
    <x v="1319"/>
    <s v="VTT_PMVT_QT06_21004_SmartMotor"/>
    <s v="Done"/>
    <n v="0.5"/>
    <n v="1.8"/>
    <x v="1"/>
    <s v="Hệ thống SmartMotor"/>
    <x v="0"/>
    <s v="Nhóm sản phẩm hỗ trợ khách hàng doanh nghiệp"/>
    <n v="35500000"/>
    <n v="17750000"/>
    <x v="84"/>
  </r>
  <r>
    <s v="SMARTMOTOR-211"/>
    <x v="396"/>
    <s v="SMARTMOTOR-215"/>
    <x v="1320"/>
    <s v="VTT_PMVT_QT06_21004_SmartMotor"/>
    <s v="Done"/>
    <n v="0.5"/>
    <n v="1.8"/>
    <x v="1"/>
    <s v="Hệ thống SmartMotor"/>
    <x v="0"/>
    <s v="Nhóm sản phẩm hỗ trợ khách hàng doanh nghiệp"/>
    <n v="35500000"/>
    <n v="17750000"/>
    <x v="84"/>
  </r>
  <r>
    <s v="SMARTMOTOR-211"/>
    <x v="396"/>
    <s v="SMARTMOTOR-214"/>
    <x v="1321"/>
    <s v="VTT_PMVT_QT06_21004_SmartMotor"/>
    <s v="Done"/>
    <n v="0.5"/>
    <n v="1.8"/>
    <x v="1"/>
    <s v="Hệ thống SmartMotor"/>
    <x v="0"/>
    <s v="Nhóm sản phẩm hỗ trợ khách hàng doanh nghiệp"/>
    <n v="35500000"/>
    <n v="17750000"/>
    <x v="84"/>
  </r>
  <r>
    <s v="CC2-1671"/>
    <x v="397"/>
    <s v="CC2-1851"/>
    <x v="1322"/>
    <s v="VTT_PMVT_QT06_15052_CC_2.0"/>
    <s v="Done"/>
    <n v="0.5"/>
    <n v="1.23"/>
    <x v="1"/>
    <s v="Hệ thống CC 2.0"/>
    <x v="0"/>
    <s v="Nhóm sản phẩm hỗ trợ khách hàng doanh nghiệp"/>
    <n v="35500000"/>
    <n v="17750000"/>
    <x v="62"/>
  </r>
  <r>
    <s v="CC2-1671"/>
    <x v="397"/>
    <s v="CC2-1673"/>
    <x v="1323"/>
    <s v="VTT_PMVT_QT06_15052_CC_2.0"/>
    <s v="Done"/>
    <n v="0.23"/>
    <n v="1.23"/>
    <x v="1"/>
    <s v="Hệ thống CC 2.0"/>
    <x v="0"/>
    <s v="Nhóm sản phẩm hỗ trợ khách hàng doanh nghiệp"/>
    <n v="35500000"/>
    <n v="8165000"/>
    <x v="62"/>
  </r>
  <r>
    <s v="CC2-1671"/>
    <x v="397"/>
    <s v="CC2-1672"/>
    <x v="1324"/>
    <s v="VTT_PMVT_QT06_15052_CC_2.0"/>
    <s v="Done"/>
    <n v="0.5"/>
    <n v="1.23"/>
    <x v="1"/>
    <s v="Hệ thống CC 2.0"/>
    <x v="0"/>
    <s v="Nhóm sản phẩm hỗ trợ khách hàng doanh nghiệp"/>
    <n v="35500000"/>
    <n v="17750000"/>
    <x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9" firstHeaderRow="1" firstDataRow="3" firstDataCol="1"/>
  <pivotFields count="15">
    <pivotField showAll="0"/>
    <pivotField showAll="0"/>
    <pivotField showAll="0"/>
    <pivotField showAll="0"/>
    <pivotField showAll="0"/>
    <pivotField showAll="0"/>
    <pivotField dataField="1" showAll="0" defaultSubtotal="0"/>
    <pivotField showAll="0"/>
    <pivotField axis="axisCol" showAll="0">
      <items count="3">
        <item x="1"/>
        <item x="0"/>
        <item t="default"/>
      </items>
    </pivotField>
    <pivotField showAll="0"/>
    <pivotField axis="axisRow" showAll="0">
      <items count="14">
        <item x="2"/>
        <item x="10"/>
        <item x="3"/>
        <item x="0"/>
        <item x="7"/>
        <item x="1"/>
        <item x="5"/>
        <item x="6"/>
        <item x="4"/>
        <item x="11"/>
        <item x="8"/>
        <item x="9"/>
        <item x="12"/>
        <item t="default"/>
      </items>
    </pivotField>
    <pivotField showAll="0"/>
    <pivotField showAll="0"/>
    <pivotField dataField="1" showAll="0"/>
    <pivotField showAll="0"/>
  </pivotFields>
  <rowFields count="1">
    <field x="10"/>
  </rowFields>
  <rowItems count="14">
    <i>
      <x/>
    </i>
    <i>
      <x v="1"/>
    </i>
    <i>
      <x v="2"/>
    </i>
    <i>
      <x v="3"/>
    </i>
    <i>
      <x v="4"/>
    </i>
    <i>
      <x v="5"/>
    </i>
    <i>
      <x v="6"/>
    </i>
    <i>
      <x v="7"/>
    </i>
    <i>
      <x v="8"/>
    </i>
    <i>
      <x v="9"/>
    </i>
    <i>
      <x v="10"/>
    </i>
    <i>
      <x v="11"/>
    </i>
    <i>
      <x v="12"/>
    </i>
    <i t="grand">
      <x/>
    </i>
  </rowItems>
  <colFields count="2">
    <field x="8"/>
    <field x="-2"/>
  </colFields>
  <colItems count="6">
    <i>
      <x/>
      <x/>
    </i>
    <i r="1" i="1">
      <x v="1"/>
    </i>
    <i>
      <x v="1"/>
      <x/>
    </i>
    <i r="1" i="1">
      <x v="1"/>
    </i>
    <i t="grand">
      <x/>
    </i>
    <i t="grand" i="1">
      <x/>
    </i>
  </colItems>
  <dataFields count="2">
    <dataField name="Sum of Lock task" fld="6" baseField="0" baseItem="0"/>
    <dataField name="Sum of thành tiền" fld="13" baseField="0" baseItem="0"/>
  </dataFields>
  <formats count="3">
    <format dxfId="2">
      <pivotArea type="all" dataOnly="0" outline="0" fieldPosition="0"/>
    </format>
    <format dxfId="1">
      <pivotArea outline="0" collapsedLevelsAreSubtotals="1" fieldPosition="0">
        <references count="2">
          <reference field="4294967294" count="1" selected="0">
            <x v="1"/>
          </reference>
          <reference field="8" count="1" selected="0">
            <x v="1"/>
          </reference>
        </references>
      </pivotArea>
    </format>
    <format dxfId="0">
      <pivotArea outline="0" collapsedLevelsAreSubtotals="1" fieldPosition="0">
        <references count="2">
          <reference field="4294967294" count="1" selected="0">
            <x v="1"/>
          </reference>
          <reference field="8"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40" firstHeaderRow="1" firstDataRow="2" firstDataCol="1" rowPageCount="1" colPageCount="1"/>
  <pivotFields count="15">
    <pivotField showAll="0"/>
    <pivotField axis="axisRow" showAll="0">
      <items count="399">
        <item x="31"/>
        <item x="359"/>
        <item x="360"/>
        <item x="294"/>
        <item x="304"/>
        <item x="118"/>
        <item x="117"/>
        <item x="116"/>
        <item x="105"/>
        <item x="109"/>
        <item x="113"/>
        <item x="115"/>
        <item x="303"/>
        <item x="114"/>
        <item x="340"/>
        <item x="348"/>
        <item x="357"/>
        <item x="173"/>
        <item x="24"/>
        <item x="306"/>
        <item x="305"/>
        <item x="350"/>
        <item x="248"/>
        <item x="246"/>
        <item x="72"/>
        <item x="209"/>
        <item x="339"/>
        <item x="373"/>
        <item x="374"/>
        <item x="370"/>
        <item x="369"/>
        <item x="375"/>
        <item x="78"/>
        <item x="77"/>
        <item x="272"/>
        <item x="274"/>
        <item x="273"/>
        <item x="275"/>
        <item x="351"/>
        <item x="346"/>
        <item x="349"/>
        <item x="345"/>
        <item x="362"/>
        <item x="341"/>
        <item x="187"/>
        <item x="352"/>
        <item x="344"/>
        <item x="200"/>
        <item x="372"/>
        <item x="79"/>
        <item x="363"/>
        <item x="141"/>
        <item x="101"/>
        <item x="129"/>
        <item x="136"/>
        <item x="130"/>
        <item x="364"/>
        <item x="93"/>
        <item x="95"/>
        <item x="96"/>
        <item x="91"/>
        <item x="94"/>
        <item x="97"/>
        <item x="92"/>
        <item x="215"/>
        <item x="65"/>
        <item x="63"/>
        <item x="61"/>
        <item x="26"/>
        <item x="207"/>
        <item x="243"/>
        <item x="336"/>
        <item x="347"/>
        <item x="335"/>
        <item x="318"/>
        <item x="68"/>
        <item x="343"/>
        <item x="98"/>
        <item x="216"/>
        <item x="104"/>
        <item x="112"/>
        <item x="108"/>
        <item x="103"/>
        <item x="111"/>
        <item x="107"/>
        <item x="106"/>
        <item x="110"/>
        <item x="201"/>
        <item x="213"/>
        <item x="208"/>
        <item x="25"/>
        <item x="206"/>
        <item x="212"/>
        <item x="211"/>
        <item x="214"/>
        <item x="205"/>
        <item x="23"/>
        <item x="66"/>
        <item x="64"/>
        <item x="62"/>
        <item x="60"/>
        <item x="59"/>
        <item x="58"/>
        <item x="337"/>
        <item x="338"/>
        <item x="70"/>
        <item x="71"/>
        <item x="69"/>
        <item x="298"/>
        <item x="189"/>
        <item x="188"/>
        <item x="195"/>
        <item x="191"/>
        <item x="186"/>
        <item x="192"/>
        <item x="194"/>
        <item x="193"/>
        <item x="190"/>
        <item x="310"/>
        <item x="290"/>
        <item x="287"/>
        <item x="12"/>
        <item x="334"/>
        <item x="330"/>
        <item x="378"/>
        <item x="383"/>
        <item x="381"/>
        <item x="245"/>
        <item x="196"/>
        <item x="297"/>
        <item x="57"/>
        <item x="365"/>
        <item x="249"/>
        <item x="127"/>
        <item x="10"/>
        <item x="317"/>
        <item x="40"/>
        <item x="82"/>
        <item x="331"/>
        <item x="87"/>
        <item x="86"/>
        <item x="32"/>
        <item x="14"/>
        <item x="38"/>
        <item x="37"/>
        <item x="301"/>
        <item x="332"/>
        <item x="36"/>
        <item x="367"/>
        <item x="199"/>
        <item x="270"/>
        <item x="181"/>
        <item x="67"/>
        <item x="309"/>
        <item x="262"/>
        <item x="39"/>
        <item x="83"/>
        <item x="88"/>
        <item x="271"/>
        <item x="197"/>
        <item x="300"/>
        <item x="11"/>
        <item x="89"/>
        <item x="264"/>
        <item x="7"/>
        <item x="293"/>
        <item x="90"/>
        <item x="35"/>
        <item x="9"/>
        <item x="19"/>
        <item x="17"/>
        <item x="389"/>
        <item x="327"/>
        <item x="73"/>
        <item x="80"/>
        <item x="393"/>
        <item x="386"/>
        <item x="29"/>
        <item x="384"/>
        <item x="30"/>
        <item x="285"/>
        <item x="385"/>
        <item x="380"/>
        <item x="15"/>
        <item x="16"/>
        <item x="250"/>
        <item x="254"/>
        <item x="259"/>
        <item x="258"/>
        <item x="257"/>
        <item x="260"/>
        <item x="255"/>
        <item x="253"/>
        <item x="251"/>
        <item x="256"/>
        <item x="252"/>
        <item x="218"/>
        <item x="219"/>
        <item x="222"/>
        <item x="231"/>
        <item x="226"/>
        <item x="237"/>
        <item x="234"/>
        <item x="225"/>
        <item x="233"/>
        <item x="232"/>
        <item x="224"/>
        <item x="236"/>
        <item x="228"/>
        <item x="227"/>
        <item x="242"/>
        <item x="239"/>
        <item x="240"/>
        <item x="241"/>
        <item x="221"/>
        <item x="220"/>
        <item x="235"/>
        <item x="230"/>
        <item x="229"/>
        <item x="238"/>
        <item x="204"/>
        <item x="203"/>
        <item x="210"/>
        <item x="202"/>
        <item x="223"/>
        <item x="217"/>
        <item x="163"/>
        <item x="157"/>
        <item x="161"/>
        <item x="159"/>
        <item x="180"/>
        <item x="179"/>
        <item x="158"/>
        <item x="178"/>
        <item x="165"/>
        <item x="164"/>
        <item x="295"/>
        <item x="276"/>
        <item x="27"/>
        <item x="198"/>
        <item x="1"/>
        <item x="22"/>
        <item x="21"/>
        <item x="20"/>
        <item x="18"/>
        <item x="267"/>
        <item x="261"/>
        <item x="263"/>
        <item x="28"/>
        <item x="13"/>
        <item x="268"/>
        <item x="361"/>
        <item x="50"/>
        <item x="53"/>
        <item x="55"/>
        <item x="49"/>
        <item x="54"/>
        <item x="315"/>
        <item x="316"/>
        <item x="319"/>
        <item x="314"/>
        <item x="320"/>
        <item x="312"/>
        <item x="322"/>
        <item x="313"/>
        <item x="321"/>
        <item x="311"/>
        <item x="149"/>
        <item x="150"/>
        <item x="151"/>
        <item x="143"/>
        <item x="144"/>
        <item x="147"/>
        <item x="146"/>
        <item x="148"/>
        <item x="152"/>
        <item x="51"/>
        <item x="145"/>
        <item x="56"/>
        <item x="162"/>
        <item x="52"/>
        <item x="368"/>
        <item x="142"/>
        <item x="269"/>
        <item x="265"/>
        <item x="44"/>
        <item x="41"/>
        <item x="42"/>
        <item x="34"/>
        <item x="33"/>
        <item x="43"/>
        <item x="47"/>
        <item x="46"/>
        <item x="48"/>
        <item x="45"/>
        <item x="266"/>
        <item x="388"/>
        <item x="326"/>
        <item x="392"/>
        <item x="394"/>
        <item x="292"/>
        <item x="283"/>
        <item x="282"/>
        <item x="324"/>
        <item x="100"/>
        <item x="0"/>
        <item x="75"/>
        <item x="2"/>
        <item x="167"/>
        <item x="124"/>
        <item x="329"/>
        <item x="391"/>
        <item x="286"/>
        <item x="125"/>
        <item x="119"/>
        <item x="122"/>
        <item x="123"/>
        <item x="121"/>
        <item x="120"/>
        <item x="284"/>
        <item x="299"/>
        <item x="333"/>
        <item x="307"/>
        <item x="387"/>
        <item x="139"/>
        <item x="138"/>
        <item x="137"/>
        <item x="170"/>
        <item x="172"/>
        <item x="183"/>
        <item x="184"/>
        <item x="175"/>
        <item x="176"/>
        <item x="160"/>
        <item x="185"/>
        <item x="171"/>
        <item x="177"/>
        <item x="156"/>
        <item x="289"/>
        <item x="279"/>
        <item x="133"/>
        <item x="131"/>
        <item x="140"/>
        <item x="153"/>
        <item x="132"/>
        <item x="155"/>
        <item x="154"/>
        <item x="3"/>
        <item x="174"/>
        <item x="169"/>
        <item x="4"/>
        <item x="5"/>
        <item x="134"/>
        <item x="135"/>
        <item x="102"/>
        <item x="244"/>
        <item x="76"/>
        <item x="277"/>
        <item x="247"/>
        <item x="281"/>
        <item x="99"/>
        <item x="81"/>
        <item x="126"/>
        <item x="328"/>
        <item x="382"/>
        <item x="291"/>
        <item x="6"/>
        <item x="288"/>
        <item x="128"/>
        <item x="166"/>
        <item x="390"/>
        <item x="168"/>
        <item x="84"/>
        <item x="278"/>
        <item x="74"/>
        <item x="85"/>
        <item x="323"/>
        <item x="296"/>
        <item x="308"/>
        <item x="325"/>
        <item x="280"/>
        <item x="8"/>
        <item x="182"/>
        <item x="302"/>
        <item x="342"/>
        <item x="353"/>
        <item x="354"/>
        <item x="355"/>
        <item x="356"/>
        <item x="358"/>
        <item x="366"/>
        <item x="371"/>
        <item x="376"/>
        <item x="377"/>
        <item x="379"/>
        <item x="395"/>
        <item x="396"/>
        <item x="397"/>
        <item t="default"/>
      </items>
    </pivotField>
    <pivotField showAll="0"/>
    <pivotField axis="axisRow" showAll="0">
      <items count="1326">
        <item x="415"/>
        <item x="1104"/>
        <item x="1020"/>
        <item x="345"/>
        <item x="347"/>
        <item x="362"/>
        <item x="360"/>
        <item x="373"/>
        <item x="367"/>
        <item x="368"/>
        <item x="356"/>
        <item x="352"/>
        <item x="343"/>
        <item x="348"/>
        <item x="382"/>
        <item x="385"/>
        <item x="388"/>
        <item x="389"/>
        <item x="397"/>
        <item x="396"/>
        <item x="391"/>
        <item x="390"/>
        <item x="395"/>
        <item x="387"/>
        <item x="285"/>
        <item x="287"/>
        <item x="288"/>
        <item x="286"/>
        <item x="1092"/>
        <item x="1091"/>
        <item x="1094"/>
        <item x="1095"/>
        <item x="1096"/>
        <item x="1072"/>
        <item x="1098"/>
        <item x="1069"/>
        <item x="1102"/>
        <item x="1099"/>
        <item x="1065"/>
        <item x="1097"/>
        <item x="1090"/>
        <item x="278"/>
        <item x="268"/>
        <item x="279"/>
        <item x="269"/>
        <item x="282"/>
        <item x="272"/>
        <item x="283"/>
        <item x="273"/>
        <item x="281"/>
        <item x="271"/>
        <item x="276"/>
        <item x="266"/>
        <item x="277"/>
        <item x="267"/>
        <item x="280"/>
        <item x="270"/>
        <item x="1120"/>
        <item x="1068"/>
        <item x="1074"/>
        <item x="1064"/>
        <item x="1100"/>
        <item x="1073"/>
        <item x="275"/>
        <item x="265"/>
        <item x="274"/>
        <item x="264"/>
        <item x="1123"/>
        <item x="1122"/>
        <item x="344"/>
        <item x="375"/>
        <item x="361"/>
        <item x="359"/>
        <item x="372"/>
        <item x="365"/>
        <item x="366"/>
        <item x="355"/>
        <item x="351"/>
        <item x="342"/>
        <item x="376"/>
        <item x="346"/>
        <item x="1067"/>
        <item x="800"/>
        <item x="979"/>
        <item x="978"/>
        <item x="977"/>
        <item x="980"/>
        <item x="987"/>
        <item x="988"/>
        <item x="986"/>
        <item x="985"/>
        <item x="983"/>
        <item x="984"/>
        <item x="982"/>
        <item x="981"/>
        <item x="992"/>
        <item x="990"/>
        <item x="991"/>
        <item x="989"/>
        <item x="1125"/>
        <item x="1121"/>
        <item x="1070"/>
        <item x="1124"/>
        <item x="370"/>
        <item x="374"/>
        <item x="371"/>
        <item x="357"/>
        <item x="358"/>
        <item x="353"/>
        <item x="354"/>
        <item x="363"/>
        <item x="369"/>
        <item x="364"/>
        <item x="300"/>
        <item x="299"/>
        <item x="296"/>
        <item x="295"/>
        <item x="298"/>
        <item x="297"/>
        <item x="289"/>
        <item x="294"/>
        <item x="293"/>
        <item x="290"/>
        <item x="284"/>
        <item x="291"/>
        <item x="292"/>
        <item x="1066"/>
        <item x="1071"/>
        <item x="1293"/>
        <item x="916"/>
        <item x="915"/>
        <item x="914"/>
        <item x="913"/>
        <item x="912"/>
        <item x="911"/>
        <item x="910"/>
        <item x="909"/>
        <item x="908"/>
        <item x="907"/>
        <item x="906"/>
        <item x="905"/>
        <item x="899"/>
        <item x="904"/>
        <item x="903"/>
        <item x="902"/>
        <item x="901"/>
        <item x="891"/>
        <item x="900"/>
        <item x="890"/>
        <item x="889"/>
        <item x="898"/>
        <item x="897"/>
        <item x="896"/>
        <item x="895"/>
        <item x="894"/>
        <item x="893"/>
        <item x="892"/>
        <item x="429"/>
        <item x="427"/>
        <item x="428"/>
        <item x="609"/>
        <item x="619"/>
        <item x="611"/>
        <item x="498"/>
        <item x="1160"/>
        <item x="1161"/>
        <item x="1138"/>
        <item x="1137"/>
        <item x="497"/>
        <item x="1284"/>
        <item x="718"/>
        <item x="665"/>
        <item x="610"/>
        <item x="717"/>
        <item x="666"/>
        <item x="714"/>
        <item x="644"/>
        <item x="1136"/>
        <item x="1275"/>
        <item x="1276"/>
        <item x="1285"/>
        <item x="1247"/>
        <item x="1134"/>
        <item x="1241"/>
        <item x="489"/>
        <item x="720"/>
        <item x="689"/>
        <item x="688"/>
        <item x="667"/>
        <item x="704"/>
        <item x="712"/>
        <item x="682"/>
        <item x="687"/>
        <item x="678"/>
        <item x="677"/>
        <item x="1244"/>
        <item x="618"/>
        <item x="683"/>
        <item x="1245"/>
        <item x="613"/>
        <item x="1248"/>
        <item x="681"/>
        <item x="686"/>
        <item x="702"/>
        <item x="672"/>
        <item x="614"/>
        <item x="719"/>
        <item x="703"/>
        <item x="662"/>
        <item x="499"/>
        <item x="663"/>
        <item x="668"/>
        <item x="685"/>
        <item x="669"/>
        <item x="706"/>
        <item x="716"/>
        <item x="708"/>
        <item x="673"/>
        <item x="670"/>
        <item x="1133"/>
        <item x="1135"/>
        <item x="481"/>
        <item x="709"/>
        <item x="482"/>
        <item x="616"/>
        <item x="715"/>
        <item x="705"/>
        <item x="707"/>
        <item x="615"/>
        <item x="713"/>
        <item x="1289"/>
        <item x="617"/>
        <item x="679"/>
        <item x="1288"/>
        <item x="1243"/>
        <item x="453"/>
        <item x="447"/>
        <item x="446"/>
        <item x="1286"/>
        <item x="1287"/>
        <item x="448"/>
        <item x="454"/>
        <item x="500"/>
        <item x="478"/>
        <item x="515"/>
        <item x="710"/>
        <item x="612"/>
        <item x="1085"/>
        <item x="671"/>
        <item x="452"/>
        <item x="711"/>
        <item x="784"/>
        <item x="827"/>
        <item x="780"/>
        <item x="778"/>
        <item x="781"/>
        <item x="1238"/>
        <item x="843"/>
        <item x="842"/>
        <item x="844"/>
        <item x="845"/>
        <item x="846"/>
        <item x="779"/>
        <item x="853"/>
        <item x="852"/>
        <item x="851"/>
        <item x="776"/>
        <item x="1237"/>
        <item x="847"/>
        <item x="848"/>
        <item x="849"/>
        <item x="488"/>
        <item x="835"/>
        <item x="826"/>
        <item x="777"/>
        <item x="732"/>
        <item x="731"/>
        <item x="730"/>
        <item x="729"/>
        <item x="725"/>
        <item x="724"/>
        <item x="723"/>
        <item x="728"/>
        <item x="727"/>
        <item x="726"/>
        <item x="752"/>
        <item x="751"/>
        <item x="737"/>
        <item x="736"/>
        <item x="744"/>
        <item x="743"/>
        <item x="742"/>
        <item x="741"/>
        <item x="722"/>
        <item x="740"/>
        <item x="739"/>
        <item x="738"/>
        <item x="750"/>
        <item x="749"/>
        <item x="748"/>
        <item x="747"/>
        <item x="746"/>
        <item x="745"/>
        <item x="735"/>
        <item x="734"/>
        <item x="733"/>
        <item x="227"/>
        <item x="225"/>
        <item x="221"/>
        <item x="223"/>
        <item x="226"/>
        <item x="231"/>
        <item x="440"/>
        <item x="443"/>
        <item x="871"/>
        <item x="830"/>
        <item x="829"/>
        <item x="553"/>
        <item x="878"/>
        <item x="15"/>
        <item x="872"/>
        <item x="554"/>
        <item x="1077"/>
        <item x="1057"/>
        <item x="339"/>
        <item x="1290"/>
        <item x="1076"/>
        <item x="837"/>
        <item x="838"/>
        <item x="1110"/>
        <item x="412"/>
        <item x="337"/>
        <item x="1112"/>
        <item x="1113"/>
        <item x="426"/>
        <item x="1169"/>
        <item x="1216"/>
        <item x="408"/>
        <item x="409"/>
        <item x="410"/>
        <item x="1266"/>
        <item x="1282"/>
        <item x="411"/>
        <item x="877"/>
        <item x="876"/>
        <item x="875"/>
        <item x="859"/>
        <item x="860"/>
        <item x="758"/>
        <item x="1202"/>
        <item x="721"/>
        <item x="513"/>
        <item x="1277"/>
        <item x="508"/>
        <item x="514"/>
        <item x="1207"/>
        <item x="645"/>
        <item x="1278"/>
        <item x="512"/>
        <item x="1205"/>
        <item x="1204"/>
        <item x="1203"/>
        <item x="340"/>
        <item x="1131"/>
        <item x="1130"/>
        <item x="1132"/>
        <item x="444"/>
        <item x="597"/>
        <item x="764"/>
        <item x="765"/>
        <item x="763"/>
        <item x="754"/>
        <item x="970"/>
        <item x="885"/>
        <item x="969"/>
        <item x="774"/>
        <item x="773"/>
        <item x="518"/>
        <item x="511"/>
        <item x="963"/>
        <item x="965"/>
        <item x="964"/>
        <item x="438"/>
        <item x="884"/>
        <item x="961"/>
        <item x="439"/>
        <item x="960"/>
        <item x="510"/>
        <item x="962"/>
        <item x="509"/>
        <item x="517"/>
        <item x="595"/>
        <item x="596"/>
        <item x="968"/>
        <item x="1158"/>
        <item x="1159"/>
        <item x="959"/>
        <item x="394"/>
        <item x="766"/>
        <item x="767"/>
        <item x="384"/>
        <item x="1212"/>
        <item x="502"/>
        <item x="501"/>
        <item x="487"/>
        <item x="1213"/>
        <item x="503"/>
        <item x="1142"/>
        <item x="783"/>
        <item x="575"/>
        <item x="431"/>
        <item x="1140"/>
        <item x="1211"/>
        <item x="1209"/>
        <item x="1208"/>
        <item x="1280"/>
        <item x="413"/>
        <item x="1279"/>
        <item x="967"/>
        <item x="598"/>
        <item x="338"/>
        <item x="821"/>
        <item x="1171"/>
        <item x="430"/>
        <item x="383"/>
        <item x="392"/>
        <item x="998"/>
        <item x="516"/>
        <item x="883"/>
        <item x="393"/>
        <item x="406"/>
        <item x="1108"/>
        <item x="222"/>
        <item x="1265"/>
        <item x="973"/>
        <item x="493"/>
        <item x="976"/>
        <item x="975"/>
        <item x="336"/>
        <item x="591"/>
        <item x="594"/>
        <item x="593"/>
        <item x="592"/>
        <item x="974"/>
        <item x="505"/>
        <item x="335"/>
        <item x="506"/>
        <item x="494"/>
        <item x="1246"/>
        <item x="1242"/>
        <item x="1059"/>
        <item x="684"/>
        <item x="1107"/>
        <item x="484"/>
        <item x="485"/>
        <item x="798"/>
        <item x="797"/>
        <item x="310"/>
        <item x="8"/>
        <item x="211"/>
        <item x="212"/>
        <item x="213"/>
        <item x="214"/>
        <item x="425"/>
        <item x="828"/>
        <item x="418"/>
        <item x="1114"/>
        <item x="1253"/>
        <item x="463"/>
        <item x="464"/>
        <item x="416"/>
        <item x="557"/>
        <item x="555"/>
        <item x="556"/>
        <item x="558"/>
        <item x="311"/>
        <item x="232"/>
        <item x="233"/>
        <item x="1063"/>
        <item x="1062"/>
        <item x="1075"/>
        <item x="823"/>
        <item x="822"/>
        <item x="491"/>
        <item x="229"/>
        <item x="224"/>
        <item x="230"/>
        <item x="1139"/>
        <item x="5"/>
        <item x="6"/>
        <item x="1294"/>
        <item x="1283"/>
        <item x="1268"/>
        <item x="1295"/>
        <item x="217"/>
        <item x="218"/>
        <item x="216"/>
        <item x="219"/>
        <item x="1170"/>
        <item x="560"/>
        <item x="1316"/>
        <item x="407"/>
        <item x="770"/>
        <item x="858"/>
        <item x="495"/>
        <item x="103"/>
        <item x="94"/>
        <item x="208"/>
        <item x="209"/>
        <item x="206"/>
        <item x="207"/>
        <item x="203"/>
        <item x="210"/>
        <item x="202"/>
        <item x="205"/>
        <item x="204"/>
        <item x="479"/>
        <item x="449"/>
        <item x="490"/>
        <item x="456"/>
        <item x="457"/>
        <item x="458"/>
        <item x="450"/>
        <item x="459"/>
        <item x="451"/>
        <item x="1172"/>
        <item x="455"/>
        <item x="659"/>
        <item x="698"/>
        <item x="695"/>
        <item x="701"/>
        <item x="583"/>
        <item x="586"/>
        <item x="587"/>
        <item x="608"/>
        <item x="1058"/>
        <item x="1086"/>
        <item x="1087"/>
        <item x="1088"/>
        <item x="1089"/>
        <item x="791"/>
        <item x="792"/>
        <item x="788"/>
        <item x="795"/>
        <item x="808"/>
        <item x="803"/>
        <item x="814"/>
        <item x="811"/>
        <item x="802"/>
        <item x="810"/>
        <item x="809"/>
        <item x="801"/>
        <item x="813"/>
        <item x="805"/>
        <item x="789"/>
        <item x="804"/>
        <item x="819"/>
        <item x="816"/>
        <item x="817"/>
        <item x="818"/>
        <item x="812"/>
        <item x="775"/>
        <item x="785"/>
        <item x="807"/>
        <item x="806"/>
        <item x="793"/>
        <item x="794"/>
        <item x="787"/>
        <item x="815"/>
        <item x="646"/>
        <item x="648"/>
        <item x="643"/>
        <item x="692"/>
        <item x="641"/>
        <item x="691"/>
        <item x="642"/>
        <item x="690"/>
        <item x="95"/>
        <item x="86"/>
        <item x="1128"/>
        <item x="17"/>
        <item x="16"/>
        <item x="993"/>
        <item x="995"/>
        <item x="994"/>
        <item x="7"/>
        <item x="13"/>
        <item x="480"/>
        <item x="2"/>
        <item x="756"/>
        <item x="757"/>
        <item x="1261"/>
        <item x="9"/>
        <item x="825"/>
        <item x="824"/>
        <item x="1060"/>
        <item x="1061"/>
        <item x="255"/>
        <item x="260"/>
        <item x="246"/>
        <item x="263"/>
        <item x="262"/>
        <item x="1050"/>
        <item x="1024"/>
        <item x="1046"/>
        <item x="1043"/>
        <item x="1047"/>
        <item x="1044"/>
        <item x="1049"/>
        <item x="1048"/>
        <item x="1045"/>
        <item x="1084"/>
        <item x="247"/>
        <item x="248"/>
        <item x="251"/>
        <item x="257"/>
        <item x="250"/>
        <item x="258"/>
        <item x="252"/>
        <item x="261"/>
        <item x="259"/>
        <item x="256"/>
        <item x="249"/>
        <item x="349"/>
        <item x="944"/>
        <item x="881"/>
        <item x="880"/>
        <item x="753"/>
        <item x="761"/>
        <item x="762"/>
        <item x="947"/>
        <item x="949"/>
        <item x="760"/>
        <item x="1010"/>
        <item x="483"/>
        <item x="948"/>
        <item x="956"/>
        <item x="958"/>
        <item x="954"/>
        <item x="957"/>
        <item x="955"/>
        <item x="946"/>
        <item x="943"/>
        <item x="886"/>
        <item x="1009"/>
        <item x="879"/>
        <item x="887"/>
        <item x="932"/>
        <item x="934"/>
        <item x="927"/>
        <item x="931"/>
        <item x="930"/>
        <item x="928"/>
        <item x="933"/>
        <item x="929"/>
        <item x="935"/>
        <item x="936"/>
        <item x="925"/>
        <item x="923"/>
        <item x="919"/>
        <item x="922"/>
        <item x="920"/>
        <item x="921"/>
        <item x="924"/>
        <item x="926"/>
        <item x="917"/>
        <item x="1314"/>
        <item x="888"/>
        <item x="945"/>
        <item x="631"/>
        <item x="632"/>
        <item x="633"/>
        <item x="1228"/>
        <item x="1229"/>
        <item x="1227"/>
        <item x="820"/>
        <item x="918"/>
        <item x="381"/>
        <item x="952"/>
        <item x="951"/>
        <item x="953"/>
        <item x="950"/>
        <item x="755"/>
        <item x="997"/>
        <item x="377"/>
        <item x="768"/>
        <item x="1008"/>
        <item x="12"/>
        <item x="1007"/>
        <item x="1005"/>
        <item x="1003"/>
        <item x="1004"/>
        <item x="1006"/>
        <item x="11"/>
        <item x="228"/>
        <item x="1264"/>
        <item x="1001"/>
        <item x="1267"/>
        <item x="1312"/>
        <item x="1300"/>
        <item x="1302"/>
        <item x="1301"/>
        <item x="1311"/>
        <item x="1002"/>
        <item x="657"/>
        <item x="696"/>
        <item x="693"/>
        <item x="655"/>
        <item x="699"/>
        <item x="581"/>
        <item x="584"/>
        <item x="606"/>
        <item x="1032"/>
        <item x="1029"/>
        <item x="1026"/>
        <item x="421"/>
        <item x="422"/>
        <item x="1234"/>
        <item x="654"/>
        <item x="1315"/>
        <item x="680"/>
        <item x="198"/>
        <item x="197"/>
        <item x="1054"/>
        <item x="1055"/>
        <item x="1053"/>
        <item x="870"/>
        <item x="238"/>
        <item x="237"/>
        <item x="1215"/>
        <item x="436"/>
        <item x="441"/>
        <item x="658"/>
        <item x="579"/>
        <item x="697"/>
        <item x="694"/>
        <item x="656"/>
        <item x="700"/>
        <item x="582"/>
        <item x="580"/>
        <item x="585"/>
        <item x="605"/>
        <item x="588"/>
        <item x="607"/>
        <item x="420"/>
        <item x="200"/>
        <item x="199"/>
        <item x="434"/>
        <item x="649"/>
        <item x="589"/>
        <item x="590"/>
        <item x="1151"/>
        <item x="602"/>
        <item x="603"/>
        <item x="1196"/>
        <item x="675"/>
        <item x="782"/>
        <item x="772"/>
        <item x="674"/>
        <item x="462"/>
        <item x="532"/>
        <item x="1152"/>
        <item x="1147"/>
        <item x="1127"/>
        <item x="1218"/>
        <item x="1126"/>
        <item x="1310"/>
        <item x="1156"/>
        <item x="474"/>
        <item x="473"/>
        <item x="468"/>
        <item x="475"/>
        <item x="467"/>
        <item x="477"/>
        <item x="470"/>
        <item x="476"/>
        <item x="469"/>
        <item x="1155"/>
        <item x="572"/>
        <item x="1056"/>
        <item x="1149"/>
        <item x="442"/>
        <item x="564"/>
        <item x="565"/>
        <item x="563"/>
        <item x="535"/>
        <item x="1219"/>
        <item x="466"/>
        <item x="465"/>
        <item x="1217"/>
        <item x="1111"/>
        <item x="1150"/>
        <item x="562"/>
        <item x="460"/>
        <item x="461"/>
        <item x="1200"/>
        <item x="433"/>
        <item x="432"/>
        <item x="543"/>
        <item x="569"/>
        <item x="571"/>
        <item x="1148"/>
        <item x="1201"/>
        <item x="1146"/>
        <item x="664"/>
        <item x="533"/>
        <item x="547"/>
        <item x="545"/>
        <item x="544"/>
        <item x="550"/>
        <item x="604"/>
        <item x="548"/>
        <item x="570"/>
        <item x="549"/>
        <item x="573"/>
        <item x="1153"/>
        <item x="1299"/>
        <item x="831"/>
        <item x="79"/>
        <item x="78"/>
        <item x="76"/>
        <item x="77"/>
        <item x="83"/>
        <item x="82"/>
        <item x="81"/>
        <item x="80"/>
        <item x="179"/>
        <item x="183"/>
        <item x="174"/>
        <item x="176"/>
        <item x="188"/>
        <item x="190"/>
        <item x="181"/>
        <item x="185"/>
        <item x="191"/>
        <item x="186"/>
        <item x="178"/>
        <item x="182"/>
        <item x="173"/>
        <item x="175"/>
        <item x="187"/>
        <item x="192"/>
        <item x="180"/>
        <item x="184"/>
        <item x="177"/>
        <item x="189"/>
        <item x="193"/>
        <item x="168"/>
        <item x="170"/>
        <item x="171"/>
        <item x="172"/>
        <item x="169"/>
        <item x="194"/>
        <item x="156"/>
        <item x="32"/>
        <item x="36"/>
        <item x="27"/>
        <item x="29"/>
        <item x="41"/>
        <item x="43"/>
        <item x="34"/>
        <item x="38"/>
        <item x="44"/>
        <item x="39"/>
        <item x="31"/>
        <item x="35"/>
        <item x="26"/>
        <item x="28"/>
        <item x="40"/>
        <item x="45"/>
        <item x="33"/>
        <item x="37"/>
        <item x="30"/>
        <item x="42"/>
        <item x="59"/>
        <item x="63"/>
        <item x="54"/>
        <item x="56"/>
        <item x="68"/>
        <item x="70"/>
        <item x="61"/>
        <item x="65"/>
        <item x="71"/>
        <item x="66"/>
        <item x="58"/>
        <item x="62"/>
        <item x="53"/>
        <item x="55"/>
        <item x="67"/>
        <item x="72"/>
        <item x="60"/>
        <item x="64"/>
        <item x="57"/>
        <item x="69"/>
        <item x="115"/>
        <item x="119"/>
        <item x="110"/>
        <item x="112"/>
        <item x="124"/>
        <item x="126"/>
        <item x="117"/>
        <item x="121"/>
        <item x="127"/>
        <item x="122"/>
        <item x="114"/>
        <item x="118"/>
        <item x="109"/>
        <item x="111"/>
        <item x="123"/>
        <item x="128"/>
        <item x="116"/>
        <item x="120"/>
        <item x="113"/>
        <item x="125"/>
        <item x="142"/>
        <item x="146"/>
        <item x="137"/>
        <item x="139"/>
        <item x="151"/>
        <item x="153"/>
        <item x="144"/>
        <item x="148"/>
        <item x="154"/>
        <item x="149"/>
        <item x="141"/>
        <item x="145"/>
        <item x="136"/>
        <item x="138"/>
        <item x="150"/>
        <item x="155"/>
        <item x="143"/>
        <item x="147"/>
        <item x="140"/>
        <item x="152"/>
        <item x="157"/>
        <item x="158"/>
        <item x="46"/>
        <item x="73"/>
        <item x="129"/>
        <item x="21"/>
        <item x="23"/>
        <item x="24"/>
        <item x="22"/>
        <item x="25"/>
        <item x="48"/>
        <item x="50"/>
        <item x="51"/>
        <item x="49"/>
        <item x="52"/>
        <item x="104"/>
        <item x="106"/>
        <item x="107"/>
        <item x="108"/>
        <item x="105"/>
        <item x="131"/>
        <item x="133"/>
        <item x="134"/>
        <item x="135"/>
        <item x="132"/>
        <item x="159"/>
        <item x="47"/>
        <item x="74"/>
        <item x="130"/>
        <item x="85"/>
        <item x="84"/>
        <item x="96"/>
        <item x="87"/>
        <item x="98"/>
        <item x="89"/>
        <item x="102"/>
        <item x="93"/>
        <item x="100"/>
        <item x="91"/>
        <item x="99"/>
        <item x="90"/>
        <item x="472"/>
        <item x="1106"/>
        <item x="329"/>
        <item x="546"/>
        <item x="1262"/>
        <item x="1103"/>
        <item x="341"/>
        <item x="559"/>
        <item x="1222"/>
        <item x="386"/>
        <item x="769"/>
        <item x="552"/>
        <item x="574"/>
        <item x="1197"/>
        <item x="424"/>
        <item x="1221"/>
        <item x="20"/>
        <item x="1313"/>
        <item x="971"/>
        <item x="334"/>
        <item x="1214"/>
        <item x="75"/>
        <item x="350"/>
        <item x="966"/>
        <item x="882"/>
        <item x="1297"/>
        <item x="1296"/>
        <item x="650"/>
        <item x="1033"/>
        <item x="1030"/>
        <item x="1027"/>
        <item x="1034"/>
        <item x="1031"/>
        <item x="1028"/>
        <item x="1025"/>
        <item x="541"/>
        <item x="834"/>
        <item x="874"/>
        <item x="873"/>
        <item x="537"/>
        <item x="536"/>
        <item x="1141"/>
        <item x="253"/>
        <item x="1291"/>
        <item x="600"/>
        <item x="601"/>
        <item x="599"/>
        <item x="1119"/>
        <item x="1117"/>
        <item x="1115"/>
        <item x="1116"/>
        <item x="1118"/>
        <item x="640"/>
        <item x="639"/>
        <item x="638"/>
        <item x="1239"/>
        <item x="1254"/>
        <item x="1255"/>
        <item x="1257"/>
        <item x="1258"/>
        <item x="1251"/>
        <item x="1250"/>
        <item x="1252"/>
        <item x="1256"/>
        <item x="1249"/>
        <item x="1167"/>
        <item x="1168"/>
        <item x="1174"/>
        <item x="1166"/>
        <item x="1164"/>
        <item x="1177"/>
        <item x="1176"/>
        <item x="1163"/>
        <item x="1175"/>
        <item x="1165"/>
        <item x="653"/>
        <item x="577"/>
        <item x="637"/>
        <item x="635"/>
        <item x="620"/>
        <item x="578"/>
        <item x="636"/>
        <item x="576"/>
        <item x="621"/>
        <item x="622"/>
        <item x="676"/>
        <item x="623"/>
        <item x="652"/>
        <item x="651"/>
        <item x="832"/>
        <item x="504"/>
        <item x="445"/>
        <item x="492"/>
        <item x="486"/>
        <item x="496"/>
        <item x="220"/>
        <item x="437"/>
        <item x="234"/>
        <item x="235"/>
        <item x="1274"/>
        <item x="1269"/>
        <item x="1273"/>
        <item x="1270"/>
        <item x="1272"/>
        <item x="1271"/>
        <item x="1292"/>
        <item x="236"/>
        <item x="1206"/>
        <item x="1210"/>
        <item x="215"/>
        <item x="201"/>
        <item x="1105"/>
        <item x="799"/>
        <item x="790"/>
        <item x="1195"/>
        <item x="1193"/>
        <item x="1194"/>
        <item x="796"/>
        <item x="507"/>
        <item x="419"/>
        <item x="840"/>
        <item x="88"/>
        <item x="97"/>
        <item x="1037"/>
        <item x="1038"/>
        <item x="1035"/>
        <item x="1040"/>
        <item x="1232"/>
        <item x="1259"/>
        <item x="1223"/>
        <item x="647"/>
        <item x="1226"/>
        <item x="1225"/>
        <item x="401"/>
        <item x="405"/>
        <item x="1231"/>
        <item x="1230"/>
        <item x="1233"/>
        <item x="399"/>
        <item x="402"/>
        <item x="404"/>
        <item x="398"/>
        <item x="403"/>
        <item x="1224"/>
        <item x="629"/>
        <item x="628"/>
        <item x="625"/>
        <item x="626"/>
        <item x="400"/>
        <item x="627"/>
        <item x="630"/>
        <item x="624"/>
        <item x="634"/>
        <item x="1036"/>
        <item x="101"/>
        <item x="92"/>
        <item x="196"/>
        <item x="195"/>
        <item x="1039"/>
        <item x="1041"/>
        <item x="1042"/>
        <item x="841"/>
        <item x="833"/>
        <item x="1143"/>
        <item x="972"/>
        <item x="1083"/>
        <item x="1082"/>
        <item x="1081"/>
        <item x="1173"/>
        <item x="534"/>
        <item x="1192"/>
        <item x="1198"/>
        <item x="1199"/>
        <item x="1263"/>
        <item x="1281"/>
        <item x="522"/>
        <item x="326"/>
        <item x="327"/>
        <item x="325"/>
        <item x="331"/>
        <item x="330"/>
        <item x="1013"/>
        <item x="332"/>
        <item x="328"/>
        <item x="529"/>
        <item x="526"/>
        <item x="524"/>
        <item x="520"/>
        <item x="530"/>
        <item x="525"/>
        <item x="521"/>
        <item x="527"/>
        <item x="531"/>
        <item x="528"/>
        <item x="523"/>
        <item x="519"/>
        <item x="333"/>
        <item x="241"/>
        <item x="1109"/>
        <item x="240"/>
        <item x="239"/>
        <item x="1304"/>
        <item x="1303"/>
        <item x="836"/>
        <item x="864"/>
        <item x="863"/>
        <item x="869"/>
        <item x="867"/>
        <item x="868"/>
        <item x="866"/>
        <item x="865"/>
        <item x="1"/>
        <item x="850"/>
        <item x="540"/>
        <item x="1079"/>
        <item x="1078"/>
        <item x="862"/>
        <item x="166"/>
        <item x="161"/>
        <item x="160"/>
        <item x="162"/>
        <item x="163"/>
        <item x="164"/>
        <item x="165"/>
        <item x="167"/>
        <item x="542"/>
        <item x="1080"/>
        <item x="861"/>
        <item x="854"/>
        <item x="857"/>
        <item x="856"/>
        <item x="855"/>
        <item x="312"/>
        <item x="307"/>
        <item x="309"/>
        <item x="305"/>
        <item x="316"/>
        <item x="319"/>
        <item x="318"/>
        <item x="320"/>
        <item x="304"/>
        <item x="314"/>
        <item x="315"/>
        <item x="313"/>
        <item x="322"/>
        <item x="308"/>
        <item x="306"/>
        <item x="324"/>
        <item x="301"/>
        <item x="317"/>
        <item x="302"/>
        <item x="567"/>
        <item x="568"/>
        <item x="321"/>
        <item x="303"/>
        <item x="1129"/>
        <item x="323"/>
        <item x="14"/>
        <item x="759"/>
        <item x="242"/>
        <item x="243"/>
        <item x="254"/>
        <item x="245"/>
        <item x="244"/>
        <item x="10"/>
        <item x="18"/>
        <item x="4"/>
        <item x="19"/>
        <item x="1093"/>
        <item x="1101"/>
        <item x="417"/>
        <item x="1236"/>
        <item x="1235"/>
        <item x="996"/>
        <item x="999"/>
        <item x="1000"/>
        <item x="1260"/>
        <item x="435"/>
        <item x="1154"/>
        <item x="414"/>
        <item x="839"/>
        <item x="1220"/>
        <item x="1012"/>
        <item x="1011"/>
        <item x="1298"/>
        <item x="938"/>
        <item x="1185"/>
        <item x="1187"/>
        <item x="1308"/>
        <item x="941"/>
        <item x="942"/>
        <item x="1183"/>
        <item x="1179"/>
        <item x="1180"/>
        <item x="1182"/>
        <item x="1191"/>
        <item x="1178"/>
        <item x="1181"/>
        <item x="1186"/>
        <item x="939"/>
        <item x="940"/>
        <item x="1157"/>
        <item x="1162"/>
        <item x="1307"/>
        <item x="1309"/>
        <item x="380"/>
        <item x="3"/>
        <item x="0"/>
        <item x="1022"/>
        <item x="1016"/>
        <item x="1017"/>
        <item x="1019"/>
        <item x="1018"/>
        <item x="1015"/>
        <item x="1306"/>
        <item x="551"/>
        <item x="786"/>
        <item x="1052"/>
        <item x="1051"/>
        <item x="1305"/>
        <item x="561"/>
        <item x="539"/>
        <item x="1189"/>
        <item x="1190"/>
        <item x="1188"/>
        <item x="937"/>
        <item x="1184"/>
        <item x="378"/>
        <item x="379"/>
        <item x="566"/>
        <item x="660"/>
        <item x="661"/>
        <item x="423"/>
        <item x="1240"/>
        <item x="471"/>
        <item x="1014"/>
        <item x="1023"/>
        <item x="1021"/>
        <item x="1144"/>
        <item x="1145"/>
        <item x="538"/>
        <item x="771"/>
        <item x="1317"/>
        <item x="1318"/>
        <item x="1319"/>
        <item x="1320"/>
        <item x="1321"/>
        <item x="1322"/>
        <item x="1323"/>
        <item x="1324"/>
        <item t="default"/>
      </items>
    </pivotField>
    <pivotField showAll="0"/>
    <pivotField showAll="0"/>
    <pivotField dataField="1" showAll="0"/>
    <pivotField showAll="0"/>
    <pivotField axis="axisCol" showAll="0">
      <items count="3">
        <item x="1"/>
        <item x="0"/>
        <item t="default"/>
      </items>
    </pivotField>
    <pivotField showAll="0"/>
    <pivotField axis="axisPage" showAll="0">
      <items count="14">
        <item x="2"/>
        <item x="10"/>
        <item x="3"/>
        <item x="0"/>
        <item x="7"/>
        <item x="1"/>
        <item x="5"/>
        <item x="6"/>
        <item x="4"/>
        <item x="11"/>
        <item x="8"/>
        <item x="9"/>
        <item x="12"/>
        <item t="default"/>
      </items>
    </pivotField>
    <pivotField showAll="0"/>
    <pivotField showAll="0"/>
    <pivotField showAll="0"/>
    <pivotField axis="axisRow" showAll="0">
      <items count="86">
        <item x="3"/>
        <item x="56"/>
        <item x="4"/>
        <item x="59"/>
        <item x="2"/>
        <item x="80"/>
        <item x="58"/>
        <item x="57"/>
        <item x="76"/>
        <item x="78"/>
        <item x="77"/>
        <item x="79"/>
        <item x="75"/>
        <item x="70"/>
        <item x="71"/>
        <item x="72"/>
        <item x="73"/>
        <item x="69"/>
        <item x="74"/>
        <item x="68"/>
        <item x="67"/>
        <item x="62"/>
        <item x="65"/>
        <item x="60"/>
        <item x="63"/>
        <item x="61"/>
        <item x="64"/>
        <item x="66"/>
        <item x="55"/>
        <item x="52"/>
        <item x="51"/>
        <item x="50"/>
        <item x="49"/>
        <item x="48"/>
        <item x="47"/>
        <item x="54"/>
        <item x="53"/>
        <item x="11"/>
        <item x="12"/>
        <item x="10"/>
        <item x="7"/>
        <item x="8"/>
        <item x="9"/>
        <item x="1"/>
        <item x="42"/>
        <item x="46"/>
        <item x="45"/>
        <item x="43"/>
        <item x="44"/>
        <item x="5"/>
        <item x="41"/>
        <item x="40"/>
        <item x="39"/>
        <item x="38"/>
        <item x="35"/>
        <item x="36"/>
        <item x="32"/>
        <item x="37"/>
        <item x="33"/>
        <item x="34"/>
        <item x="31"/>
        <item x="25"/>
        <item x="24"/>
        <item x="23"/>
        <item x="26"/>
        <item x="19"/>
        <item x="22"/>
        <item x="21"/>
        <item x="20"/>
        <item x="18"/>
        <item x="14"/>
        <item x="17"/>
        <item x="15"/>
        <item x="13"/>
        <item x="16"/>
        <item x="30"/>
        <item x="28"/>
        <item x="29"/>
        <item x="27"/>
        <item x="82"/>
        <item x="81"/>
        <item x="0"/>
        <item x="6"/>
        <item x="83"/>
        <item x="84"/>
        <item t="default"/>
      </items>
    </pivotField>
  </pivotFields>
  <rowFields count="3">
    <field x="14"/>
    <field x="1"/>
    <field x="3"/>
  </rowFields>
  <rowItems count="436">
    <i>
      <x v="9"/>
    </i>
    <i r="1">
      <x v="148"/>
    </i>
    <i r="2">
      <x v="181"/>
    </i>
    <i r="2">
      <x v="183"/>
    </i>
    <i r="2">
      <x v="195"/>
    </i>
    <i r="2">
      <x v="198"/>
    </i>
    <i r="2">
      <x v="200"/>
    </i>
    <i r="2">
      <x v="234"/>
    </i>
    <i r="2">
      <x v="448"/>
    </i>
    <i r="2">
      <x v="449"/>
    </i>
    <i r="2">
      <x v="591"/>
    </i>
    <i r="2">
      <x v="979"/>
    </i>
    <i r="2">
      <x v="1251"/>
    </i>
    <i r="2">
      <x v="1308"/>
    </i>
    <i>
      <x v="13"/>
    </i>
    <i r="1">
      <x v="14"/>
    </i>
    <i r="2">
      <x v="499"/>
    </i>
    <i r="2">
      <x v="623"/>
    </i>
    <i r="2">
      <x v="983"/>
    </i>
    <i r="2">
      <x v="990"/>
    </i>
    <i r="1">
      <x v="15"/>
    </i>
    <i r="2">
      <x v="499"/>
    </i>
    <i r="2">
      <x v="623"/>
    </i>
    <i r="2">
      <x v="982"/>
    </i>
    <i r="2">
      <x v="990"/>
    </i>
    <i r="1">
      <x v="16"/>
    </i>
    <i r="2">
      <x v="499"/>
    </i>
    <i r="2">
      <x v="623"/>
    </i>
    <i r="2">
      <x v="982"/>
    </i>
    <i r="2">
      <x v="997"/>
    </i>
    <i r="1">
      <x v="21"/>
    </i>
    <i r="2">
      <x v="499"/>
    </i>
    <i r="2">
      <x v="623"/>
    </i>
    <i r="2">
      <x v="982"/>
    </i>
    <i r="2">
      <x v="990"/>
    </i>
    <i r="1">
      <x v="38"/>
    </i>
    <i r="2">
      <x v="348"/>
    </i>
    <i r="2">
      <x v="499"/>
    </i>
    <i r="2">
      <x v="623"/>
    </i>
    <i r="2">
      <x v="990"/>
    </i>
    <i r="1">
      <x v="40"/>
    </i>
    <i r="2">
      <x v="348"/>
    </i>
    <i r="2">
      <x v="499"/>
    </i>
    <i r="2">
      <x v="623"/>
    </i>
    <i r="2">
      <x v="990"/>
    </i>
    <i r="1">
      <x v="72"/>
    </i>
    <i r="2">
      <x v="499"/>
    </i>
    <i r="2">
      <x v="623"/>
    </i>
    <i r="2">
      <x v="982"/>
    </i>
    <i r="2">
      <x v="990"/>
    </i>
    <i r="1">
      <x v="76"/>
    </i>
    <i r="2">
      <x v="499"/>
    </i>
    <i r="2">
      <x v="623"/>
    </i>
    <i r="2">
      <x v="982"/>
    </i>
    <i r="2">
      <x v="990"/>
    </i>
    <i>
      <x v="16"/>
    </i>
    <i r="1">
      <x v="39"/>
    </i>
    <i r="2">
      <x v="499"/>
    </i>
    <i r="2">
      <x v="623"/>
    </i>
    <i r="2">
      <x v="982"/>
    </i>
    <i r="2">
      <x v="990"/>
    </i>
    <i r="1">
      <x v="41"/>
    </i>
    <i r="2">
      <x v="348"/>
    </i>
    <i r="2">
      <x v="499"/>
    </i>
    <i r="2">
      <x v="623"/>
    </i>
    <i r="2">
      <x v="990"/>
    </i>
    <i r="1">
      <x v="42"/>
    </i>
    <i r="2">
      <x v="499"/>
    </i>
    <i r="2">
      <x v="623"/>
    </i>
    <i r="2">
      <x v="982"/>
    </i>
    <i r="2">
      <x v="990"/>
    </i>
    <i>
      <x v="17"/>
    </i>
    <i r="1">
      <x v="26"/>
    </i>
    <i r="2">
      <x v="499"/>
    </i>
    <i r="2">
      <x v="623"/>
    </i>
    <i r="2">
      <x v="982"/>
    </i>
    <i r="2">
      <x v="990"/>
    </i>
    <i r="1">
      <x v="43"/>
    </i>
    <i r="2">
      <x v="348"/>
    </i>
    <i r="2">
      <x v="499"/>
    </i>
    <i r="2">
      <x v="623"/>
    </i>
    <i r="2">
      <x v="990"/>
    </i>
    <i>
      <x v="19"/>
    </i>
    <i r="1">
      <x v="71"/>
    </i>
    <i r="2">
      <x v="764"/>
    </i>
    <i r="1">
      <x v="73"/>
    </i>
    <i r="2">
      <x v="789"/>
    </i>
    <i r="1">
      <x v="103"/>
    </i>
    <i r="2">
      <x v="786"/>
    </i>
    <i r="1">
      <x v="104"/>
    </i>
    <i r="2">
      <x v="1256"/>
    </i>
    <i>
      <x v="20"/>
    </i>
    <i r="1">
      <x v="122"/>
    </i>
    <i r="2">
      <x v="336"/>
    </i>
    <i r="2">
      <x v="729"/>
    </i>
    <i r="1">
      <x v="321"/>
    </i>
    <i r="2">
      <x v="995"/>
    </i>
    <i>
      <x v="21"/>
    </i>
    <i r="1">
      <x v="19"/>
    </i>
    <i r="2">
      <x v="761"/>
    </i>
    <i r="1">
      <x v="20"/>
    </i>
    <i r="2">
      <x v="751"/>
    </i>
    <i r="1">
      <x v="74"/>
    </i>
    <i r="2">
      <x v="335"/>
    </i>
    <i r="2">
      <x v="525"/>
    </i>
    <i r="2">
      <x v="1143"/>
    </i>
    <i r="1">
      <x v="129"/>
    </i>
    <i r="2">
      <x v="363"/>
    </i>
    <i r="2">
      <x v="364"/>
    </i>
    <i r="2">
      <x v="365"/>
    </i>
    <i r="1">
      <x v="135"/>
    </i>
    <i r="2">
      <x v="335"/>
    </i>
    <i r="2">
      <x v="422"/>
    </i>
    <i r="2">
      <x v="498"/>
    </i>
    <i r="2">
      <x v="525"/>
    </i>
    <i r="1">
      <x v="397"/>
    </i>
    <i r="2">
      <x v="1322"/>
    </i>
    <i r="2">
      <x v="1323"/>
    </i>
    <i r="2">
      <x v="1324"/>
    </i>
    <i>
      <x v="22"/>
    </i>
    <i r="1">
      <x v="172"/>
    </i>
    <i r="2">
      <x v="335"/>
    </i>
    <i r="2">
      <x v="525"/>
    </i>
    <i r="2">
      <x v="802"/>
    </i>
    <i r="1">
      <x v="297"/>
    </i>
    <i r="2">
      <x v="795"/>
    </i>
    <i r="2">
      <x v="988"/>
    </i>
    <i r="2">
      <x v="1146"/>
    </i>
    <i r="2">
      <x v="1147"/>
    </i>
    <i r="1">
      <x v="363"/>
    </i>
    <i r="2">
      <x v="335"/>
    </i>
    <i r="2">
      <x v="525"/>
    </i>
    <i r="2">
      <x v="802"/>
    </i>
    <i r="1">
      <x v="379"/>
    </i>
    <i r="2">
      <x v="754"/>
    </i>
    <i>
      <x v="23"/>
    </i>
    <i r="1">
      <x v="3"/>
    </i>
    <i r="2">
      <x v="763"/>
    </i>
    <i r="2">
      <x v="765"/>
    </i>
    <i r="1">
      <x v="4"/>
    </i>
    <i r="2">
      <x v="780"/>
    </i>
    <i r="2">
      <x v="791"/>
    </i>
    <i r="1">
      <x v="12"/>
    </i>
    <i r="2">
      <x v="762"/>
    </i>
    <i r="2">
      <x v="801"/>
    </i>
    <i r="2">
      <x v="803"/>
    </i>
    <i r="1">
      <x v="303"/>
    </i>
    <i r="2">
      <x v="1089"/>
    </i>
    <i r="2">
      <x v="1090"/>
    </i>
    <i r="2">
      <x v="1091"/>
    </i>
    <i r="2">
      <x v="1145"/>
    </i>
    <i r="1">
      <x v="310"/>
    </i>
    <i r="2">
      <x v="525"/>
    </i>
    <i r="2">
      <x v="802"/>
    </i>
    <i r="1">
      <x v="376"/>
    </i>
    <i r="2">
      <x v="1261"/>
    </i>
    <i r="2">
      <x v="1262"/>
    </i>
    <i r="2">
      <x v="1266"/>
    </i>
    <i r="2">
      <x v="1267"/>
    </i>
    <i r="2">
      <x v="1268"/>
    </i>
    <i r="2">
      <x v="1269"/>
    </i>
    <i r="2">
      <x v="1270"/>
    </i>
    <i r="2">
      <x v="1271"/>
    </i>
    <i r="2">
      <x v="1272"/>
    </i>
    <i r="2">
      <x v="1273"/>
    </i>
    <i r="2">
      <x v="1297"/>
    </i>
    <i r="2">
      <x v="1298"/>
    </i>
    <i r="2">
      <x v="1299"/>
    </i>
    <i r="2">
      <x v="1301"/>
    </i>
    <i>
      <x v="27"/>
    </i>
    <i r="1">
      <x v="123"/>
    </i>
    <i r="2">
      <x v="349"/>
    </i>
    <i r="2">
      <x v="359"/>
    </i>
    <i r="2">
      <x v="360"/>
    </i>
    <i r="2">
      <x v="361"/>
    </i>
    <i r="1">
      <x v="138"/>
    </i>
    <i r="2">
      <x v="355"/>
    </i>
    <i r="2">
      <x v="413"/>
    </i>
    <i r="2">
      <x v="414"/>
    </i>
    <i r="2">
      <x v="1082"/>
    </i>
    <i r="1">
      <x v="146"/>
    </i>
    <i r="2">
      <x v="401"/>
    </i>
    <i r="2">
      <x v="405"/>
    </i>
    <i r="2">
      <x v="412"/>
    </i>
    <i r="2">
      <x v="1083"/>
    </i>
    <i>
      <x v="31"/>
    </i>
    <i r="1">
      <x v="22"/>
    </i>
    <i r="2">
      <x v="623"/>
    </i>
    <i r="2">
      <x v="982"/>
    </i>
    <i r="2">
      <x v="997"/>
    </i>
    <i r="2">
      <x v="1280"/>
    </i>
    <i r="1">
      <x v="23"/>
    </i>
    <i r="2">
      <x v="623"/>
    </i>
    <i r="2">
      <x v="982"/>
    </i>
    <i r="2">
      <x v="997"/>
    </i>
    <i r="2">
      <x v="1280"/>
    </i>
    <i>
      <x v="32"/>
    </i>
    <i r="1">
      <x v="127"/>
    </i>
    <i r="2">
      <x v="348"/>
    </i>
    <i r="2">
      <x v="421"/>
    </i>
    <i r="2">
      <x v="499"/>
    </i>
    <i r="2">
      <x v="623"/>
    </i>
    <i r="2">
      <x v="675"/>
    </i>
    <i r="2">
      <x v="997"/>
    </i>
    <i r="1">
      <x v="132"/>
    </i>
    <i r="2">
      <x v="348"/>
    </i>
    <i r="2">
      <x v="397"/>
    </i>
    <i r="2">
      <x v="623"/>
    </i>
    <i r="2">
      <x v="997"/>
    </i>
    <i r="1">
      <x v="358"/>
    </i>
    <i r="2">
      <x v="348"/>
    </i>
    <i r="2">
      <x v="397"/>
    </i>
    <i r="2">
      <x v="997"/>
    </i>
    <i>
      <x v="34"/>
    </i>
    <i r="1">
      <x v="70"/>
    </i>
    <i r="2">
      <x v="623"/>
    </i>
    <i r="2">
      <x v="982"/>
    </i>
    <i r="2">
      <x v="997"/>
    </i>
    <i r="2">
      <x v="1280"/>
    </i>
    <i>
      <x v="35"/>
    </i>
    <i r="1">
      <x v="37"/>
    </i>
    <i r="2">
      <x v="95"/>
    </i>
    <i r="2">
      <x v="96"/>
    </i>
    <i r="2">
      <x v="97"/>
    </i>
    <i r="2">
      <x v="98"/>
    </i>
    <i>
      <x v="36"/>
    </i>
    <i r="1">
      <x v="34"/>
    </i>
    <i r="2">
      <x v="83"/>
    </i>
    <i r="2">
      <x v="84"/>
    </i>
    <i r="2">
      <x v="85"/>
    </i>
    <i r="2">
      <x v="86"/>
    </i>
    <i r="1">
      <x v="35"/>
    </i>
    <i r="2">
      <x v="87"/>
    </i>
    <i r="2">
      <x v="88"/>
    </i>
    <i r="2">
      <x v="89"/>
    </i>
    <i r="2">
      <x v="90"/>
    </i>
    <i r="1">
      <x v="36"/>
    </i>
    <i r="2">
      <x v="91"/>
    </i>
    <i r="2">
      <x v="92"/>
    </i>
    <i r="2">
      <x v="93"/>
    </i>
    <i r="2">
      <x v="94"/>
    </i>
    <i>
      <x v="38"/>
    </i>
    <i r="1">
      <x v="141"/>
    </i>
    <i r="2">
      <x v="324"/>
    </i>
    <i r="2">
      <x v="331"/>
    </i>
    <i r="2">
      <x v="362"/>
    </i>
    <i r="2">
      <x v="420"/>
    </i>
    <i r="2">
      <x v="438"/>
    </i>
    <i r="2">
      <x v="445"/>
    </i>
    <i r="2">
      <x v="981"/>
    </i>
    <i r="2">
      <x v="994"/>
    </i>
    <i>
      <x v="40"/>
    </i>
    <i r="1">
      <x v="96"/>
    </i>
    <i r="2">
      <x v="119"/>
    </i>
    <i r="2">
      <x v="120"/>
    </i>
    <i r="2">
      <x v="121"/>
    </i>
    <i r="2">
      <x v="122"/>
    </i>
    <i r="2">
      <x v="123"/>
    </i>
    <i r="2">
      <x v="124"/>
    </i>
    <i r="2">
      <x v="125"/>
    </i>
    <i>
      <x v="41"/>
    </i>
    <i r="1">
      <x v="18"/>
    </i>
    <i r="2">
      <x v="24"/>
    </i>
    <i r="2">
      <x v="25"/>
    </i>
    <i r="2">
      <x v="26"/>
    </i>
    <i r="2">
      <x v="27"/>
    </i>
    <i r="1">
      <x v="90"/>
    </i>
    <i r="2">
      <x v="115"/>
    </i>
    <i r="2">
      <x v="116"/>
    </i>
    <i r="2">
      <x v="117"/>
    </i>
    <i r="2">
      <x v="118"/>
    </i>
    <i>
      <x v="47"/>
    </i>
    <i r="1">
      <x v="223"/>
    </i>
    <i r="2">
      <x v="757"/>
    </i>
    <i>
      <x v="48"/>
    </i>
    <i r="1">
      <x v="25"/>
    </i>
    <i r="2">
      <x v="756"/>
    </i>
    <i r="1">
      <x v="220"/>
    </i>
    <i r="2">
      <x v="375"/>
    </i>
    <i r="1">
      <x v="221"/>
    </i>
    <i r="2">
      <x v="376"/>
    </i>
    <i r="1">
      <x v="222"/>
    </i>
    <i r="2">
      <x v="408"/>
    </i>
    <i>
      <x v="51"/>
    </i>
    <i r="1">
      <x v="159"/>
    </i>
    <i r="2">
      <x v="348"/>
    </i>
    <i r="2">
      <x v="499"/>
    </i>
    <i r="2">
      <x v="682"/>
    </i>
    <i r="1">
      <x v="239"/>
    </i>
    <i r="2">
      <x v="589"/>
    </i>
    <i r="2">
      <x v="590"/>
    </i>
    <i>
      <x v="56"/>
    </i>
    <i r="1">
      <x v="340"/>
    </i>
    <i r="2">
      <x v="367"/>
    </i>
    <i r="2">
      <x v="391"/>
    </i>
    <i r="2">
      <x v="392"/>
    </i>
    <i r="2">
      <x v="419"/>
    </i>
    <i r="1">
      <x v="341"/>
    </i>
    <i r="2">
      <x v="749"/>
    </i>
    <i r="2">
      <x v="750"/>
    </i>
    <i r="1">
      <x v="342"/>
    </i>
    <i r="2">
      <x v="1054"/>
    </i>
    <i r="2">
      <x v="1058"/>
    </i>
    <i r="1">
      <x v="343"/>
    </i>
    <i r="2">
      <x v="1053"/>
    </i>
    <i r="1">
      <x v="344"/>
    </i>
    <i r="2">
      <x v="439"/>
    </i>
    <i r="2">
      <x v="440"/>
    </i>
    <i r="2">
      <x v="441"/>
    </i>
    <i r="2">
      <x v="442"/>
    </i>
    <i r="1">
      <x v="346"/>
    </i>
    <i r="2">
      <x v="1052"/>
    </i>
    <i r="2">
      <x v="1056"/>
    </i>
    <i>
      <x v="62"/>
    </i>
    <i r="1">
      <x v="139"/>
    </i>
    <i r="2">
      <x v="444"/>
    </i>
    <i r="2">
      <x v="446"/>
    </i>
    <i r="2">
      <x v="1065"/>
    </i>
    <i r="2">
      <x v="1093"/>
    </i>
    <i r="1">
      <x v="140"/>
    </i>
    <i r="2">
      <x v="163"/>
    </i>
    <i r="2">
      <x v="168"/>
    </i>
    <i r="2">
      <x v="209"/>
    </i>
    <i r="2">
      <x v="242"/>
    </i>
    <i r="2">
      <x v="402"/>
    </i>
    <i r="2">
      <x v="403"/>
    </i>
    <i r="2">
      <x v="406"/>
    </i>
    <i r="2">
      <x v="1069"/>
    </i>
    <i r="1">
      <x v="157"/>
    </i>
    <i r="2">
      <x v="353"/>
    </i>
    <i r="2">
      <x v="378"/>
    </i>
    <i r="2">
      <x v="387"/>
    </i>
    <i r="2">
      <x v="389"/>
    </i>
    <i r="1">
      <x v="162"/>
    </i>
    <i r="2">
      <x v="244"/>
    </i>
    <i r="2">
      <x v="351"/>
    </i>
    <i r="2">
      <x v="354"/>
    </i>
    <i r="2">
      <x v="358"/>
    </i>
    <i r="1">
      <x v="166"/>
    </i>
    <i r="2">
      <x v="377"/>
    </i>
    <i r="2">
      <x v="390"/>
    </i>
    <i r="2">
      <x v="427"/>
    </i>
    <i r="1">
      <x v="306"/>
    </i>
    <i r="2">
      <x v="793"/>
    </i>
    <i r="2">
      <x v="794"/>
    </i>
    <i r="1">
      <x v="356"/>
    </i>
    <i r="2">
      <x v="468"/>
    </i>
    <i r="2">
      <x v="469"/>
    </i>
    <i r="2">
      <x v="759"/>
    </i>
    <i r="1">
      <x v="372"/>
    </i>
    <i r="2">
      <x v="271"/>
    </i>
    <i r="1">
      <x v="374"/>
    </i>
    <i r="2">
      <x v="235"/>
    </i>
    <i r="2">
      <x v="241"/>
    </i>
    <i r="2">
      <x v="249"/>
    </i>
    <i r="2">
      <x v="519"/>
    </i>
    <i r="2">
      <x v="520"/>
    </i>
    <i r="2">
      <x v="521"/>
    </i>
    <i r="2">
      <x v="523"/>
    </i>
    <i r="2">
      <x v="526"/>
    </i>
    <i>
      <x v="65"/>
    </i>
    <i r="1">
      <x v="102"/>
    </i>
    <i r="2">
      <x v="337"/>
    </i>
    <i r="2">
      <x v="338"/>
    </i>
    <i r="2">
      <x v="339"/>
    </i>
    <i>
      <x v="67"/>
    </i>
    <i r="1">
      <x v="65"/>
    </i>
    <i r="2">
      <x v="334"/>
    </i>
    <i r="2">
      <x v="463"/>
    </i>
    <i r="1">
      <x v="66"/>
    </i>
    <i r="2">
      <x v="715"/>
    </i>
    <i r="2">
      <x v="716"/>
    </i>
    <i r="1">
      <x v="67"/>
    </i>
    <i r="2">
      <x v="465"/>
    </i>
    <i r="2">
      <x v="1245"/>
    </i>
    <i r="1">
      <x v="75"/>
    </i>
    <i r="2">
      <x v="747"/>
    </i>
    <i r="2">
      <x v="796"/>
    </i>
    <i r="2">
      <x v="797"/>
    </i>
    <i r="2">
      <x v="1252"/>
    </i>
    <i>
      <x v="68"/>
    </i>
    <i r="1">
      <x v="24"/>
    </i>
    <i r="2">
      <x v="366"/>
    </i>
    <i r="1">
      <x v="97"/>
    </i>
    <i r="2">
      <x v="157"/>
    </i>
    <i r="2">
      <x v="158"/>
    </i>
    <i r="2">
      <x v="159"/>
    </i>
    <i r="1">
      <x v="98"/>
    </i>
    <i r="2">
      <x v="989"/>
    </i>
    <i r="2">
      <x v="1307"/>
    </i>
    <i r="1">
      <x v="99"/>
    </i>
    <i r="2">
      <x v="744"/>
    </i>
    <i r="2">
      <x v="1094"/>
    </i>
    <i r="1">
      <x v="100"/>
    </i>
    <i r="2">
      <x/>
    </i>
    <i r="2">
      <x v="470"/>
    </i>
    <i r="2">
      <x v="1254"/>
    </i>
    <i r="1">
      <x v="101"/>
    </i>
    <i r="2">
      <x v="330"/>
    </i>
    <i r="2">
      <x v="342"/>
    </i>
    <i r="2">
      <x v="416"/>
    </i>
    <i r="1">
      <x v="152"/>
    </i>
    <i r="2">
      <x v="410"/>
    </i>
    <i r="2">
      <x v="423"/>
    </i>
    <i>
      <x v="69"/>
    </i>
    <i r="1">
      <x v="130"/>
    </i>
    <i r="2">
      <x v="430"/>
    </i>
    <i r="2">
      <x v="501"/>
    </i>
    <i>
      <x v="72"/>
    </i>
    <i r="1">
      <x v="287"/>
    </i>
    <i r="2">
      <x v="400"/>
    </i>
    <i r="2">
      <x v="424"/>
    </i>
    <i r="2">
      <x v="677"/>
    </i>
    <i r="1">
      <x v="290"/>
    </i>
    <i r="2">
      <x v="14"/>
    </i>
    <i r="2">
      <x v="15"/>
    </i>
    <i r="2">
      <x v="16"/>
    </i>
    <i r="2">
      <x v="18"/>
    </i>
    <i>
      <x v="81"/>
    </i>
    <i r="1">
      <x v="240"/>
    </i>
    <i r="2">
      <x v="1186"/>
    </i>
    <i r="1">
      <x v="305"/>
    </i>
    <i r="2">
      <x v="1282"/>
    </i>
    <i r="1">
      <x v="307"/>
    </i>
    <i r="2">
      <x v="588"/>
    </i>
    <i r="2">
      <x v="1281"/>
    </i>
    <i>
      <x v="83"/>
    </i>
    <i r="1">
      <x v="395"/>
    </i>
    <i r="2">
      <x v="1317"/>
    </i>
    <i>
      <x v="84"/>
    </i>
    <i r="1">
      <x v="396"/>
    </i>
    <i r="2">
      <x v="1318"/>
    </i>
    <i r="2">
      <x v="1319"/>
    </i>
    <i r="2">
      <x v="1320"/>
    </i>
    <i r="2">
      <x v="1321"/>
    </i>
    <i t="grand">
      <x/>
    </i>
  </rowItems>
  <colFields count="1">
    <field x="8"/>
  </colFields>
  <colItems count="3">
    <i>
      <x/>
    </i>
    <i>
      <x v="1"/>
    </i>
    <i t="grand">
      <x/>
    </i>
  </colItems>
  <pageFields count="1">
    <pageField fld="10" item="3" hier="-1"/>
  </pageFields>
  <dataFields count="1">
    <dataField name="Sum of Lock task"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1" Type="http://schemas.openxmlformats.org/officeDocument/2006/relationships/hyperlink" Target="https://jira.kcntt.net/browse/VCOC-1724" TargetMode="External"/><Relationship Id="rId170" Type="http://schemas.openxmlformats.org/officeDocument/2006/relationships/hyperlink" Target="https://jira.kcntt.net/browse/VCOC-1300" TargetMode="External"/><Relationship Id="rId268" Type="http://schemas.openxmlformats.org/officeDocument/2006/relationships/hyperlink" Target="https://jira.kcntt.net/browse/TTPBH-171" TargetMode="External"/><Relationship Id="rId475" Type="http://schemas.openxmlformats.org/officeDocument/2006/relationships/hyperlink" Target="https://jira.kcntt.net/browse/PROCATALOG-1343" TargetMode="External"/><Relationship Id="rId682" Type="http://schemas.openxmlformats.org/officeDocument/2006/relationships/hyperlink" Target="https://jira.kcntt.net/browse/MYVIETTEL-2693" TargetMode="External"/><Relationship Id="rId128" Type="http://schemas.openxmlformats.org/officeDocument/2006/relationships/hyperlink" Target="https://jira.kcntt.net/browse/VCOC-1516" TargetMode="External"/><Relationship Id="rId335" Type="http://schemas.openxmlformats.org/officeDocument/2006/relationships/hyperlink" Target="https://jira.kcntt.net/browse/SUP-650" TargetMode="External"/><Relationship Id="rId542" Type="http://schemas.openxmlformats.org/officeDocument/2006/relationships/hyperlink" Target="https://jira.kcntt.net/browse/PROCATALOG-1161" TargetMode="External"/><Relationship Id="rId987" Type="http://schemas.openxmlformats.org/officeDocument/2006/relationships/hyperlink" Target="https://jira.kcntt.net/browse/FMRA-1522" TargetMode="External"/><Relationship Id="rId1172" Type="http://schemas.openxmlformats.org/officeDocument/2006/relationships/hyperlink" Target="https://jira.kcntt.net/browse/CCAI-368" TargetMode="External"/><Relationship Id="rId402" Type="http://schemas.openxmlformats.org/officeDocument/2006/relationships/hyperlink" Target="https://jira.kcntt.net/browse/SMARTPHONE-3812" TargetMode="External"/><Relationship Id="rId847" Type="http://schemas.openxmlformats.org/officeDocument/2006/relationships/hyperlink" Target="https://jira.kcntt.net/browse/IM2-1457" TargetMode="External"/><Relationship Id="rId1032" Type="http://schemas.openxmlformats.org/officeDocument/2006/relationships/hyperlink" Target="https://jira.kcntt.net/browse/FMRA-1288" TargetMode="External"/><Relationship Id="rId707" Type="http://schemas.openxmlformats.org/officeDocument/2006/relationships/hyperlink" Target="https://jira.kcntt.net/browse/MYVIETTEL-1918" TargetMode="External"/><Relationship Id="rId914" Type="http://schemas.openxmlformats.org/officeDocument/2006/relationships/hyperlink" Target="https://jira.kcntt.net/browse/GBOC-1077" TargetMode="External"/><Relationship Id="rId1337" Type="http://schemas.openxmlformats.org/officeDocument/2006/relationships/hyperlink" Target="https://jira.kcntt.net/browse/BCCS2-3818" TargetMode="External"/><Relationship Id="rId43" Type="http://schemas.openxmlformats.org/officeDocument/2006/relationships/hyperlink" Target="https://jira.kcntt.net/browse/VCOC-1702" TargetMode="External"/><Relationship Id="rId1404" Type="http://schemas.openxmlformats.org/officeDocument/2006/relationships/hyperlink" Target="https://jira.kcntt.net/browse/BCCS-2201" TargetMode="External"/><Relationship Id="rId192" Type="http://schemas.openxmlformats.org/officeDocument/2006/relationships/hyperlink" Target="https://jira.kcntt.net/browse/VCOC-1278" TargetMode="External"/><Relationship Id="rId497" Type="http://schemas.openxmlformats.org/officeDocument/2006/relationships/hyperlink" Target="https://jira.kcntt.net/browse/PROCATALOG-1321" TargetMode="External"/><Relationship Id="rId357" Type="http://schemas.openxmlformats.org/officeDocument/2006/relationships/hyperlink" Target="https://jira.kcntt.net/browse/SMARTPHONE-3989" TargetMode="External"/><Relationship Id="rId1194" Type="http://schemas.openxmlformats.org/officeDocument/2006/relationships/hyperlink" Target="https://jira.kcntt.net/browse/CCAI-274" TargetMode="External"/><Relationship Id="rId217" Type="http://schemas.openxmlformats.org/officeDocument/2006/relationships/hyperlink" Target="https://jira.kcntt.net/browse/VCOC-1253" TargetMode="External"/><Relationship Id="rId564" Type="http://schemas.openxmlformats.org/officeDocument/2006/relationships/hyperlink" Target="https://jira.kcntt.net/browse/PAYBI-2191" TargetMode="External"/><Relationship Id="rId771" Type="http://schemas.openxmlformats.org/officeDocument/2006/relationships/hyperlink" Target="https://jira.kcntt.net/browse/MYLIFE-401" TargetMode="External"/><Relationship Id="rId869" Type="http://schemas.openxmlformats.org/officeDocument/2006/relationships/hyperlink" Target="https://jira.kcntt.net/browse/HDDT-1297" TargetMode="External"/><Relationship Id="rId424" Type="http://schemas.openxmlformats.org/officeDocument/2006/relationships/hyperlink" Target="https://jira.kcntt.net/browse/SMARTPHONE-3760" TargetMode="External"/><Relationship Id="rId631" Type="http://schemas.openxmlformats.org/officeDocument/2006/relationships/hyperlink" Target="https://jira.kcntt.net/browse/MYVIETTEL-2866" TargetMode="External"/><Relationship Id="rId729" Type="http://schemas.openxmlformats.org/officeDocument/2006/relationships/hyperlink" Target="https://jira.kcntt.net/browse/MYVIETTEL-1618" TargetMode="External"/><Relationship Id="rId1054" Type="http://schemas.openxmlformats.org/officeDocument/2006/relationships/hyperlink" Target="https://jira.kcntt.net/browse/EPROFILE-313" TargetMode="External"/><Relationship Id="rId1261" Type="http://schemas.openxmlformats.org/officeDocument/2006/relationships/hyperlink" Target="https://jira.kcntt.net/browse/CC2-1912" TargetMode="External"/><Relationship Id="rId1359" Type="http://schemas.openxmlformats.org/officeDocument/2006/relationships/hyperlink" Target="https://jira.kcntt.net/browse/BCCS2-3794" TargetMode="External"/><Relationship Id="rId936" Type="http://schemas.openxmlformats.org/officeDocument/2006/relationships/hyperlink" Target="https://jira.kcntt.net/browse/GBOC-895" TargetMode="External"/><Relationship Id="rId1121" Type="http://schemas.openxmlformats.org/officeDocument/2006/relationships/hyperlink" Target="https://jira.kcntt.net/browse/CUSTOMER36-526" TargetMode="External"/><Relationship Id="rId1219" Type="http://schemas.openxmlformats.org/officeDocument/2006/relationships/hyperlink" Target="https://jira.kcntt.net/browse/CC2-2028" TargetMode="External"/><Relationship Id="rId65" Type="http://schemas.openxmlformats.org/officeDocument/2006/relationships/hyperlink" Target="https://jira.kcntt.net/browse/VCOC-1680" TargetMode="External"/><Relationship Id="rId1426" Type="http://schemas.openxmlformats.org/officeDocument/2006/relationships/hyperlink" Target="https://jira.kcntt.net/browse/ANALYTICS-253" TargetMode="External"/><Relationship Id="rId281" Type="http://schemas.openxmlformats.org/officeDocument/2006/relationships/hyperlink" Target="https://jira.kcntt.net/browse/TKCS-176" TargetMode="External"/><Relationship Id="rId141" Type="http://schemas.openxmlformats.org/officeDocument/2006/relationships/hyperlink" Target="https://jira.kcntt.net/browse/VCOC-1503" TargetMode="External"/><Relationship Id="rId379" Type="http://schemas.openxmlformats.org/officeDocument/2006/relationships/hyperlink" Target="https://jira.kcntt.net/browse/SMARTPHONE-3964" TargetMode="External"/><Relationship Id="rId586" Type="http://schemas.openxmlformats.org/officeDocument/2006/relationships/hyperlink" Target="https://jira.kcntt.net/browse/PAYBI-1923" TargetMode="External"/><Relationship Id="rId793" Type="http://schemas.openxmlformats.org/officeDocument/2006/relationships/hyperlink" Target="https://jira.kcntt.net/browse/MYKID-97" TargetMode="External"/><Relationship Id="rId7" Type="http://schemas.openxmlformats.org/officeDocument/2006/relationships/hyperlink" Target="https://jira.kcntt.net/browse/VHKT-44" TargetMode="External"/><Relationship Id="rId239" Type="http://schemas.openxmlformats.org/officeDocument/2006/relationships/hyperlink" Target="https://jira.kcntt.net/browse/TV360RE-1037" TargetMode="External"/><Relationship Id="rId446" Type="http://schemas.openxmlformats.org/officeDocument/2006/relationships/hyperlink" Target="https://jira.kcntt.net/browse/SCONTRACT-1073" TargetMode="External"/><Relationship Id="rId653" Type="http://schemas.openxmlformats.org/officeDocument/2006/relationships/hyperlink" Target="https://jira.kcntt.net/browse/MYVIETTEL-2824" TargetMode="External"/><Relationship Id="rId1076" Type="http://schemas.openxmlformats.org/officeDocument/2006/relationships/hyperlink" Target="https://jira.kcntt.net/browse/CUSTOMER36-572" TargetMode="External"/><Relationship Id="rId1283" Type="http://schemas.openxmlformats.org/officeDocument/2006/relationships/hyperlink" Target="https://jira.kcntt.net/browse/CC2-1833" TargetMode="External"/><Relationship Id="rId306" Type="http://schemas.openxmlformats.org/officeDocument/2006/relationships/hyperlink" Target="https://jira.kcntt.net/browse/SUPPORT-200" TargetMode="External"/><Relationship Id="rId860" Type="http://schemas.openxmlformats.org/officeDocument/2006/relationships/hyperlink" Target="https://jira.kcntt.net/browse/IM2-1066" TargetMode="External"/><Relationship Id="rId958" Type="http://schemas.openxmlformats.org/officeDocument/2006/relationships/hyperlink" Target="https://jira.kcntt.net/browse/FMRA-1654" TargetMode="External"/><Relationship Id="rId1143" Type="http://schemas.openxmlformats.org/officeDocument/2006/relationships/hyperlink" Target="https://jira.kcntt.net/browse/CCAI-480" TargetMode="External"/><Relationship Id="rId87" Type="http://schemas.openxmlformats.org/officeDocument/2006/relationships/hyperlink" Target="https://jira.kcntt.net/browse/VCOC-1557" TargetMode="External"/><Relationship Id="rId513" Type="http://schemas.openxmlformats.org/officeDocument/2006/relationships/hyperlink" Target="https://jira.kcntt.net/browse/PROCATALOG-1278" TargetMode="External"/><Relationship Id="rId720" Type="http://schemas.openxmlformats.org/officeDocument/2006/relationships/hyperlink" Target="https://jira.kcntt.net/browse/MYVIETTEL-1766" TargetMode="External"/><Relationship Id="rId818" Type="http://schemas.openxmlformats.org/officeDocument/2006/relationships/hyperlink" Target="https://jira.kcntt.net/browse/IM2-2192" TargetMode="External"/><Relationship Id="rId1350" Type="http://schemas.openxmlformats.org/officeDocument/2006/relationships/hyperlink" Target="https://jira.kcntt.net/browse/BCCS2-3804" TargetMode="External"/><Relationship Id="rId1448" Type="http://schemas.openxmlformats.org/officeDocument/2006/relationships/hyperlink" Target="https://jira.kcntt.net/browse/AI-981" TargetMode="External"/><Relationship Id="rId1003" Type="http://schemas.openxmlformats.org/officeDocument/2006/relationships/hyperlink" Target="https://jira.kcntt.net/browse/FMRA-1505" TargetMode="External"/><Relationship Id="rId1210" Type="http://schemas.openxmlformats.org/officeDocument/2006/relationships/hyperlink" Target="https://jira.kcntt.net/browse/CC2-2039" TargetMode="External"/><Relationship Id="rId1308" Type="http://schemas.openxmlformats.org/officeDocument/2006/relationships/hyperlink" Target="https://jira.kcntt.net/browse/CA-1357" TargetMode="External"/><Relationship Id="rId14" Type="http://schemas.openxmlformats.org/officeDocument/2006/relationships/hyperlink" Target="https://jira.kcntt.net/browse/VHKT-37" TargetMode="External"/><Relationship Id="rId163" Type="http://schemas.openxmlformats.org/officeDocument/2006/relationships/hyperlink" Target="https://jira.kcntt.net/browse/VCOC-1307" TargetMode="External"/><Relationship Id="rId370" Type="http://schemas.openxmlformats.org/officeDocument/2006/relationships/hyperlink" Target="https://jira.kcntt.net/browse/SMARTPHONE-3976" TargetMode="External"/><Relationship Id="rId230" Type="http://schemas.openxmlformats.org/officeDocument/2006/relationships/hyperlink" Target="https://jira.kcntt.net/browse/TV360RE-1061" TargetMode="External"/><Relationship Id="rId468" Type="http://schemas.openxmlformats.org/officeDocument/2006/relationships/hyperlink" Target="https://jira.kcntt.net/browse/SCONTRACT-905" TargetMode="External"/><Relationship Id="rId675" Type="http://schemas.openxmlformats.org/officeDocument/2006/relationships/hyperlink" Target="https://jira.kcntt.net/browse/MYVIETTEL-2766" TargetMode="External"/><Relationship Id="rId882" Type="http://schemas.openxmlformats.org/officeDocument/2006/relationships/hyperlink" Target="https://jira.kcntt.net/browse/HDDT-1165" TargetMode="External"/><Relationship Id="rId1098" Type="http://schemas.openxmlformats.org/officeDocument/2006/relationships/hyperlink" Target="https://jira.kcntt.net/browse/CUSTOMER36-549" TargetMode="External"/><Relationship Id="rId328" Type="http://schemas.openxmlformats.org/officeDocument/2006/relationships/hyperlink" Target="https://jira.kcntt.net/browse/SUP-657" TargetMode="External"/><Relationship Id="rId535" Type="http://schemas.openxmlformats.org/officeDocument/2006/relationships/hyperlink" Target="https://jira.kcntt.net/browse/PROCATALOG-1169" TargetMode="External"/><Relationship Id="rId742" Type="http://schemas.openxmlformats.org/officeDocument/2006/relationships/hyperlink" Target="https://jira.kcntt.net/browse/MYVIETTEL-1479" TargetMode="External"/><Relationship Id="rId1165" Type="http://schemas.openxmlformats.org/officeDocument/2006/relationships/hyperlink" Target="https://jira.kcntt.net/browse/CCAI-376" TargetMode="External"/><Relationship Id="rId1372" Type="http://schemas.openxmlformats.org/officeDocument/2006/relationships/hyperlink" Target="https://jira.kcntt.net/browse/BCCS2-3558" TargetMode="External"/><Relationship Id="rId602" Type="http://schemas.openxmlformats.org/officeDocument/2006/relationships/hyperlink" Target="https://jira.kcntt.net/browse/PAYBI-1465" TargetMode="External"/><Relationship Id="rId1025" Type="http://schemas.openxmlformats.org/officeDocument/2006/relationships/hyperlink" Target="https://jira.kcntt.net/browse/FMRA-1298" TargetMode="External"/><Relationship Id="rId1232" Type="http://schemas.openxmlformats.org/officeDocument/2006/relationships/hyperlink" Target="https://jira.kcntt.net/browse/CC2-2005" TargetMode="External"/><Relationship Id="rId907" Type="http://schemas.openxmlformats.org/officeDocument/2006/relationships/hyperlink" Target="https://jira.kcntt.net/browse/GBOC-1084" TargetMode="External"/><Relationship Id="rId36" Type="http://schemas.openxmlformats.org/officeDocument/2006/relationships/hyperlink" Target="https://jira.kcntt.net/browse/VCOC-1709" TargetMode="External"/><Relationship Id="rId185" Type="http://schemas.openxmlformats.org/officeDocument/2006/relationships/hyperlink" Target="https://jira.kcntt.net/browse/VCOC-1285" TargetMode="External"/><Relationship Id="rId392" Type="http://schemas.openxmlformats.org/officeDocument/2006/relationships/hyperlink" Target="https://jira.kcntt.net/browse/SMARTPHONE-3950" TargetMode="External"/><Relationship Id="rId697" Type="http://schemas.openxmlformats.org/officeDocument/2006/relationships/hyperlink" Target="https://jira.kcntt.net/browse/MYVIETTEL-2009" TargetMode="External"/><Relationship Id="rId252" Type="http://schemas.openxmlformats.org/officeDocument/2006/relationships/hyperlink" Target="https://jira.kcntt.net/browse/TV360RE-627" TargetMode="External"/><Relationship Id="rId1187" Type="http://schemas.openxmlformats.org/officeDocument/2006/relationships/hyperlink" Target="https://jira.kcntt.net/browse/CCAI-346" TargetMode="External"/><Relationship Id="rId112" Type="http://schemas.openxmlformats.org/officeDocument/2006/relationships/hyperlink" Target="https://jira.kcntt.net/browse/VCOC-1532" TargetMode="External"/><Relationship Id="rId557" Type="http://schemas.openxmlformats.org/officeDocument/2006/relationships/hyperlink" Target="https://jira.kcntt.net/browse/PAYBI-2198" TargetMode="External"/><Relationship Id="rId764" Type="http://schemas.openxmlformats.org/officeDocument/2006/relationships/hyperlink" Target="https://jira.kcntt.net/browse/MYLIFE-408" TargetMode="External"/><Relationship Id="rId971" Type="http://schemas.openxmlformats.org/officeDocument/2006/relationships/hyperlink" Target="https://jira.kcntt.net/browse/FMRA-1538" TargetMode="External"/><Relationship Id="rId1394" Type="http://schemas.openxmlformats.org/officeDocument/2006/relationships/hyperlink" Target="https://jira.kcntt.net/browse/BCCS-2678" TargetMode="External"/><Relationship Id="rId417" Type="http://schemas.openxmlformats.org/officeDocument/2006/relationships/hyperlink" Target="https://jira.kcntt.net/browse/SMARTPHONE-3796" TargetMode="External"/><Relationship Id="rId624" Type="http://schemas.openxmlformats.org/officeDocument/2006/relationships/hyperlink" Target="https://jira.kcntt.net/browse/MYVIETTEL-2873" TargetMode="External"/><Relationship Id="rId831" Type="http://schemas.openxmlformats.org/officeDocument/2006/relationships/hyperlink" Target="https://jira.kcntt.net/browse/IM2-1977" TargetMode="External"/><Relationship Id="rId1047" Type="http://schemas.openxmlformats.org/officeDocument/2006/relationships/hyperlink" Target="https://jira.kcntt.net/browse/FMRA-1255" TargetMode="External"/><Relationship Id="rId1254" Type="http://schemas.openxmlformats.org/officeDocument/2006/relationships/hyperlink" Target="https://jira.kcntt.net/browse/CC2-1946" TargetMode="External"/><Relationship Id="rId1461" Type="http://schemas.openxmlformats.org/officeDocument/2006/relationships/hyperlink" Target="https://jira.kcntt.net/browse/ADHOC-69" TargetMode="External"/><Relationship Id="rId929" Type="http://schemas.openxmlformats.org/officeDocument/2006/relationships/hyperlink" Target="https://jira.kcntt.net/browse/GBOC-902" TargetMode="External"/><Relationship Id="rId1114" Type="http://schemas.openxmlformats.org/officeDocument/2006/relationships/hyperlink" Target="https://jira.kcntt.net/browse/CUSTOMER36-533" TargetMode="External"/><Relationship Id="rId1321" Type="http://schemas.openxmlformats.org/officeDocument/2006/relationships/hyperlink" Target="https://jira.kcntt.net/browse/BCCS2-3899" TargetMode="External"/><Relationship Id="rId58" Type="http://schemas.openxmlformats.org/officeDocument/2006/relationships/hyperlink" Target="https://jira.kcntt.net/browse/VCOC-1687" TargetMode="External"/><Relationship Id="rId1419" Type="http://schemas.openxmlformats.org/officeDocument/2006/relationships/hyperlink" Target="https://jira.kcntt.net/browse/ANALYTICS-291" TargetMode="External"/><Relationship Id="rId274" Type="http://schemas.openxmlformats.org/officeDocument/2006/relationships/hyperlink" Target="https://jira.kcntt.net/browse/TTPBH-165" TargetMode="External"/><Relationship Id="rId481" Type="http://schemas.openxmlformats.org/officeDocument/2006/relationships/hyperlink" Target="https://jira.kcntt.net/browse/PROCATALOG-1337" TargetMode="External"/><Relationship Id="rId134" Type="http://schemas.openxmlformats.org/officeDocument/2006/relationships/hyperlink" Target="https://jira.kcntt.net/browse/VCOC-1510" TargetMode="External"/><Relationship Id="rId579" Type="http://schemas.openxmlformats.org/officeDocument/2006/relationships/hyperlink" Target="https://jira.kcntt.net/browse/PAYBI-1932" TargetMode="External"/><Relationship Id="rId786" Type="http://schemas.openxmlformats.org/officeDocument/2006/relationships/hyperlink" Target="https://jira.kcntt.net/browse/MYLIFE-386" TargetMode="External"/><Relationship Id="rId993" Type="http://schemas.openxmlformats.org/officeDocument/2006/relationships/hyperlink" Target="https://jira.kcntt.net/browse/FMRA-1515" TargetMode="External"/><Relationship Id="rId341" Type="http://schemas.openxmlformats.org/officeDocument/2006/relationships/hyperlink" Target="https://jira.kcntt.net/browse/SUP-644" TargetMode="External"/><Relationship Id="rId439" Type="http://schemas.openxmlformats.org/officeDocument/2006/relationships/hyperlink" Target="https://jira.kcntt.net/browse/SCONTRACT-1080" TargetMode="External"/><Relationship Id="rId646" Type="http://schemas.openxmlformats.org/officeDocument/2006/relationships/hyperlink" Target="https://jira.kcntt.net/browse/MYVIETTEL-2847" TargetMode="External"/><Relationship Id="rId1069" Type="http://schemas.openxmlformats.org/officeDocument/2006/relationships/hyperlink" Target="https://jira.kcntt.net/browse/DMSLITE-45" TargetMode="External"/><Relationship Id="rId1276" Type="http://schemas.openxmlformats.org/officeDocument/2006/relationships/hyperlink" Target="https://jira.kcntt.net/browse/CC2-1857" TargetMode="External"/><Relationship Id="rId201" Type="http://schemas.openxmlformats.org/officeDocument/2006/relationships/hyperlink" Target="https://jira.kcntt.net/browse/VCOC-1269" TargetMode="External"/><Relationship Id="rId506" Type="http://schemas.openxmlformats.org/officeDocument/2006/relationships/hyperlink" Target="https://jira.kcntt.net/browse/PROCATALOG-1306" TargetMode="External"/><Relationship Id="rId853" Type="http://schemas.openxmlformats.org/officeDocument/2006/relationships/hyperlink" Target="https://jira.kcntt.net/browse/IM2-1284" TargetMode="External"/><Relationship Id="rId1136" Type="http://schemas.openxmlformats.org/officeDocument/2006/relationships/hyperlink" Target="https://jira.kcntt.net/browse/CPMVT-1543" TargetMode="External"/><Relationship Id="rId713" Type="http://schemas.openxmlformats.org/officeDocument/2006/relationships/hyperlink" Target="https://jira.kcntt.net/browse/MYVIETTEL-1773" TargetMode="External"/><Relationship Id="rId920" Type="http://schemas.openxmlformats.org/officeDocument/2006/relationships/hyperlink" Target="https://jira.kcntt.net/browse/GBOC-911" TargetMode="External"/><Relationship Id="rId1343" Type="http://schemas.openxmlformats.org/officeDocument/2006/relationships/hyperlink" Target="https://jira.kcntt.net/browse/BCCS2-3811" TargetMode="External"/><Relationship Id="rId1203" Type="http://schemas.openxmlformats.org/officeDocument/2006/relationships/hyperlink" Target="https://jira.kcntt.net/browse/CCAI-245" TargetMode="External"/><Relationship Id="rId1410" Type="http://schemas.openxmlformats.org/officeDocument/2006/relationships/hyperlink" Target="https://jira.kcntt.net/browse/ANALYTICS-300" TargetMode="External"/><Relationship Id="rId296" Type="http://schemas.openxmlformats.org/officeDocument/2006/relationships/hyperlink" Target="https://jira.kcntt.net/browse/SUPPORT-210" TargetMode="External"/><Relationship Id="rId156" Type="http://schemas.openxmlformats.org/officeDocument/2006/relationships/hyperlink" Target="https://jira.kcntt.net/browse/VCOC-1488" TargetMode="External"/><Relationship Id="rId363" Type="http://schemas.openxmlformats.org/officeDocument/2006/relationships/hyperlink" Target="https://jira.kcntt.net/browse/SMARTPHONE-3983" TargetMode="External"/><Relationship Id="rId570" Type="http://schemas.openxmlformats.org/officeDocument/2006/relationships/hyperlink" Target="https://jira.kcntt.net/browse/PAYBI-2165" TargetMode="External"/><Relationship Id="rId223" Type="http://schemas.openxmlformats.org/officeDocument/2006/relationships/hyperlink" Target="https://jira.kcntt.net/browse/TV360RE-1192" TargetMode="External"/><Relationship Id="rId430" Type="http://schemas.openxmlformats.org/officeDocument/2006/relationships/hyperlink" Target="https://jira.kcntt.net/browse/SMARTPHONE-3697" TargetMode="External"/><Relationship Id="rId668" Type="http://schemas.openxmlformats.org/officeDocument/2006/relationships/hyperlink" Target="https://jira.kcntt.net/browse/MYVIETTEL-2784" TargetMode="External"/><Relationship Id="rId875" Type="http://schemas.openxmlformats.org/officeDocument/2006/relationships/hyperlink" Target="https://jira.kcntt.net/browse/HDDT-1272" TargetMode="External"/><Relationship Id="rId1060" Type="http://schemas.openxmlformats.org/officeDocument/2006/relationships/hyperlink" Target="https://jira.kcntt.net/browse/EPROFILE-301" TargetMode="External"/><Relationship Id="rId1298" Type="http://schemas.openxmlformats.org/officeDocument/2006/relationships/hyperlink" Target="https://jira.kcntt.net/browse/CAMPAIGN1-432" TargetMode="External"/><Relationship Id="rId528" Type="http://schemas.openxmlformats.org/officeDocument/2006/relationships/hyperlink" Target="https://jira.kcntt.net/browse/PROCATALOG-1189" TargetMode="External"/><Relationship Id="rId735" Type="http://schemas.openxmlformats.org/officeDocument/2006/relationships/hyperlink" Target="https://jira.kcntt.net/browse/MYVIETTEL-1540" TargetMode="External"/><Relationship Id="rId942" Type="http://schemas.openxmlformats.org/officeDocument/2006/relationships/hyperlink" Target="https://jira.kcntt.net/browse/GBOC-889" TargetMode="External"/><Relationship Id="rId1158" Type="http://schemas.openxmlformats.org/officeDocument/2006/relationships/hyperlink" Target="https://jira.kcntt.net/browse/CCAI-445" TargetMode="External"/><Relationship Id="rId1365" Type="http://schemas.openxmlformats.org/officeDocument/2006/relationships/hyperlink" Target="https://jira.kcntt.net/browse/BCCS2-3722" TargetMode="External"/><Relationship Id="rId1018" Type="http://schemas.openxmlformats.org/officeDocument/2006/relationships/hyperlink" Target="https://jira.kcntt.net/browse/FMRA-1467" TargetMode="External"/><Relationship Id="rId1225" Type="http://schemas.openxmlformats.org/officeDocument/2006/relationships/hyperlink" Target="https://jira.kcntt.net/browse/CC2-2019" TargetMode="External"/><Relationship Id="rId1432" Type="http://schemas.openxmlformats.org/officeDocument/2006/relationships/hyperlink" Target="https://jira.kcntt.net/browse/ANALYTICS-247" TargetMode="External"/><Relationship Id="rId71" Type="http://schemas.openxmlformats.org/officeDocument/2006/relationships/hyperlink" Target="https://jira.kcntt.net/browse/VCOC-1674" TargetMode="External"/><Relationship Id="rId802" Type="http://schemas.openxmlformats.org/officeDocument/2006/relationships/hyperlink" Target="https://jira.kcntt.net/browse/MYKID-69" TargetMode="External"/><Relationship Id="rId29" Type="http://schemas.openxmlformats.org/officeDocument/2006/relationships/hyperlink" Target="https://jira.kcntt.net/browse/VCOC-1716" TargetMode="External"/><Relationship Id="rId178" Type="http://schemas.openxmlformats.org/officeDocument/2006/relationships/hyperlink" Target="https://jira.kcntt.net/browse/VCOC-1292" TargetMode="External"/><Relationship Id="rId385" Type="http://schemas.openxmlformats.org/officeDocument/2006/relationships/hyperlink" Target="https://jira.kcntt.net/browse/SMARTPHONE-3958" TargetMode="External"/><Relationship Id="rId592" Type="http://schemas.openxmlformats.org/officeDocument/2006/relationships/hyperlink" Target="https://jira.kcntt.net/browse/PAYBI-1734" TargetMode="External"/><Relationship Id="rId245" Type="http://schemas.openxmlformats.org/officeDocument/2006/relationships/hyperlink" Target="https://jira.kcntt.net/browse/TV360RE-890" TargetMode="External"/><Relationship Id="rId452" Type="http://schemas.openxmlformats.org/officeDocument/2006/relationships/hyperlink" Target="https://jira.kcntt.net/browse/SCONTRACT-1067" TargetMode="External"/><Relationship Id="rId897" Type="http://schemas.openxmlformats.org/officeDocument/2006/relationships/hyperlink" Target="https://jira.kcntt.net/browse/GBOC-1096" TargetMode="External"/><Relationship Id="rId1082" Type="http://schemas.openxmlformats.org/officeDocument/2006/relationships/hyperlink" Target="https://jira.kcntt.net/browse/CUSTOMER36-566" TargetMode="External"/><Relationship Id="rId105" Type="http://schemas.openxmlformats.org/officeDocument/2006/relationships/hyperlink" Target="https://jira.kcntt.net/browse/VCOC-1539" TargetMode="External"/><Relationship Id="rId312" Type="http://schemas.openxmlformats.org/officeDocument/2006/relationships/hyperlink" Target="https://jira.kcntt.net/browse/SUP-683" TargetMode="External"/><Relationship Id="rId757" Type="http://schemas.openxmlformats.org/officeDocument/2006/relationships/hyperlink" Target="https://jira.kcntt.net/browse/MYVIETTEL-1464" TargetMode="External"/><Relationship Id="rId964" Type="http://schemas.openxmlformats.org/officeDocument/2006/relationships/hyperlink" Target="https://jira.kcntt.net/browse/FMRA-1545" TargetMode="External"/><Relationship Id="rId1387" Type="http://schemas.openxmlformats.org/officeDocument/2006/relationships/hyperlink" Target="https://jira.kcntt.net/browse/BCCS-2688" TargetMode="External"/><Relationship Id="rId93" Type="http://schemas.openxmlformats.org/officeDocument/2006/relationships/hyperlink" Target="https://jira.kcntt.net/browse/VCOC-1551" TargetMode="External"/><Relationship Id="rId617" Type="http://schemas.openxmlformats.org/officeDocument/2006/relationships/hyperlink" Target="https://jira.kcntt.net/browse/MYVIETTEL-2880" TargetMode="External"/><Relationship Id="rId824" Type="http://schemas.openxmlformats.org/officeDocument/2006/relationships/hyperlink" Target="https://jira.kcntt.net/browse/IM2-2109" TargetMode="External"/><Relationship Id="rId1247" Type="http://schemas.openxmlformats.org/officeDocument/2006/relationships/hyperlink" Target="https://jira.kcntt.net/browse/CC2-1967" TargetMode="External"/><Relationship Id="rId1454" Type="http://schemas.openxmlformats.org/officeDocument/2006/relationships/hyperlink" Target="https://jira.kcntt.net/browse/AI-949" TargetMode="External"/><Relationship Id="rId1107" Type="http://schemas.openxmlformats.org/officeDocument/2006/relationships/hyperlink" Target="https://jira.kcntt.net/browse/CUSTOMER36-540" TargetMode="External"/><Relationship Id="rId1314" Type="http://schemas.openxmlformats.org/officeDocument/2006/relationships/hyperlink" Target="https://jira.kcntt.net/browse/BCCS2-3906" TargetMode="External"/><Relationship Id="rId20" Type="http://schemas.openxmlformats.org/officeDocument/2006/relationships/hyperlink" Target="https://jira.kcntt.net/browse/VHKT-31" TargetMode="External"/><Relationship Id="rId267" Type="http://schemas.openxmlformats.org/officeDocument/2006/relationships/hyperlink" Target="https://jira.kcntt.net/browse/TTPBH-173" TargetMode="External"/><Relationship Id="rId474" Type="http://schemas.openxmlformats.org/officeDocument/2006/relationships/hyperlink" Target="https://jira.kcntt.net/browse/PROCATALOG-1344" TargetMode="External"/><Relationship Id="rId127" Type="http://schemas.openxmlformats.org/officeDocument/2006/relationships/hyperlink" Target="https://jira.kcntt.net/browse/VCOC-1517" TargetMode="External"/><Relationship Id="rId681" Type="http://schemas.openxmlformats.org/officeDocument/2006/relationships/hyperlink" Target="https://jira.kcntt.net/browse/MYVIETTEL-2720" TargetMode="External"/><Relationship Id="rId779" Type="http://schemas.openxmlformats.org/officeDocument/2006/relationships/hyperlink" Target="https://jira.kcntt.net/browse/MYLIFE-393" TargetMode="External"/><Relationship Id="rId986" Type="http://schemas.openxmlformats.org/officeDocument/2006/relationships/hyperlink" Target="https://jira.kcntt.net/browse/FMRA-1523" TargetMode="External"/><Relationship Id="rId334" Type="http://schemas.openxmlformats.org/officeDocument/2006/relationships/hyperlink" Target="https://jira.kcntt.net/browse/SUP-651" TargetMode="External"/><Relationship Id="rId541" Type="http://schemas.openxmlformats.org/officeDocument/2006/relationships/hyperlink" Target="https://jira.kcntt.net/browse/PROCATALOG-1163" TargetMode="External"/><Relationship Id="rId639" Type="http://schemas.openxmlformats.org/officeDocument/2006/relationships/hyperlink" Target="https://jira.kcntt.net/browse/MYVIETTEL-2858" TargetMode="External"/><Relationship Id="rId1171" Type="http://schemas.openxmlformats.org/officeDocument/2006/relationships/hyperlink" Target="https://jira.kcntt.net/browse/CCAI-369" TargetMode="External"/><Relationship Id="rId1269" Type="http://schemas.openxmlformats.org/officeDocument/2006/relationships/hyperlink" Target="https://jira.kcntt.net/browse/CC2-1864" TargetMode="External"/><Relationship Id="rId401" Type="http://schemas.openxmlformats.org/officeDocument/2006/relationships/hyperlink" Target="https://jira.kcntt.net/browse/SMARTPHONE-3813" TargetMode="External"/><Relationship Id="rId846" Type="http://schemas.openxmlformats.org/officeDocument/2006/relationships/hyperlink" Target="https://jira.kcntt.net/browse/IM2-1473" TargetMode="External"/><Relationship Id="rId1031" Type="http://schemas.openxmlformats.org/officeDocument/2006/relationships/hyperlink" Target="https://jira.kcntt.net/browse/FMRA-1292" TargetMode="External"/><Relationship Id="rId1129" Type="http://schemas.openxmlformats.org/officeDocument/2006/relationships/hyperlink" Target="https://jira.kcntt.net/browse/CPMVT-1594" TargetMode="External"/><Relationship Id="rId706" Type="http://schemas.openxmlformats.org/officeDocument/2006/relationships/hyperlink" Target="https://jira.kcntt.net/browse/MYVIETTEL-1920" TargetMode="External"/><Relationship Id="rId913" Type="http://schemas.openxmlformats.org/officeDocument/2006/relationships/hyperlink" Target="https://jira.kcntt.net/browse/GBOC-1078" TargetMode="External"/><Relationship Id="rId1336" Type="http://schemas.openxmlformats.org/officeDocument/2006/relationships/hyperlink" Target="https://jira.kcntt.net/browse/BCCS2-3819" TargetMode="External"/><Relationship Id="rId42" Type="http://schemas.openxmlformats.org/officeDocument/2006/relationships/hyperlink" Target="https://jira.kcntt.net/browse/VCOC-1703" TargetMode="External"/><Relationship Id="rId1403" Type="http://schemas.openxmlformats.org/officeDocument/2006/relationships/hyperlink" Target="https://jira.kcntt.net/browse/BCCS-2561" TargetMode="External"/><Relationship Id="rId191" Type="http://schemas.openxmlformats.org/officeDocument/2006/relationships/hyperlink" Target="https://jira.kcntt.net/browse/VCOC-1279" TargetMode="External"/><Relationship Id="rId289" Type="http://schemas.openxmlformats.org/officeDocument/2006/relationships/hyperlink" Target="https://jira.kcntt.net/browse/TKCS-150" TargetMode="External"/><Relationship Id="rId496" Type="http://schemas.openxmlformats.org/officeDocument/2006/relationships/hyperlink" Target="https://jira.kcntt.net/browse/PROCATALOG-1322" TargetMode="External"/><Relationship Id="rId149" Type="http://schemas.openxmlformats.org/officeDocument/2006/relationships/hyperlink" Target="https://jira.kcntt.net/browse/VCOC-1495" TargetMode="External"/><Relationship Id="rId356" Type="http://schemas.openxmlformats.org/officeDocument/2006/relationships/hyperlink" Target="https://jira.kcntt.net/browse/SMARTPHONE-3990" TargetMode="External"/><Relationship Id="rId563" Type="http://schemas.openxmlformats.org/officeDocument/2006/relationships/hyperlink" Target="https://jira.kcntt.net/browse/PAYBI-2192" TargetMode="External"/><Relationship Id="rId770" Type="http://schemas.openxmlformats.org/officeDocument/2006/relationships/hyperlink" Target="https://jira.kcntt.net/browse/MYLIFE-402" TargetMode="External"/><Relationship Id="rId1193" Type="http://schemas.openxmlformats.org/officeDocument/2006/relationships/hyperlink" Target="https://jira.kcntt.net/browse/CCAI-275" TargetMode="External"/><Relationship Id="rId216" Type="http://schemas.openxmlformats.org/officeDocument/2006/relationships/hyperlink" Target="https://jira.kcntt.net/browse/VCOC-1254" TargetMode="External"/><Relationship Id="rId423" Type="http://schemas.openxmlformats.org/officeDocument/2006/relationships/hyperlink" Target="https://jira.kcntt.net/browse/SMARTPHONE-3786" TargetMode="External"/><Relationship Id="rId868" Type="http://schemas.openxmlformats.org/officeDocument/2006/relationships/hyperlink" Target="https://jira.kcntt.net/browse/HDDT-1298" TargetMode="External"/><Relationship Id="rId1053" Type="http://schemas.openxmlformats.org/officeDocument/2006/relationships/hyperlink" Target="https://jira.kcntt.net/browse/EPROFILE-314" TargetMode="External"/><Relationship Id="rId1260" Type="http://schemas.openxmlformats.org/officeDocument/2006/relationships/hyperlink" Target="https://jira.kcntt.net/browse/CC2-1938" TargetMode="External"/><Relationship Id="rId630" Type="http://schemas.openxmlformats.org/officeDocument/2006/relationships/hyperlink" Target="https://jira.kcntt.net/browse/MYVIETTEL-2867" TargetMode="External"/><Relationship Id="rId728" Type="http://schemas.openxmlformats.org/officeDocument/2006/relationships/hyperlink" Target="https://jira.kcntt.net/browse/MYVIETTEL-1695" TargetMode="External"/><Relationship Id="rId935" Type="http://schemas.openxmlformats.org/officeDocument/2006/relationships/hyperlink" Target="https://jira.kcntt.net/browse/GBOC-896" TargetMode="External"/><Relationship Id="rId1358" Type="http://schemas.openxmlformats.org/officeDocument/2006/relationships/hyperlink" Target="https://jira.kcntt.net/browse/BCCS2-3795" TargetMode="External"/><Relationship Id="rId64" Type="http://schemas.openxmlformats.org/officeDocument/2006/relationships/hyperlink" Target="https://jira.kcntt.net/browse/VCOC-1681" TargetMode="External"/><Relationship Id="rId1120" Type="http://schemas.openxmlformats.org/officeDocument/2006/relationships/hyperlink" Target="https://jira.kcntt.net/browse/CUSTOMER36-527" TargetMode="External"/><Relationship Id="rId1218" Type="http://schemas.openxmlformats.org/officeDocument/2006/relationships/hyperlink" Target="https://jira.kcntt.net/browse/CC2-2029" TargetMode="External"/><Relationship Id="rId1425" Type="http://schemas.openxmlformats.org/officeDocument/2006/relationships/hyperlink" Target="https://jira.kcntt.net/browse/ANALYTICS-254" TargetMode="External"/><Relationship Id="rId280" Type="http://schemas.openxmlformats.org/officeDocument/2006/relationships/hyperlink" Target="https://jira.kcntt.net/browse/TKCS-177" TargetMode="External"/><Relationship Id="rId140" Type="http://schemas.openxmlformats.org/officeDocument/2006/relationships/hyperlink" Target="https://jira.kcntt.net/browse/VCOC-1504" TargetMode="External"/><Relationship Id="rId378" Type="http://schemas.openxmlformats.org/officeDocument/2006/relationships/hyperlink" Target="https://jira.kcntt.net/browse/SMARTPHONE-3965" TargetMode="External"/><Relationship Id="rId585" Type="http://schemas.openxmlformats.org/officeDocument/2006/relationships/hyperlink" Target="https://jira.kcntt.net/browse/PAYBI-1924" TargetMode="External"/><Relationship Id="rId792" Type="http://schemas.openxmlformats.org/officeDocument/2006/relationships/hyperlink" Target="https://jira.kcntt.net/browse/MYKID-98" TargetMode="External"/><Relationship Id="rId6" Type="http://schemas.openxmlformats.org/officeDocument/2006/relationships/hyperlink" Target="https://jira.kcntt.net/browse/VHKT-45" TargetMode="External"/><Relationship Id="rId238" Type="http://schemas.openxmlformats.org/officeDocument/2006/relationships/hyperlink" Target="https://jira.kcntt.net/browse/TV360RE-1038" TargetMode="External"/><Relationship Id="rId445" Type="http://schemas.openxmlformats.org/officeDocument/2006/relationships/hyperlink" Target="https://jira.kcntt.net/browse/SCONTRACT-1074" TargetMode="External"/><Relationship Id="rId652" Type="http://schemas.openxmlformats.org/officeDocument/2006/relationships/hyperlink" Target="https://jira.kcntt.net/browse/MYVIETTEL-2825" TargetMode="External"/><Relationship Id="rId1075" Type="http://schemas.openxmlformats.org/officeDocument/2006/relationships/hyperlink" Target="https://jira.kcntt.net/browse/CUSTOMER36-573" TargetMode="External"/><Relationship Id="rId1282" Type="http://schemas.openxmlformats.org/officeDocument/2006/relationships/hyperlink" Target="https://jira.kcntt.net/browse/CC2-1835" TargetMode="External"/><Relationship Id="rId305" Type="http://schemas.openxmlformats.org/officeDocument/2006/relationships/hyperlink" Target="https://jira.kcntt.net/browse/SUPPORT-201" TargetMode="External"/><Relationship Id="rId512" Type="http://schemas.openxmlformats.org/officeDocument/2006/relationships/hyperlink" Target="https://jira.kcntt.net/browse/PROCATALOG-1279" TargetMode="External"/><Relationship Id="rId957" Type="http://schemas.openxmlformats.org/officeDocument/2006/relationships/hyperlink" Target="https://jira.kcntt.net/browse/FMRA-1655" TargetMode="External"/><Relationship Id="rId1142" Type="http://schemas.openxmlformats.org/officeDocument/2006/relationships/hyperlink" Target="https://jira.kcntt.net/browse/CCAI-481" TargetMode="External"/><Relationship Id="rId86" Type="http://schemas.openxmlformats.org/officeDocument/2006/relationships/hyperlink" Target="https://jira.kcntt.net/browse/VCOC-1558" TargetMode="External"/><Relationship Id="rId817" Type="http://schemas.openxmlformats.org/officeDocument/2006/relationships/hyperlink" Target="https://jira.kcntt.net/browse/IM2-2194" TargetMode="External"/><Relationship Id="rId1002" Type="http://schemas.openxmlformats.org/officeDocument/2006/relationships/hyperlink" Target="https://jira.kcntt.net/browse/FMRA-1506" TargetMode="External"/><Relationship Id="rId1447" Type="http://schemas.openxmlformats.org/officeDocument/2006/relationships/hyperlink" Target="https://jira.kcntt.net/browse/AI-982" TargetMode="External"/><Relationship Id="rId1307" Type="http://schemas.openxmlformats.org/officeDocument/2006/relationships/hyperlink" Target="https://jira.kcntt.net/browse/CA-1359" TargetMode="External"/><Relationship Id="rId13" Type="http://schemas.openxmlformats.org/officeDocument/2006/relationships/hyperlink" Target="https://jira.kcntt.net/browse/VHKT-38" TargetMode="External"/><Relationship Id="rId162" Type="http://schemas.openxmlformats.org/officeDocument/2006/relationships/hyperlink" Target="https://jira.kcntt.net/browse/VCOC-1308" TargetMode="External"/><Relationship Id="rId467" Type="http://schemas.openxmlformats.org/officeDocument/2006/relationships/hyperlink" Target="https://jira.kcntt.net/browse/SCONTRACT-906" TargetMode="External"/><Relationship Id="rId1097" Type="http://schemas.openxmlformats.org/officeDocument/2006/relationships/hyperlink" Target="https://jira.kcntt.net/browse/CUSTOMER36-550" TargetMode="External"/><Relationship Id="rId674" Type="http://schemas.openxmlformats.org/officeDocument/2006/relationships/hyperlink" Target="https://jira.kcntt.net/browse/MYVIETTEL-2767" TargetMode="External"/><Relationship Id="rId881" Type="http://schemas.openxmlformats.org/officeDocument/2006/relationships/hyperlink" Target="https://jira.kcntt.net/browse/HDDT-1166" TargetMode="External"/><Relationship Id="rId979" Type="http://schemas.openxmlformats.org/officeDocument/2006/relationships/hyperlink" Target="https://jira.kcntt.net/browse/FMRA-1530" TargetMode="External"/><Relationship Id="rId327" Type="http://schemas.openxmlformats.org/officeDocument/2006/relationships/hyperlink" Target="https://jira.kcntt.net/browse/SUP-658" TargetMode="External"/><Relationship Id="rId534" Type="http://schemas.openxmlformats.org/officeDocument/2006/relationships/hyperlink" Target="https://jira.kcntt.net/browse/PROCATALOG-1170" TargetMode="External"/><Relationship Id="rId741" Type="http://schemas.openxmlformats.org/officeDocument/2006/relationships/hyperlink" Target="https://jira.kcntt.net/browse/MYVIETTEL-1480" TargetMode="External"/><Relationship Id="rId839" Type="http://schemas.openxmlformats.org/officeDocument/2006/relationships/hyperlink" Target="https://jira.kcntt.net/browse/IM2-1524" TargetMode="External"/><Relationship Id="rId1164" Type="http://schemas.openxmlformats.org/officeDocument/2006/relationships/hyperlink" Target="https://jira.kcntt.net/browse/CCAI-378" TargetMode="External"/><Relationship Id="rId1371" Type="http://schemas.openxmlformats.org/officeDocument/2006/relationships/hyperlink" Target="https://jira.kcntt.net/browse/BCCS2-3605" TargetMode="External"/><Relationship Id="rId601" Type="http://schemas.openxmlformats.org/officeDocument/2006/relationships/hyperlink" Target="https://jira.kcntt.net/browse/PAYBI-1724" TargetMode="External"/><Relationship Id="rId1024" Type="http://schemas.openxmlformats.org/officeDocument/2006/relationships/hyperlink" Target="https://jira.kcntt.net/browse/FMRA-1299" TargetMode="External"/><Relationship Id="rId1231" Type="http://schemas.openxmlformats.org/officeDocument/2006/relationships/hyperlink" Target="https://jira.kcntt.net/browse/CC2-2006" TargetMode="External"/><Relationship Id="rId906" Type="http://schemas.openxmlformats.org/officeDocument/2006/relationships/hyperlink" Target="https://jira.kcntt.net/browse/GBOC-1085" TargetMode="External"/><Relationship Id="rId1329" Type="http://schemas.openxmlformats.org/officeDocument/2006/relationships/hyperlink" Target="https://jira.kcntt.net/browse/BCCS2-3881" TargetMode="External"/><Relationship Id="rId35" Type="http://schemas.openxmlformats.org/officeDocument/2006/relationships/hyperlink" Target="https://jira.kcntt.net/browse/VCOC-1710" TargetMode="External"/><Relationship Id="rId184" Type="http://schemas.openxmlformats.org/officeDocument/2006/relationships/hyperlink" Target="https://jira.kcntt.net/browse/VCOC-1286" TargetMode="External"/><Relationship Id="rId391" Type="http://schemas.openxmlformats.org/officeDocument/2006/relationships/hyperlink" Target="https://jira.kcntt.net/browse/SMARTPHONE-3952" TargetMode="External"/><Relationship Id="rId251" Type="http://schemas.openxmlformats.org/officeDocument/2006/relationships/hyperlink" Target="https://jira.kcntt.net/browse/TV360RE-628" TargetMode="External"/><Relationship Id="rId489" Type="http://schemas.openxmlformats.org/officeDocument/2006/relationships/hyperlink" Target="https://jira.kcntt.net/browse/PROCATALOG-1329" TargetMode="External"/><Relationship Id="rId696" Type="http://schemas.openxmlformats.org/officeDocument/2006/relationships/hyperlink" Target="https://jira.kcntt.net/browse/MYVIETTEL-2010" TargetMode="External"/><Relationship Id="rId349" Type="http://schemas.openxmlformats.org/officeDocument/2006/relationships/hyperlink" Target="https://jira.kcntt.net/browse/SUP-626" TargetMode="External"/><Relationship Id="rId556" Type="http://schemas.openxmlformats.org/officeDocument/2006/relationships/hyperlink" Target="https://jira.kcntt.net/browse/PAYBI-2200" TargetMode="External"/><Relationship Id="rId763" Type="http://schemas.openxmlformats.org/officeDocument/2006/relationships/hyperlink" Target="https://jira.kcntt.net/browse/MYLIFE-409" TargetMode="External"/><Relationship Id="rId1186" Type="http://schemas.openxmlformats.org/officeDocument/2006/relationships/hyperlink" Target="https://jira.kcntt.net/browse/CCAI-347" TargetMode="External"/><Relationship Id="rId1393" Type="http://schemas.openxmlformats.org/officeDocument/2006/relationships/hyperlink" Target="https://jira.kcntt.net/browse/BCCS-2680" TargetMode="External"/><Relationship Id="rId111" Type="http://schemas.openxmlformats.org/officeDocument/2006/relationships/hyperlink" Target="https://jira.kcntt.net/browse/VCOC-1533" TargetMode="External"/><Relationship Id="rId209" Type="http://schemas.openxmlformats.org/officeDocument/2006/relationships/hyperlink" Target="https://jira.kcntt.net/browse/VCOC-1261" TargetMode="External"/><Relationship Id="rId416" Type="http://schemas.openxmlformats.org/officeDocument/2006/relationships/hyperlink" Target="https://jira.kcntt.net/browse/SMARTPHONE-3797" TargetMode="External"/><Relationship Id="rId970" Type="http://schemas.openxmlformats.org/officeDocument/2006/relationships/hyperlink" Target="https://jira.kcntt.net/browse/FMRA-1539" TargetMode="External"/><Relationship Id="rId1046" Type="http://schemas.openxmlformats.org/officeDocument/2006/relationships/hyperlink" Target="https://jira.kcntt.net/browse/FMRA-1256" TargetMode="External"/><Relationship Id="rId1253" Type="http://schemas.openxmlformats.org/officeDocument/2006/relationships/hyperlink" Target="https://jira.kcntt.net/browse/CC2-1947" TargetMode="External"/><Relationship Id="rId623" Type="http://schemas.openxmlformats.org/officeDocument/2006/relationships/hyperlink" Target="https://jira.kcntt.net/browse/MYVIETTEL-2874" TargetMode="External"/><Relationship Id="rId830" Type="http://schemas.openxmlformats.org/officeDocument/2006/relationships/hyperlink" Target="https://jira.kcntt.net/browse/IM2-2034" TargetMode="External"/><Relationship Id="rId928" Type="http://schemas.openxmlformats.org/officeDocument/2006/relationships/hyperlink" Target="https://jira.kcntt.net/browse/GBOC-903" TargetMode="External"/><Relationship Id="rId1460" Type="http://schemas.openxmlformats.org/officeDocument/2006/relationships/hyperlink" Target="https://jira.kcntt.net/browse/ADHOC-70" TargetMode="External"/><Relationship Id="rId57" Type="http://schemas.openxmlformats.org/officeDocument/2006/relationships/hyperlink" Target="https://jira.kcntt.net/browse/VCOC-1688" TargetMode="External"/><Relationship Id="rId1113" Type="http://schemas.openxmlformats.org/officeDocument/2006/relationships/hyperlink" Target="https://jira.kcntt.net/browse/CUSTOMER36-534" TargetMode="External"/><Relationship Id="rId1320" Type="http://schemas.openxmlformats.org/officeDocument/2006/relationships/hyperlink" Target="https://jira.kcntt.net/browse/BCCS2-3900" TargetMode="External"/><Relationship Id="rId1418" Type="http://schemas.openxmlformats.org/officeDocument/2006/relationships/hyperlink" Target="https://jira.kcntt.net/browse/ANALYTICS-292" TargetMode="External"/><Relationship Id="rId273" Type="http://schemas.openxmlformats.org/officeDocument/2006/relationships/hyperlink" Target="https://jira.kcntt.net/browse/TTPBH-166" TargetMode="External"/><Relationship Id="rId480" Type="http://schemas.openxmlformats.org/officeDocument/2006/relationships/hyperlink" Target="https://jira.kcntt.net/browse/PROCATALOG-1338" TargetMode="External"/><Relationship Id="rId133" Type="http://schemas.openxmlformats.org/officeDocument/2006/relationships/hyperlink" Target="https://jira.kcntt.net/browse/VCOC-1511" TargetMode="External"/><Relationship Id="rId340" Type="http://schemas.openxmlformats.org/officeDocument/2006/relationships/hyperlink" Target="https://jira.kcntt.net/browse/SUP-645" TargetMode="External"/><Relationship Id="rId578" Type="http://schemas.openxmlformats.org/officeDocument/2006/relationships/hyperlink" Target="https://jira.kcntt.net/browse/PAYBI-1933" TargetMode="External"/><Relationship Id="rId785" Type="http://schemas.openxmlformats.org/officeDocument/2006/relationships/hyperlink" Target="https://jira.kcntt.net/browse/MYLIFE-387" TargetMode="External"/><Relationship Id="rId992" Type="http://schemas.openxmlformats.org/officeDocument/2006/relationships/hyperlink" Target="https://jira.kcntt.net/browse/FMRA-1516" TargetMode="External"/><Relationship Id="rId200" Type="http://schemas.openxmlformats.org/officeDocument/2006/relationships/hyperlink" Target="https://jira.kcntt.net/browse/VCOC-1270" TargetMode="External"/><Relationship Id="rId438" Type="http://schemas.openxmlformats.org/officeDocument/2006/relationships/hyperlink" Target="https://jira.kcntt.net/browse/SCONTRACT-1081" TargetMode="External"/><Relationship Id="rId645" Type="http://schemas.openxmlformats.org/officeDocument/2006/relationships/hyperlink" Target="https://jira.kcntt.net/browse/MYVIETTEL-2848" TargetMode="External"/><Relationship Id="rId852" Type="http://schemas.openxmlformats.org/officeDocument/2006/relationships/hyperlink" Target="https://jira.kcntt.net/browse/IM2-1313" TargetMode="External"/><Relationship Id="rId1068" Type="http://schemas.openxmlformats.org/officeDocument/2006/relationships/hyperlink" Target="https://jira.kcntt.net/browse/DMSLITE-46" TargetMode="External"/><Relationship Id="rId1275" Type="http://schemas.openxmlformats.org/officeDocument/2006/relationships/hyperlink" Target="https://jira.kcntt.net/browse/CC2-1858" TargetMode="External"/><Relationship Id="rId505" Type="http://schemas.openxmlformats.org/officeDocument/2006/relationships/hyperlink" Target="https://jira.kcntt.net/browse/PROCATALOG-1307" TargetMode="External"/><Relationship Id="rId712" Type="http://schemas.openxmlformats.org/officeDocument/2006/relationships/hyperlink" Target="https://jira.kcntt.net/browse/MYVIETTEL-1774" TargetMode="External"/><Relationship Id="rId1135" Type="http://schemas.openxmlformats.org/officeDocument/2006/relationships/hyperlink" Target="https://jira.kcntt.net/browse/CPMVT-1544" TargetMode="External"/><Relationship Id="rId1342" Type="http://schemas.openxmlformats.org/officeDocument/2006/relationships/hyperlink" Target="https://jira.kcntt.net/browse/BCCS2-3812" TargetMode="External"/><Relationship Id="rId79" Type="http://schemas.openxmlformats.org/officeDocument/2006/relationships/hyperlink" Target="https://jira.kcntt.net/browse/VCOC-1565" TargetMode="External"/><Relationship Id="rId1202" Type="http://schemas.openxmlformats.org/officeDocument/2006/relationships/hyperlink" Target="https://jira.kcntt.net/browse/CCAI-246" TargetMode="External"/><Relationship Id="rId295" Type="http://schemas.openxmlformats.org/officeDocument/2006/relationships/hyperlink" Target="https://jira.kcntt.net/browse/SUPPORT-211" TargetMode="External"/><Relationship Id="rId155" Type="http://schemas.openxmlformats.org/officeDocument/2006/relationships/hyperlink" Target="https://jira.kcntt.net/browse/VCOC-1489" TargetMode="External"/><Relationship Id="rId362" Type="http://schemas.openxmlformats.org/officeDocument/2006/relationships/hyperlink" Target="https://jira.kcntt.net/browse/SMARTPHONE-3984" TargetMode="External"/><Relationship Id="rId1297" Type="http://schemas.openxmlformats.org/officeDocument/2006/relationships/hyperlink" Target="https://jira.kcntt.net/browse/CAMPAIGN1-433" TargetMode="External"/><Relationship Id="rId222" Type="http://schemas.openxmlformats.org/officeDocument/2006/relationships/hyperlink" Target="https://jira.kcntt.net/browse/TV360RE-1193" TargetMode="External"/><Relationship Id="rId667" Type="http://schemas.openxmlformats.org/officeDocument/2006/relationships/hyperlink" Target="https://jira.kcntt.net/browse/MYVIETTEL-2790" TargetMode="External"/><Relationship Id="rId874" Type="http://schemas.openxmlformats.org/officeDocument/2006/relationships/hyperlink" Target="https://jira.kcntt.net/browse/HDDT-1273" TargetMode="External"/><Relationship Id="rId527" Type="http://schemas.openxmlformats.org/officeDocument/2006/relationships/hyperlink" Target="https://jira.kcntt.net/browse/PROCATALOG-1190" TargetMode="External"/><Relationship Id="rId734" Type="http://schemas.openxmlformats.org/officeDocument/2006/relationships/hyperlink" Target="https://jira.kcntt.net/browse/MYVIETTEL-1541" TargetMode="External"/><Relationship Id="rId941" Type="http://schemas.openxmlformats.org/officeDocument/2006/relationships/hyperlink" Target="https://jira.kcntt.net/browse/GBOC-890" TargetMode="External"/><Relationship Id="rId1157" Type="http://schemas.openxmlformats.org/officeDocument/2006/relationships/hyperlink" Target="https://jira.kcntt.net/browse/CCAI-456" TargetMode="External"/><Relationship Id="rId1364" Type="http://schemas.openxmlformats.org/officeDocument/2006/relationships/hyperlink" Target="https://jira.kcntt.net/browse/BCCS2-3730" TargetMode="External"/><Relationship Id="rId70" Type="http://schemas.openxmlformats.org/officeDocument/2006/relationships/hyperlink" Target="https://jira.kcntt.net/browse/VCOC-1675" TargetMode="External"/><Relationship Id="rId801" Type="http://schemas.openxmlformats.org/officeDocument/2006/relationships/hyperlink" Target="https://jira.kcntt.net/browse/MYKID-74" TargetMode="External"/><Relationship Id="rId1017" Type="http://schemas.openxmlformats.org/officeDocument/2006/relationships/hyperlink" Target="https://jira.kcntt.net/browse/FMRA-1468" TargetMode="External"/><Relationship Id="rId1224" Type="http://schemas.openxmlformats.org/officeDocument/2006/relationships/hyperlink" Target="https://jira.kcntt.net/browse/CC2-2020" TargetMode="External"/><Relationship Id="rId1431" Type="http://schemas.openxmlformats.org/officeDocument/2006/relationships/hyperlink" Target="https://jira.kcntt.net/browse/ANALYTICS-248" TargetMode="External"/><Relationship Id="rId28" Type="http://schemas.openxmlformats.org/officeDocument/2006/relationships/hyperlink" Target="https://jira.kcntt.net/browse/VCOC-1717" TargetMode="External"/><Relationship Id="rId81" Type="http://schemas.openxmlformats.org/officeDocument/2006/relationships/hyperlink" Target="https://jira.kcntt.net/browse/VCOC-1563" TargetMode="External"/><Relationship Id="rId177" Type="http://schemas.openxmlformats.org/officeDocument/2006/relationships/hyperlink" Target="https://jira.kcntt.net/browse/VCOC-1293" TargetMode="External"/><Relationship Id="rId384" Type="http://schemas.openxmlformats.org/officeDocument/2006/relationships/hyperlink" Target="https://jira.kcntt.net/browse/SMARTPHONE-3959" TargetMode="External"/><Relationship Id="rId591" Type="http://schemas.openxmlformats.org/officeDocument/2006/relationships/hyperlink" Target="https://jira.kcntt.net/browse/PAYBI-1735" TargetMode="External"/><Relationship Id="rId605" Type="http://schemas.openxmlformats.org/officeDocument/2006/relationships/hyperlink" Target="https://jira.kcntt.net/browse/PAYBI-1452" TargetMode="External"/><Relationship Id="rId812" Type="http://schemas.openxmlformats.org/officeDocument/2006/relationships/hyperlink" Target="https://jira.kcntt.net/browse/MBCCS-189" TargetMode="External"/><Relationship Id="rId1028" Type="http://schemas.openxmlformats.org/officeDocument/2006/relationships/hyperlink" Target="https://jira.kcntt.net/browse/FMRA-1295" TargetMode="External"/><Relationship Id="rId1235" Type="http://schemas.openxmlformats.org/officeDocument/2006/relationships/hyperlink" Target="https://jira.kcntt.net/browse/CC2-2002" TargetMode="External"/><Relationship Id="rId1442" Type="http://schemas.openxmlformats.org/officeDocument/2006/relationships/hyperlink" Target="https://jira.kcntt.net/browse/AI-1041" TargetMode="External"/><Relationship Id="rId244" Type="http://schemas.openxmlformats.org/officeDocument/2006/relationships/hyperlink" Target="https://jira.kcntt.net/browse/TV360RE-891" TargetMode="External"/><Relationship Id="rId689" Type="http://schemas.openxmlformats.org/officeDocument/2006/relationships/hyperlink" Target="https://jira.kcntt.net/browse/MYVIETTEL-2024" TargetMode="External"/><Relationship Id="rId896" Type="http://schemas.openxmlformats.org/officeDocument/2006/relationships/hyperlink" Target="https://jira.kcntt.net/browse/GBOC-1098" TargetMode="External"/><Relationship Id="rId1081" Type="http://schemas.openxmlformats.org/officeDocument/2006/relationships/hyperlink" Target="https://jira.kcntt.net/browse/CUSTOMER36-567" TargetMode="External"/><Relationship Id="rId1302" Type="http://schemas.openxmlformats.org/officeDocument/2006/relationships/hyperlink" Target="https://jira.kcntt.net/browse/CAMPAIGN1-428" TargetMode="External"/><Relationship Id="rId39" Type="http://schemas.openxmlformats.org/officeDocument/2006/relationships/hyperlink" Target="https://jira.kcntt.net/browse/VCOC-1706" TargetMode="External"/><Relationship Id="rId451" Type="http://schemas.openxmlformats.org/officeDocument/2006/relationships/hyperlink" Target="https://jira.kcntt.net/browse/SCONTRACT-1068" TargetMode="External"/><Relationship Id="rId549" Type="http://schemas.openxmlformats.org/officeDocument/2006/relationships/hyperlink" Target="https://jira.kcntt.net/browse/PAYBI-2211" TargetMode="External"/><Relationship Id="rId756" Type="http://schemas.openxmlformats.org/officeDocument/2006/relationships/hyperlink" Target="https://jira.kcntt.net/browse/MYVIETTEL-1465" TargetMode="External"/><Relationship Id="rId1179" Type="http://schemas.openxmlformats.org/officeDocument/2006/relationships/hyperlink" Target="https://jira.kcntt.net/browse/CCAI-354" TargetMode="External"/><Relationship Id="rId1386" Type="http://schemas.openxmlformats.org/officeDocument/2006/relationships/hyperlink" Target="https://jira.kcntt.net/browse/BCCS-2689" TargetMode="External"/><Relationship Id="rId104" Type="http://schemas.openxmlformats.org/officeDocument/2006/relationships/hyperlink" Target="https://jira.kcntt.net/browse/VCOC-1540" TargetMode="External"/><Relationship Id="rId188" Type="http://schemas.openxmlformats.org/officeDocument/2006/relationships/hyperlink" Target="https://jira.kcntt.net/browse/VCOC-1282" TargetMode="External"/><Relationship Id="rId311" Type="http://schemas.openxmlformats.org/officeDocument/2006/relationships/hyperlink" Target="https://jira.kcntt.net/browse/SUPPORT-195" TargetMode="External"/><Relationship Id="rId395" Type="http://schemas.openxmlformats.org/officeDocument/2006/relationships/hyperlink" Target="https://jira.kcntt.net/browse/SMARTPHONE-3947" TargetMode="External"/><Relationship Id="rId409" Type="http://schemas.openxmlformats.org/officeDocument/2006/relationships/hyperlink" Target="https://jira.kcntt.net/browse/SMARTPHONE-3804" TargetMode="External"/><Relationship Id="rId963" Type="http://schemas.openxmlformats.org/officeDocument/2006/relationships/hyperlink" Target="https://jira.kcntt.net/browse/FMRA-1546" TargetMode="External"/><Relationship Id="rId1039" Type="http://schemas.openxmlformats.org/officeDocument/2006/relationships/hyperlink" Target="https://jira.kcntt.net/browse/FMRA-1281" TargetMode="External"/><Relationship Id="rId1246" Type="http://schemas.openxmlformats.org/officeDocument/2006/relationships/hyperlink" Target="https://jira.kcntt.net/browse/CC2-1976" TargetMode="External"/><Relationship Id="rId92" Type="http://schemas.openxmlformats.org/officeDocument/2006/relationships/hyperlink" Target="https://jira.kcntt.net/browse/VCOC-1552" TargetMode="External"/><Relationship Id="rId616" Type="http://schemas.openxmlformats.org/officeDocument/2006/relationships/hyperlink" Target="https://jira.kcntt.net/browse/MYVIETTEL-2882" TargetMode="External"/><Relationship Id="rId823" Type="http://schemas.openxmlformats.org/officeDocument/2006/relationships/hyperlink" Target="https://jira.kcntt.net/browse/IM2-2110" TargetMode="External"/><Relationship Id="rId1453" Type="http://schemas.openxmlformats.org/officeDocument/2006/relationships/hyperlink" Target="https://jira.kcntt.net/browse/AI-950" TargetMode="External"/><Relationship Id="rId255" Type="http://schemas.openxmlformats.org/officeDocument/2006/relationships/hyperlink" Target="https://jira.kcntt.net/browse/TTPBH-201" TargetMode="External"/><Relationship Id="rId462" Type="http://schemas.openxmlformats.org/officeDocument/2006/relationships/hyperlink" Target="https://jira.kcntt.net/browse/SCONTRACT-911" TargetMode="External"/><Relationship Id="rId1092" Type="http://schemas.openxmlformats.org/officeDocument/2006/relationships/hyperlink" Target="https://jira.kcntt.net/browse/CUSTOMER36-556" TargetMode="External"/><Relationship Id="rId1106" Type="http://schemas.openxmlformats.org/officeDocument/2006/relationships/hyperlink" Target="https://jira.kcntt.net/browse/CUSTOMER36-541" TargetMode="External"/><Relationship Id="rId1313" Type="http://schemas.openxmlformats.org/officeDocument/2006/relationships/hyperlink" Target="https://jira.kcntt.net/browse/CA-1234" TargetMode="External"/><Relationship Id="rId1397" Type="http://schemas.openxmlformats.org/officeDocument/2006/relationships/hyperlink" Target="https://jira.kcntt.net/browse/BCCS-2626" TargetMode="External"/><Relationship Id="rId115" Type="http://schemas.openxmlformats.org/officeDocument/2006/relationships/hyperlink" Target="https://jira.kcntt.net/browse/VCOC-1529" TargetMode="External"/><Relationship Id="rId322" Type="http://schemas.openxmlformats.org/officeDocument/2006/relationships/hyperlink" Target="https://jira.kcntt.net/browse/SUP-664" TargetMode="External"/><Relationship Id="rId767" Type="http://schemas.openxmlformats.org/officeDocument/2006/relationships/hyperlink" Target="https://jira.kcntt.net/browse/MYLIFE-405" TargetMode="External"/><Relationship Id="rId974" Type="http://schemas.openxmlformats.org/officeDocument/2006/relationships/hyperlink" Target="https://jira.kcntt.net/browse/FMRA-1535" TargetMode="External"/><Relationship Id="rId199" Type="http://schemas.openxmlformats.org/officeDocument/2006/relationships/hyperlink" Target="https://jira.kcntt.net/browse/VCOC-1271" TargetMode="External"/><Relationship Id="rId627" Type="http://schemas.openxmlformats.org/officeDocument/2006/relationships/hyperlink" Target="https://jira.kcntt.net/browse/MYVIETTEL-2870" TargetMode="External"/><Relationship Id="rId834" Type="http://schemas.openxmlformats.org/officeDocument/2006/relationships/hyperlink" Target="https://jira.kcntt.net/browse/IM2-1723" TargetMode="External"/><Relationship Id="rId1257" Type="http://schemas.openxmlformats.org/officeDocument/2006/relationships/hyperlink" Target="https://jira.kcntt.net/browse/CC2-1942" TargetMode="External"/><Relationship Id="rId266" Type="http://schemas.openxmlformats.org/officeDocument/2006/relationships/hyperlink" Target="https://jira.kcntt.net/browse/TTPBH-174" TargetMode="External"/><Relationship Id="rId473" Type="http://schemas.openxmlformats.org/officeDocument/2006/relationships/hyperlink" Target="https://jira.kcntt.net/browse/PROCATALOG-1345" TargetMode="External"/><Relationship Id="rId680" Type="http://schemas.openxmlformats.org/officeDocument/2006/relationships/hyperlink" Target="https://jira.kcntt.net/browse/MYVIETTEL-2738" TargetMode="External"/><Relationship Id="rId901" Type="http://schemas.openxmlformats.org/officeDocument/2006/relationships/hyperlink" Target="https://jira.kcntt.net/browse/GBOC-1092" TargetMode="External"/><Relationship Id="rId1117" Type="http://schemas.openxmlformats.org/officeDocument/2006/relationships/hyperlink" Target="https://jira.kcntt.net/browse/CUSTOMER36-530" TargetMode="External"/><Relationship Id="rId1324" Type="http://schemas.openxmlformats.org/officeDocument/2006/relationships/hyperlink" Target="https://jira.kcntt.net/browse/BCCS2-3894" TargetMode="External"/><Relationship Id="rId30" Type="http://schemas.openxmlformats.org/officeDocument/2006/relationships/hyperlink" Target="https://jira.kcntt.net/browse/VCOC-1715" TargetMode="External"/><Relationship Id="rId126" Type="http://schemas.openxmlformats.org/officeDocument/2006/relationships/hyperlink" Target="https://jira.kcntt.net/browse/VCOC-1518" TargetMode="External"/><Relationship Id="rId333" Type="http://schemas.openxmlformats.org/officeDocument/2006/relationships/hyperlink" Target="https://jira.kcntt.net/browse/SUP-652" TargetMode="External"/><Relationship Id="rId540" Type="http://schemas.openxmlformats.org/officeDocument/2006/relationships/hyperlink" Target="https://jira.kcntt.net/browse/PROCATALOG-1164" TargetMode="External"/><Relationship Id="rId778" Type="http://schemas.openxmlformats.org/officeDocument/2006/relationships/hyperlink" Target="https://jira.kcntt.net/browse/MYLIFE-394" TargetMode="External"/><Relationship Id="rId985" Type="http://schemas.openxmlformats.org/officeDocument/2006/relationships/hyperlink" Target="https://jira.kcntt.net/browse/FMRA-1524" TargetMode="External"/><Relationship Id="rId1170" Type="http://schemas.openxmlformats.org/officeDocument/2006/relationships/hyperlink" Target="https://jira.kcntt.net/browse/CCAI-370" TargetMode="External"/><Relationship Id="rId638" Type="http://schemas.openxmlformats.org/officeDocument/2006/relationships/hyperlink" Target="https://jira.kcntt.net/browse/MYVIETTEL-2859" TargetMode="External"/><Relationship Id="rId845" Type="http://schemas.openxmlformats.org/officeDocument/2006/relationships/hyperlink" Target="https://jira.kcntt.net/browse/IM2-1494" TargetMode="External"/><Relationship Id="rId1030" Type="http://schemas.openxmlformats.org/officeDocument/2006/relationships/hyperlink" Target="https://jira.kcntt.net/browse/FMRA-1293" TargetMode="External"/><Relationship Id="rId1268" Type="http://schemas.openxmlformats.org/officeDocument/2006/relationships/hyperlink" Target="https://jira.kcntt.net/browse/CC2-1865" TargetMode="External"/><Relationship Id="rId277" Type="http://schemas.openxmlformats.org/officeDocument/2006/relationships/hyperlink" Target="https://jira.kcntt.net/browse/TKCS-180" TargetMode="External"/><Relationship Id="rId400" Type="http://schemas.openxmlformats.org/officeDocument/2006/relationships/hyperlink" Target="https://jira.kcntt.net/browse/SMARTPHONE-3814" TargetMode="External"/><Relationship Id="rId484" Type="http://schemas.openxmlformats.org/officeDocument/2006/relationships/hyperlink" Target="https://jira.kcntt.net/browse/PROCATALOG-1334" TargetMode="External"/><Relationship Id="rId705" Type="http://schemas.openxmlformats.org/officeDocument/2006/relationships/hyperlink" Target="https://jira.kcntt.net/browse/MYVIETTEL-1922" TargetMode="External"/><Relationship Id="rId1128" Type="http://schemas.openxmlformats.org/officeDocument/2006/relationships/hyperlink" Target="https://jira.kcntt.net/browse/CUSTOMER36-519" TargetMode="External"/><Relationship Id="rId1335" Type="http://schemas.openxmlformats.org/officeDocument/2006/relationships/hyperlink" Target="https://jira.kcntt.net/browse/BCCS2-3830" TargetMode="External"/><Relationship Id="rId137" Type="http://schemas.openxmlformats.org/officeDocument/2006/relationships/hyperlink" Target="https://jira.kcntt.net/browse/VCOC-1507" TargetMode="External"/><Relationship Id="rId344" Type="http://schemas.openxmlformats.org/officeDocument/2006/relationships/hyperlink" Target="https://jira.kcntt.net/browse/SUP-641" TargetMode="External"/><Relationship Id="rId691" Type="http://schemas.openxmlformats.org/officeDocument/2006/relationships/hyperlink" Target="https://jira.kcntt.net/browse/MYVIETTEL-2022" TargetMode="External"/><Relationship Id="rId789" Type="http://schemas.openxmlformats.org/officeDocument/2006/relationships/hyperlink" Target="https://jira.kcntt.net/browse/MYLIFE-383" TargetMode="External"/><Relationship Id="rId912" Type="http://schemas.openxmlformats.org/officeDocument/2006/relationships/hyperlink" Target="https://jira.kcntt.net/browse/GBOC-1079" TargetMode="External"/><Relationship Id="rId996" Type="http://schemas.openxmlformats.org/officeDocument/2006/relationships/hyperlink" Target="https://jira.kcntt.net/browse/FMRA-1512" TargetMode="External"/><Relationship Id="rId41" Type="http://schemas.openxmlformats.org/officeDocument/2006/relationships/hyperlink" Target="https://jira.kcntt.net/browse/VCOC-1704" TargetMode="External"/><Relationship Id="rId551" Type="http://schemas.openxmlformats.org/officeDocument/2006/relationships/hyperlink" Target="https://jira.kcntt.net/browse/PAYBI-2209" TargetMode="External"/><Relationship Id="rId649" Type="http://schemas.openxmlformats.org/officeDocument/2006/relationships/hyperlink" Target="https://jira.kcntt.net/browse/MYVIETTEL-2829" TargetMode="External"/><Relationship Id="rId856" Type="http://schemas.openxmlformats.org/officeDocument/2006/relationships/hyperlink" Target="https://jira.kcntt.net/browse/IM2-1239" TargetMode="External"/><Relationship Id="rId1181" Type="http://schemas.openxmlformats.org/officeDocument/2006/relationships/hyperlink" Target="https://jira.kcntt.net/browse/CCAI-352" TargetMode="External"/><Relationship Id="rId1279" Type="http://schemas.openxmlformats.org/officeDocument/2006/relationships/hyperlink" Target="https://jira.kcntt.net/browse/CC2-1840" TargetMode="External"/><Relationship Id="rId1402" Type="http://schemas.openxmlformats.org/officeDocument/2006/relationships/hyperlink" Target="https://jira.kcntt.net/browse/BCCS-2566" TargetMode="External"/><Relationship Id="rId190" Type="http://schemas.openxmlformats.org/officeDocument/2006/relationships/hyperlink" Target="https://jira.kcntt.net/browse/VCOC-1280" TargetMode="External"/><Relationship Id="rId204" Type="http://schemas.openxmlformats.org/officeDocument/2006/relationships/hyperlink" Target="https://jira.kcntt.net/browse/VCOC-1266" TargetMode="External"/><Relationship Id="rId288" Type="http://schemas.openxmlformats.org/officeDocument/2006/relationships/hyperlink" Target="https://jira.kcntt.net/browse/TKCS-151" TargetMode="External"/><Relationship Id="rId411" Type="http://schemas.openxmlformats.org/officeDocument/2006/relationships/hyperlink" Target="https://jira.kcntt.net/browse/SMARTPHONE-3802" TargetMode="External"/><Relationship Id="rId509" Type="http://schemas.openxmlformats.org/officeDocument/2006/relationships/hyperlink" Target="https://jira.kcntt.net/browse/PROCATALOG-1301" TargetMode="External"/><Relationship Id="rId1041" Type="http://schemas.openxmlformats.org/officeDocument/2006/relationships/hyperlink" Target="https://jira.kcntt.net/browse/FMRA-1261" TargetMode="External"/><Relationship Id="rId1139" Type="http://schemas.openxmlformats.org/officeDocument/2006/relationships/hyperlink" Target="https://jira.kcntt.net/browse/CPMVT-1540" TargetMode="External"/><Relationship Id="rId1346" Type="http://schemas.openxmlformats.org/officeDocument/2006/relationships/hyperlink" Target="https://jira.kcntt.net/browse/BCCS2-3808" TargetMode="External"/><Relationship Id="rId495" Type="http://schemas.openxmlformats.org/officeDocument/2006/relationships/hyperlink" Target="https://jira.kcntt.net/browse/PROCATALOG-1323" TargetMode="External"/><Relationship Id="rId716" Type="http://schemas.openxmlformats.org/officeDocument/2006/relationships/hyperlink" Target="https://jira.kcntt.net/browse/MYVIETTEL-1770" TargetMode="External"/><Relationship Id="rId923" Type="http://schemas.openxmlformats.org/officeDocument/2006/relationships/hyperlink" Target="https://jira.kcntt.net/browse/GBOC-908" TargetMode="External"/><Relationship Id="rId52" Type="http://schemas.openxmlformats.org/officeDocument/2006/relationships/hyperlink" Target="https://jira.kcntt.net/browse/VCOC-1693" TargetMode="External"/><Relationship Id="rId148" Type="http://schemas.openxmlformats.org/officeDocument/2006/relationships/hyperlink" Target="https://jira.kcntt.net/browse/VCOC-1496" TargetMode="External"/><Relationship Id="rId355" Type="http://schemas.openxmlformats.org/officeDocument/2006/relationships/hyperlink" Target="https://jira.kcntt.net/browse/SMARTPHONE-3991" TargetMode="External"/><Relationship Id="rId562" Type="http://schemas.openxmlformats.org/officeDocument/2006/relationships/hyperlink" Target="https://jira.kcntt.net/browse/PAYBI-2193" TargetMode="External"/><Relationship Id="rId1192" Type="http://schemas.openxmlformats.org/officeDocument/2006/relationships/hyperlink" Target="https://jira.kcntt.net/browse/CCAI-276" TargetMode="External"/><Relationship Id="rId1206" Type="http://schemas.openxmlformats.org/officeDocument/2006/relationships/hyperlink" Target="https://jira.kcntt.net/browse/CCAI-240" TargetMode="External"/><Relationship Id="rId1413" Type="http://schemas.openxmlformats.org/officeDocument/2006/relationships/hyperlink" Target="https://jira.kcntt.net/browse/ANALYTICS-297" TargetMode="External"/><Relationship Id="rId215" Type="http://schemas.openxmlformats.org/officeDocument/2006/relationships/hyperlink" Target="https://jira.kcntt.net/browse/VCOC-1255" TargetMode="External"/><Relationship Id="rId422" Type="http://schemas.openxmlformats.org/officeDocument/2006/relationships/hyperlink" Target="https://jira.kcntt.net/browse/SMARTPHONE-3790" TargetMode="External"/><Relationship Id="rId867" Type="http://schemas.openxmlformats.org/officeDocument/2006/relationships/hyperlink" Target="https://jira.kcntt.net/browse/HDDT-1314" TargetMode="External"/><Relationship Id="rId1052" Type="http://schemas.openxmlformats.org/officeDocument/2006/relationships/hyperlink" Target="https://jira.kcntt.net/browse/EPROFILE-315" TargetMode="External"/><Relationship Id="rId299" Type="http://schemas.openxmlformats.org/officeDocument/2006/relationships/hyperlink" Target="https://jira.kcntt.net/browse/SUPPORT-207" TargetMode="External"/><Relationship Id="rId727" Type="http://schemas.openxmlformats.org/officeDocument/2006/relationships/hyperlink" Target="https://jira.kcntt.net/browse/MYVIETTEL-1759" TargetMode="External"/><Relationship Id="rId934" Type="http://schemas.openxmlformats.org/officeDocument/2006/relationships/hyperlink" Target="https://jira.kcntt.net/browse/GBOC-897" TargetMode="External"/><Relationship Id="rId1357" Type="http://schemas.openxmlformats.org/officeDocument/2006/relationships/hyperlink" Target="https://jira.kcntt.net/browse/BCCS2-3796" TargetMode="External"/><Relationship Id="rId63" Type="http://schemas.openxmlformats.org/officeDocument/2006/relationships/hyperlink" Target="https://jira.kcntt.net/browse/VCOC-1682" TargetMode="External"/><Relationship Id="rId159" Type="http://schemas.openxmlformats.org/officeDocument/2006/relationships/hyperlink" Target="https://jira.kcntt.net/browse/VCOC-1485" TargetMode="External"/><Relationship Id="rId366" Type="http://schemas.openxmlformats.org/officeDocument/2006/relationships/hyperlink" Target="https://jira.kcntt.net/browse/SMARTPHONE-3980" TargetMode="External"/><Relationship Id="rId573" Type="http://schemas.openxmlformats.org/officeDocument/2006/relationships/hyperlink" Target="https://jira.kcntt.net/browse/PAYBI-1938" TargetMode="External"/><Relationship Id="rId780" Type="http://schemas.openxmlformats.org/officeDocument/2006/relationships/hyperlink" Target="https://jira.kcntt.net/browse/MYLIFE-392" TargetMode="External"/><Relationship Id="rId1217" Type="http://schemas.openxmlformats.org/officeDocument/2006/relationships/hyperlink" Target="https://jira.kcntt.net/browse/CC2-2030" TargetMode="External"/><Relationship Id="rId1424" Type="http://schemas.openxmlformats.org/officeDocument/2006/relationships/hyperlink" Target="https://jira.kcntt.net/browse/ANALYTICS-278" TargetMode="External"/><Relationship Id="rId226" Type="http://schemas.openxmlformats.org/officeDocument/2006/relationships/hyperlink" Target="https://jira.kcntt.net/browse/TV360RE-1189" TargetMode="External"/><Relationship Id="rId433" Type="http://schemas.openxmlformats.org/officeDocument/2006/relationships/hyperlink" Target="https://jira.kcntt.net/browse/SELFCARE-334" TargetMode="External"/><Relationship Id="rId878" Type="http://schemas.openxmlformats.org/officeDocument/2006/relationships/hyperlink" Target="https://jira.kcntt.net/browse/HDDT-1207" TargetMode="External"/><Relationship Id="rId1063" Type="http://schemas.openxmlformats.org/officeDocument/2006/relationships/hyperlink" Target="https://jira.kcntt.net/browse/EPROFILE-291" TargetMode="External"/><Relationship Id="rId1270" Type="http://schemas.openxmlformats.org/officeDocument/2006/relationships/hyperlink" Target="https://jira.kcntt.net/browse/CC2-1863" TargetMode="External"/><Relationship Id="rId640" Type="http://schemas.openxmlformats.org/officeDocument/2006/relationships/hyperlink" Target="https://jira.kcntt.net/browse/MYVIETTEL-2857" TargetMode="External"/><Relationship Id="rId738" Type="http://schemas.openxmlformats.org/officeDocument/2006/relationships/hyperlink" Target="https://jira.kcntt.net/browse/MYVIETTEL-1536" TargetMode="External"/><Relationship Id="rId945" Type="http://schemas.openxmlformats.org/officeDocument/2006/relationships/hyperlink" Target="https://jira.kcntt.net/browse/GBOC-886" TargetMode="External"/><Relationship Id="rId1368" Type="http://schemas.openxmlformats.org/officeDocument/2006/relationships/hyperlink" Target="https://jira.kcntt.net/browse/BCCS2-3719" TargetMode="External"/><Relationship Id="rId74" Type="http://schemas.openxmlformats.org/officeDocument/2006/relationships/hyperlink" Target="https://jira.kcntt.net/browse/VCOC-1671" TargetMode="External"/><Relationship Id="rId377" Type="http://schemas.openxmlformats.org/officeDocument/2006/relationships/hyperlink" Target="https://jira.kcntt.net/browse/SMARTPHONE-3966" TargetMode="External"/><Relationship Id="rId500" Type="http://schemas.openxmlformats.org/officeDocument/2006/relationships/hyperlink" Target="https://jira.kcntt.net/browse/PROCATALOG-1318" TargetMode="External"/><Relationship Id="rId584" Type="http://schemas.openxmlformats.org/officeDocument/2006/relationships/hyperlink" Target="https://jira.kcntt.net/browse/PAYBI-1927" TargetMode="External"/><Relationship Id="rId805" Type="http://schemas.openxmlformats.org/officeDocument/2006/relationships/hyperlink" Target="https://jira.kcntt.net/browse/MYKID-66" TargetMode="External"/><Relationship Id="rId1130" Type="http://schemas.openxmlformats.org/officeDocument/2006/relationships/hyperlink" Target="https://jira.kcntt.net/browse/CPMVT-1593" TargetMode="External"/><Relationship Id="rId1228" Type="http://schemas.openxmlformats.org/officeDocument/2006/relationships/hyperlink" Target="https://jira.kcntt.net/browse/CC2-2009" TargetMode="External"/><Relationship Id="rId1435" Type="http://schemas.openxmlformats.org/officeDocument/2006/relationships/hyperlink" Target="https://jira.kcntt.net/browse/ANALYTICS-244" TargetMode="External"/><Relationship Id="rId5" Type="http://schemas.openxmlformats.org/officeDocument/2006/relationships/hyperlink" Target="https://jira.kcntt.net/browse/VHKT-46" TargetMode="External"/><Relationship Id="rId237" Type="http://schemas.openxmlformats.org/officeDocument/2006/relationships/hyperlink" Target="https://jira.kcntt.net/browse/TV360RE-1039" TargetMode="External"/><Relationship Id="rId791" Type="http://schemas.openxmlformats.org/officeDocument/2006/relationships/hyperlink" Target="https://jira.kcntt.net/browse/MYKID-99" TargetMode="External"/><Relationship Id="rId889" Type="http://schemas.openxmlformats.org/officeDocument/2006/relationships/hyperlink" Target="https://jira.kcntt.net/browse/HDDT-1068" TargetMode="External"/><Relationship Id="rId1074" Type="http://schemas.openxmlformats.org/officeDocument/2006/relationships/hyperlink" Target="https://jira.kcntt.net/browse/CUSTOMER36-574" TargetMode="External"/><Relationship Id="rId444" Type="http://schemas.openxmlformats.org/officeDocument/2006/relationships/hyperlink" Target="https://jira.kcntt.net/browse/SCONTRACT-1075" TargetMode="External"/><Relationship Id="rId651" Type="http://schemas.openxmlformats.org/officeDocument/2006/relationships/hyperlink" Target="https://jira.kcntt.net/browse/MYVIETTEL-2826" TargetMode="External"/><Relationship Id="rId749" Type="http://schemas.openxmlformats.org/officeDocument/2006/relationships/hyperlink" Target="https://jira.kcntt.net/browse/MYVIETTEL-1472" TargetMode="External"/><Relationship Id="rId1281" Type="http://schemas.openxmlformats.org/officeDocument/2006/relationships/hyperlink" Target="https://jira.kcntt.net/browse/CC2-1838" TargetMode="External"/><Relationship Id="rId1379" Type="http://schemas.openxmlformats.org/officeDocument/2006/relationships/hyperlink" Target="https://jira.kcntt.net/browse/BCCS-2710" TargetMode="External"/><Relationship Id="rId290" Type="http://schemas.openxmlformats.org/officeDocument/2006/relationships/hyperlink" Target="https://jira.kcntt.net/browse/TKCS-149" TargetMode="External"/><Relationship Id="rId304" Type="http://schemas.openxmlformats.org/officeDocument/2006/relationships/hyperlink" Target="https://jira.kcntt.net/browse/SUPPORT-202" TargetMode="External"/><Relationship Id="rId388" Type="http://schemas.openxmlformats.org/officeDocument/2006/relationships/hyperlink" Target="https://jira.kcntt.net/browse/SMARTPHONE-3955" TargetMode="External"/><Relationship Id="rId511" Type="http://schemas.openxmlformats.org/officeDocument/2006/relationships/hyperlink" Target="https://jira.kcntt.net/browse/PROCATALOG-1280" TargetMode="External"/><Relationship Id="rId609" Type="http://schemas.openxmlformats.org/officeDocument/2006/relationships/hyperlink" Target="https://jira.kcntt.net/browse/PAYBI-1380" TargetMode="External"/><Relationship Id="rId956" Type="http://schemas.openxmlformats.org/officeDocument/2006/relationships/hyperlink" Target="https://jira.kcntt.net/browse/FMRA-1656" TargetMode="External"/><Relationship Id="rId1141" Type="http://schemas.openxmlformats.org/officeDocument/2006/relationships/hyperlink" Target="https://jira.kcntt.net/browse/CCAI-491" TargetMode="External"/><Relationship Id="rId1239" Type="http://schemas.openxmlformats.org/officeDocument/2006/relationships/hyperlink" Target="https://jira.kcntt.net/browse/CC2-1996" TargetMode="External"/><Relationship Id="rId85" Type="http://schemas.openxmlformats.org/officeDocument/2006/relationships/hyperlink" Target="https://jira.kcntt.net/browse/VCOC-1559" TargetMode="External"/><Relationship Id="rId150" Type="http://schemas.openxmlformats.org/officeDocument/2006/relationships/hyperlink" Target="https://jira.kcntt.net/browse/VCOC-1494" TargetMode="External"/><Relationship Id="rId595" Type="http://schemas.openxmlformats.org/officeDocument/2006/relationships/hyperlink" Target="https://jira.kcntt.net/browse/PAYBI-1731" TargetMode="External"/><Relationship Id="rId816" Type="http://schemas.openxmlformats.org/officeDocument/2006/relationships/hyperlink" Target="https://jira.kcntt.net/browse/IM2-2195" TargetMode="External"/><Relationship Id="rId1001" Type="http://schemas.openxmlformats.org/officeDocument/2006/relationships/hyperlink" Target="https://jira.kcntt.net/browse/FMRA-1507" TargetMode="External"/><Relationship Id="rId1446" Type="http://schemas.openxmlformats.org/officeDocument/2006/relationships/hyperlink" Target="https://jira.kcntt.net/browse/AI-983" TargetMode="External"/><Relationship Id="rId248" Type="http://schemas.openxmlformats.org/officeDocument/2006/relationships/hyperlink" Target="https://jira.kcntt.net/browse/TV360RE-887" TargetMode="External"/><Relationship Id="rId455" Type="http://schemas.openxmlformats.org/officeDocument/2006/relationships/hyperlink" Target="https://jira.kcntt.net/browse/SCONTRACT-1064" TargetMode="External"/><Relationship Id="rId662" Type="http://schemas.openxmlformats.org/officeDocument/2006/relationships/hyperlink" Target="https://jira.kcntt.net/browse/MYVIETTEL-2806" TargetMode="External"/><Relationship Id="rId1085" Type="http://schemas.openxmlformats.org/officeDocument/2006/relationships/hyperlink" Target="https://jira.kcntt.net/browse/CUSTOMER36-563" TargetMode="External"/><Relationship Id="rId1292" Type="http://schemas.openxmlformats.org/officeDocument/2006/relationships/hyperlink" Target="https://jira.kcntt.net/browse/CC2-1821" TargetMode="External"/><Relationship Id="rId1306" Type="http://schemas.openxmlformats.org/officeDocument/2006/relationships/hyperlink" Target="https://jira.kcntt.net/browse/CAMPAIGN1-424" TargetMode="External"/><Relationship Id="rId12" Type="http://schemas.openxmlformats.org/officeDocument/2006/relationships/hyperlink" Target="https://jira.kcntt.net/browse/VHKT-39" TargetMode="External"/><Relationship Id="rId108" Type="http://schemas.openxmlformats.org/officeDocument/2006/relationships/hyperlink" Target="https://jira.kcntt.net/browse/VCOC-1536" TargetMode="External"/><Relationship Id="rId315" Type="http://schemas.openxmlformats.org/officeDocument/2006/relationships/hyperlink" Target="https://jira.kcntt.net/browse/SUP-680" TargetMode="External"/><Relationship Id="rId522" Type="http://schemas.openxmlformats.org/officeDocument/2006/relationships/hyperlink" Target="https://jira.kcntt.net/browse/PROCATALOG-1195" TargetMode="External"/><Relationship Id="rId967" Type="http://schemas.openxmlformats.org/officeDocument/2006/relationships/hyperlink" Target="https://jira.kcntt.net/browse/FMRA-1542" TargetMode="External"/><Relationship Id="rId1152" Type="http://schemas.openxmlformats.org/officeDocument/2006/relationships/hyperlink" Target="https://jira.kcntt.net/browse/CCAI-461" TargetMode="External"/><Relationship Id="rId96" Type="http://schemas.openxmlformats.org/officeDocument/2006/relationships/hyperlink" Target="https://jira.kcntt.net/browse/VCOC-1548" TargetMode="External"/><Relationship Id="rId161" Type="http://schemas.openxmlformats.org/officeDocument/2006/relationships/hyperlink" Target="https://jira.kcntt.net/browse/VCOC-1483" TargetMode="External"/><Relationship Id="rId399" Type="http://schemas.openxmlformats.org/officeDocument/2006/relationships/hyperlink" Target="https://jira.kcntt.net/browse/SMARTPHONE-3815" TargetMode="External"/><Relationship Id="rId827" Type="http://schemas.openxmlformats.org/officeDocument/2006/relationships/hyperlink" Target="https://jira.kcntt.net/browse/IM2-2087" TargetMode="External"/><Relationship Id="rId1012" Type="http://schemas.openxmlformats.org/officeDocument/2006/relationships/hyperlink" Target="https://jira.kcntt.net/browse/FMRA-1476" TargetMode="External"/><Relationship Id="rId1457" Type="http://schemas.openxmlformats.org/officeDocument/2006/relationships/hyperlink" Target="https://jira.kcntt.net/browse/AI-749" TargetMode="External"/><Relationship Id="rId259" Type="http://schemas.openxmlformats.org/officeDocument/2006/relationships/hyperlink" Target="https://jira.kcntt.net/browse/TTPBH-196" TargetMode="External"/><Relationship Id="rId466" Type="http://schemas.openxmlformats.org/officeDocument/2006/relationships/hyperlink" Target="https://jira.kcntt.net/browse/SCONTRACT-907" TargetMode="External"/><Relationship Id="rId673" Type="http://schemas.openxmlformats.org/officeDocument/2006/relationships/hyperlink" Target="https://jira.kcntt.net/browse/MYVIETTEL-2771" TargetMode="External"/><Relationship Id="rId880" Type="http://schemas.openxmlformats.org/officeDocument/2006/relationships/hyperlink" Target="https://jira.kcntt.net/browse/HDDT-1205" TargetMode="External"/><Relationship Id="rId1096" Type="http://schemas.openxmlformats.org/officeDocument/2006/relationships/hyperlink" Target="https://jira.kcntt.net/browse/CUSTOMER36-551" TargetMode="External"/><Relationship Id="rId1317" Type="http://schemas.openxmlformats.org/officeDocument/2006/relationships/hyperlink" Target="https://jira.kcntt.net/browse/BCCS2-3903" TargetMode="External"/><Relationship Id="rId23" Type="http://schemas.openxmlformats.org/officeDocument/2006/relationships/hyperlink" Target="https://jira.kcntt.net/browse/VCOC-1722" TargetMode="External"/><Relationship Id="rId119" Type="http://schemas.openxmlformats.org/officeDocument/2006/relationships/hyperlink" Target="https://jira.kcntt.net/browse/VCOC-1525" TargetMode="External"/><Relationship Id="rId326" Type="http://schemas.openxmlformats.org/officeDocument/2006/relationships/hyperlink" Target="https://jira.kcntt.net/browse/SUP-659" TargetMode="External"/><Relationship Id="rId533" Type="http://schemas.openxmlformats.org/officeDocument/2006/relationships/hyperlink" Target="https://jira.kcntt.net/browse/PROCATALOG-1180" TargetMode="External"/><Relationship Id="rId978" Type="http://schemas.openxmlformats.org/officeDocument/2006/relationships/hyperlink" Target="https://jira.kcntt.net/browse/FMRA-1531" TargetMode="External"/><Relationship Id="rId1163" Type="http://schemas.openxmlformats.org/officeDocument/2006/relationships/hyperlink" Target="https://jira.kcntt.net/browse/CCAI-379" TargetMode="External"/><Relationship Id="rId1370" Type="http://schemas.openxmlformats.org/officeDocument/2006/relationships/hyperlink" Target="https://jira.kcntt.net/browse/BCCS2-3608" TargetMode="External"/><Relationship Id="rId740" Type="http://schemas.openxmlformats.org/officeDocument/2006/relationships/hyperlink" Target="https://jira.kcntt.net/browse/MYVIETTEL-1481" TargetMode="External"/><Relationship Id="rId838" Type="http://schemas.openxmlformats.org/officeDocument/2006/relationships/hyperlink" Target="https://jira.kcntt.net/browse/IM2-1535" TargetMode="External"/><Relationship Id="rId1023" Type="http://schemas.openxmlformats.org/officeDocument/2006/relationships/hyperlink" Target="https://jira.kcntt.net/browse/FMRA-1300" TargetMode="External"/><Relationship Id="rId172" Type="http://schemas.openxmlformats.org/officeDocument/2006/relationships/hyperlink" Target="https://jira.kcntt.net/browse/VCOC-1298" TargetMode="External"/><Relationship Id="rId477" Type="http://schemas.openxmlformats.org/officeDocument/2006/relationships/hyperlink" Target="https://jira.kcntt.net/browse/PROCATALOG-1341" TargetMode="External"/><Relationship Id="rId600" Type="http://schemas.openxmlformats.org/officeDocument/2006/relationships/hyperlink" Target="https://jira.kcntt.net/browse/PAYBI-1725" TargetMode="External"/><Relationship Id="rId684" Type="http://schemas.openxmlformats.org/officeDocument/2006/relationships/hyperlink" Target="https://jira.kcntt.net/browse/MYVIETTEL-2685" TargetMode="External"/><Relationship Id="rId1230" Type="http://schemas.openxmlformats.org/officeDocument/2006/relationships/hyperlink" Target="https://jira.kcntt.net/browse/CC2-2007" TargetMode="External"/><Relationship Id="rId1328" Type="http://schemas.openxmlformats.org/officeDocument/2006/relationships/hyperlink" Target="https://jira.kcntt.net/browse/BCCS2-3882" TargetMode="External"/><Relationship Id="rId337" Type="http://schemas.openxmlformats.org/officeDocument/2006/relationships/hyperlink" Target="https://jira.kcntt.net/browse/SUP-648" TargetMode="External"/><Relationship Id="rId891" Type="http://schemas.openxmlformats.org/officeDocument/2006/relationships/hyperlink" Target="https://jira.kcntt.net/browse/HDDT-1066" TargetMode="External"/><Relationship Id="rId905" Type="http://schemas.openxmlformats.org/officeDocument/2006/relationships/hyperlink" Target="https://jira.kcntt.net/browse/GBOC-1086" TargetMode="External"/><Relationship Id="rId989" Type="http://schemas.openxmlformats.org/officeDocument/2006/relationships/hyperlink" Target="https://jira.kcntt.net/browse/FMRA-1519" TargetMode="External"/><Relationship Id="rId34" Type="http://schemas.openxmlformats.org/officeDocument/2006/relationships/hyperlink" Target="https://jira.kcntt.net/browse/VCOC-1711" TargetMode="External"/><Relationship Id="rId544" Type="http://schemas.openxmlformats.org/officeDocument/2006/relationships/hyperlink" Target="https://jira.kcntt.net/browse/PROCATALOG-1159" TargetMode="External"/><Relationship Id="rId751" Type="http://schemas.openxmlformats.org/officeDocument/2006/relationships/hyperlink" Target="https://jira.kcntt.net/browse/MYVIETTEL-1470" TargetMode="External"/><Relationship Id="rId849" Type="http://schemas.openxmlformats.org/officeDocument/2006/relationships/hyperlink" Target="https://jira.kcntt.net/browse/IM2-1394" TargetMode="External"/><Relationship Id="rId1174" Type="http://schemas.openxmlformats.org/officeDocument/2006/relationships/hyperlink" Target="https://jira.kcntt.net/browse/CCAI-365" TargetMode="External"/><Relationship Id="rId1381" Type="http://schemas.openxmlformats.org/officeDocument/2006/relationships/hyperlink" Target="https://jira.kcntt.net/browse/BCCS-2708" TargetMode="External"/><Relationship Id="rId183" Type="http://schemas.openxmlformats.org/officeDocument/2006/relationships/hyperlink" Target="https://jira.kcntt.net/browse/VCOC-1287" TargetMode="External"/><Relationship Id="rId390" Type="http://schemas.openxmlformats.org/officeDocument/2006/relationships/hyperlink" Target="https://jira.kcntt.net/browse/SMARTPHONE-3953" TargetMode="External"/><Relationship Id="rId404" Type="http://schemas.openxmlformats.org/officeDocument/2006/relationships/hyperlink" Target="https://jira.kcntt.net/browse/SMARTPHONE-3809" TargetMode="External"/><Relationship Id="rId611" Type="http://schemas.openxmlformats.org/officeDocument/2006/relationships/hyperlink" Target="https://jira.kcntt.net/browse/PAYBI-1215" TargetMode="External"/><Relationship Id="rId1034" Type="http://schemas.openxmlformats.org/officeDocument/2006/relationships/hyperlink" Target="https://jira.kcntt.net/browse/FMRA-1286" TargetMode="External"/><Relationship Id="rId1241" Type="http://schemas.openxmlformats.org/officeDocument/2006/relationships/hyperlink" Target="https://jira.kcntt.net/browse/CC2-1985" TargetMode="External"/><Relationship Id="rId1339" Type="http://schemas.openxmlformats.org/officeDocument/2006/relationships/hyperlink" Target="https://jira.kcntt.net/browse/BCCS2-3816" TargetMode="External"/><Relationship Id="rId250" Type="http://schemas.openxmlformats.org/officeDocument/2006/relationships/hyperlink" Target="https://jira.kcntt.net/browse/TV360RE-629" TargetMode="External"/><Relationship Id="rId488" Type="http://schemas.openxmlformats.org/officeDocument/2006/relationships/hyperlink" Target="https://jira.kcntt.net/browse/PROCATALOG-1330" TargetMode="External"/><Relationship Id="rId695" Type="http://schemas.openxmlformats.org/officeDocument/2006/relationships/hyperlink" Target="https://jira.kcntt.net/browse/MYVIETTEL-2011" TargetMode="External"/><Relationship Id="rId709" Type="http://schemas.openxmlformats.org/officeDocument/2006/relationships/hyperlink" Target="https://jira.kcntt.net/browse/MYVIETTEL-1916" TargetMode="External"/><Relationship Id="rId916" Type="http://schemas.openxmlformats.org/officeDocument/2006/relationships/hyperlink" Target="https://jira.kcntt.net/browse/GBOC-1075" TargetMode="External"/><Relationship Id="rId1101" Type="http://schemas.openxmlformats.org/officeDocument/2006/relationships/hyperlink" Target="https://jira.kcntt.net/browse/CUSTOMER36-546" TargetMode="External"/><Relationship Id="rId45" Type="http://schemas.openxmlformats.org/officeDocument/2006/relationships/hyperlink" Target="https://jira.kcntt.net/browse/VCOC-1700" TargetMode="External"/><Relationship Id="rId110" Type="http://schemas.openxmlformats.org/officeDocument/2006/relationships/hyperlink" Target="https://jira.kcntt.net/browse/VCOC-1534" TargetMode="External"/><Relationship Id="rId348" Type="http://schemas.openxmlformats.org/officeDocument/2006/relationships/hyperlink" Target="https://jira.kcntt.net/browse/SUP-627" TargetMode="External"/><Relationship Id="rId555" Type="http://schemas.openxmlformats.org/officeDocument/2006/relationships/hyperlink" Target="https://jira.kcntt.net/browse/PAYBI-2205" TargetMode="External"/><Relationship Id="rId762" Type="http://schemas.openxmlformats.org/officeDocument/2006/relationships/hyperlink" Target="https://jira.kcntt.net/browse/MYLIFE-410" TargetMode="External"/><Relationship Id="rId1185" Type="http://schemas.openxmlformats.org/officeDocument/2006/relationships/hyperlink" Target="https://jira.kcntt.net/browse/CCAI-348" TargetMode="External"/><Relationship Id="rId1392" Type="http://schemas.openxmlformats.org/officeDocument/2006/relationships/hyperlink" Target="https://jira.kcntt.net/browse/BCCS-2682" TargetMode="External"/><Relationship Id="rId1406" Type="http://schemas.openxmlformats.org/officeDocument/2006/relationships/hyperlink" Target="https://jira.kcntt.net/browse/BCCS-2199" TargetMode="External"/><Relationship Id="rId194" Type="http://schemas.openxmlformats.org/officeDocument/2006/relationships/hyperlink" Target="https://jira.kcntt.net/browse/VCOC-1276" TargetMode="External"/><Relationship Id="rId208" Type="http://schemas.openxmlformats.org/officeDocument/2006/relationships/hyperlink" Target="https://jira.kcntt.net/browse/VCOC-1262" TargetMode="External"/><Relationship Id="rId415" Type="http://schemas.openxmlformats.org/officeDocument/2006/relationships/hyperlink" Target="https://jira.kcntt.net/browse/SMARTPHONE-3798" TargetMode="External"/><Relationship Id="rId622" Type="http://schemas.openxmlformats.org/officeDocument/2006/relationships/hyperlink" Target="https://jira.kcntt.net/browse/MYVIETTEL-2875" TargetMode="External"/><Relationship Id="rId1045" Type="http://schemas.openxmlformats.org/officeDocument/2006/relationships/hyperlink" Target="https://jira.kcntt.net/browse/FMRA-1257" TargetMode="External"/><Relationship Id="rId1252" Type="http://schemas.openxmlformats.org/officeDocument/2006/relationships/hyperlink" Target="https://jira.kcntt.net/browse/CC2-1949" TargetMode="External"/><Relationship Id="rId261" Type="http://schemas.openxmlformats.org/officeDocument/2006/relationships/hyperlink" Target="https://jira.kcntt.net/browse/TTPBH-194" TargetMode="External"/><Relationship Id="rId499" Type="http://schemas.openxmlformats.org/officeDocument/2006/relationships/hyperlink" Target="https://jira.kcntt.net/browse/PROCATALOG-1319" TargetMode="External"/><Relationship Id="rId927" Type="http://schemas.openxmlformats.org/officeDocument/2006/relationships/hyperlink" Target="https://jira.kcntt.net/browse/GBOC-904" TargetMode="External"/><Relationship Id="rId1112" Type="http://schemas.openxmlformats.org/officeDocument/2006/relationships/hyperlink" Target="https://jira.kcntt.net/browse/CUSTOMER36-535" TargetMode="External"/><Relationship Id="rId56" Type="http://schemas.openxmlformats.org/officeDocument/2006/relationships/hyperlink" Target="https://jira.kcntt.net/browse/VCOC-1689" TargetMode="External"/><Relationship Id="rId359" Type="http://schemas.openxmlformats.org/officeDocument/2006/relationships/hyperlink" Target="https://jira.kcntt.net/browse/SMARTPHONE-3987" TargetMode="External"/><Relationship Id="rId566" Type="http://schemas.openxmlformats.org/officeDocument/2006/relationships/hyperlink" Target="https://jira.kcntt.net/browse/PAYBI-2189" TargetMode="External"/><Relationship Id="rId773" Type="http://schemas.openxmlformats.org/officeDocument/2006/relationships/hyperlink" Target="https://jira.kcntt.net/browse/MYLIFE-399" TargetMode="External"/><Relationship Id="rId1196" Type="http://schemas.openxmlformats.org/officeDocument/2006/relationships/hyperlink" Target="https://jira.kcntt.net/browse/CCAI-272" TargetMode="External"/><Relationship Id="rId1417" Type="http://schemas.openxmlformats.org/officeDocument/2006/relationships/hyperlink" Target="https://jira.kcntt.net/browse/ANALYTICS-293" TargetMode="External"/><Relationship Id="rId121" Type="http://schemas.openxmlformats.org/officeDocument/2006/relationships/hyperlink" Target="https://jira.kcntt.net/browse/VCOC-1523" TargetMode="External"/><Relationship Id="rId219" Type="http://schemas.openxmlformats.org/officeDocument/2006/relationships/hyperlink" Target="https://jira.kcntt.net/browse/VCOC-1251" TargetMode="External"/><Relationship Id="rId426" Type="http://schemas.openxmlformats.org/officeDocument/2006/relationships/hyperlink" Target="https://jira.kcntt.net/browse/SMARTPHONE-3750" TargetMode="External"/><Relationship Id="rId633" Type="http://schemas.openxmlformats.org/officeDocument/2006/relationships/hyperlink" Target="https://jira.kcntt.net/browse/MYVIETTEL-2864" TargetMode="External"/><Relationship Id="rId980" Type="http://schemas.openxmlformats.org/officeDocument/2006/relationships/hyperlink" Target="https://jira.kcntt.net/browse/FMRA-1529" TargetMode="External"/><Relationship Id="rId1056" Type="http://schemas.openxmlformats.org/officeDocument/2006/relationships/hyperlink" Target="https://jira.kcntt.net/browse/EPROFILE-306" TargetMode="External"/><Relationship Id="rId1263" Type="http://schemas.openxmlformats.org/officeDocument/2006/relationships/hyperlink" Target="https://jira.kcntt.net/browse/CC2-1872" TargetMode="External"/><Relationship Id="rId840" Type="http://schemas.openxmlformats.org/officeDocument/2006/relationships/hyperlink" Target="https://jira.kcntt.net/browse/IM2-1507" TargetMode="External"/><Relationship Id="rId938" Type="http://schemas.openxmlformats.org/officeDocument/2006/relationships/hyperlink" Target="https://jira.kcntt.net/browse/GBOC-893" TargetMode="External"/><Relationship Id="rId67" Type="http://schemas.openxmlformats.org/officeDocument/2006/relationships/hyperlink" Target="https://jira.kcntt.net/browse/VCOC-1678" TargetMode="External"/><Relationship Id="rId272" Type="http://schemas.openxmlformats.org/officeDocument/2006/relationships/hyperlink" Target="https://jira.kcntt.net/browse/TTPBH-167" TargetMode="External"/><Relationship Id="rId577" Type="http://schemas.openxmlformats.org/officeDocument/2006/relationships/hyperlink" Target="https://jira.kcntt.net/browse/PAYBI-1934" TargetMode="External"/><Relationship Id="rId700" Type="http://schemas.openxmlformats.org/officeDocument/2006/relationships/hyperlink" Target="https://jira.kcntt.net/browse/MYVIETTEL-1928" TargetMode="External"/><Relationship Id="rId1123" Type="http://schemas.openxmlformats.org/officeDocument/2006/relationships/hyperlink" Target="https://jira.kcntt.net/browse/CUSTOMER36-524" TargetMode="External"/><Relationship Id="rId1330" Type="http://schemas.openxmlformats.org/officeDocument/2006/relationships/hyperlink" Target="https://jira.kcntt.net/browse/BCCS2-3879" TargetMode="External"/><Relationship Id="rId1428" Type="http://schemas.openxmlformats.org/officeDocument/2006/relationships/hyperlink" Target="https://jira.kcntt.net/browse/ANALYTICS-251" TargetMode="External"/><Relationship Id="rId132" Type="http://schemas.openxmlformats.org/officeDocument/2006/relationships/hyperlink" Target="https://jira.kcntt.net/browse/VCOC-1512" TargetMode="External"/><Relationship Id="rId784" Type="http://schemas.openxmlformats.org/officeDocument/2006/relationships/hyperlink" Target="https://jira.kcntt.net/browse/MYLIFE-388" TargetMode="External"/><Relationship Id="rId991" Type="http://schemas.openxmlformats.org/officeDocument/2006/relationships/hyperlink" Target="https://jira.kcntt.net/browse/FMRA-1517" TargetMode="External"/><Relationship Id="rId1067" Type="http://schemas.openxmlformats.org/officeDocument/2006/relationships/hyperlink" Target="https://jira.kcntt.net/browse/DMSLITE-47" TargetMode="External"/><Relationship Id="rId437" Type="http://schemas.openxmlformats.org/officeDocument/2006/relationships/hyperlink" Target="https://jira.kcntt.net/browse/SCONTRACT-1082" TargetMode="External"/><Relationship Id="rId644" Type="http://schemas.openxmlformats.org/officeDocument/2006/relationships/hyperlink" Target="https://jira.kcntt.net/browse/MYVIETTEL-2849" TargetMode="External"/><Relationship Id="rId851" Type="http://schemas.openxmlformats.org/officeDocument/2006/relationships/hyperlink" Target="https://jira.kcntt.net/browse/IM2-1331" TargetMode="External"/><Relationship Id="rId1274" Type="http://schemas.openxmlformats.org/officeDocument/2006/relationships/hyperlink" Target="https://jira.kcntt.net/browse/CC2-1859" TargetMode="External"/><Relationship Id="rId283" Type="http://schemas.openxmlformats.org/officeDocument/2006/relationships/hyperlink" Target="https://jira.kcntt.net/browse/TKCS-174" TargetMode="External"/><Relationship Id="rId490" Type="http://schemas.openxmlformats.org/officeDocument/2006/relationships/hyperlink" Target="https://jira.kcntt.net/browse/PROCATALOG-1328" TargetMode="External"/><Relationship Id="rId504" Type="http://schemas.openxmlformats.org/officeDocument/2006/relationships/hyperlink" Target="https://jira.kcntt.net/browse/PROCATALOG-1308" TargetMode="External"/><Relationship Id="rId711" Type="http://schemas.openxmlformats.org/officeDocument/2006/relationships/hyperlink" Target="https://jira.kcntt.net/browse/MYVIETTEL-1914" TargetMode="External"/><Relationship Id="rId949" Type="http://schemas.openxmlformats.org/officeDocument/2006/relationships/hyperlink" Target="https://jira.kcntt.net/browse/GBOC-882" TargetMode="External"/><Relationship Id="rId1134" Type="http://schemas.openxmlformats.org/officeDocument/2006/relationships/hyperlink" Target="https://jira.kcntt.net/browse/CPMVT-1587" TargetMode="External"/><Relationship Id="rId1341" Type="http://schemas.openxmlformats.org/officeDocument/2006/relationships/hyperlink" Target="https://jira.kcntt.net/browse/BCCS2-3814" TargetMode="External"/><Relationship Id="rId78" Type="http://schemas.openxmlformats.org/officeDocument/2006/relationships/hyperlink" Target="https://jira.kcntt.net/browse/VCOC-1566" TargetMode="External"/><Relationship Id="rId143" Type="http://schemas.openxmlformats.org/officeDocument/2006/relationships/hyperlink" Target="https://jira.kcntt.net/browse/VCOC-1501" TargetMode="External"/><Relationship Id="rId350" Type="http://schemas.openxmlformats.org/officeDocument/2006/relationships/hyperlink" Target="https://jira.kcntt.net/browse/SUP-625" TargetMode="External"/><Relationship Id="rId588" Type="http://schemas.openxmlformats.org/officeDocument/2006/relationships/hyperlink" Target="https://jira.kcntt.net/browse/PAYBI-1857" TargetMode="External"/><Relationship Id="rId795" Type="http://schemas.openxmlformats.org/officeDocument/2006/relationships/hyperlink" Target="https://jira.kcntt.net/browse/MYKID-93" TargetMode="External"/><Relationship Id="rId809" Type="http://schemas.openxmlformats.org/officeDocument/2006/relationships/hyperlink" Target="https://jira.kcntt.net/browse/MYKID-62" TargetMode="External"/><Relationship Id="rId1201" Type="http://schemas.openxmlformats.org/officeDocument/2006/relationships/hyperlink" Target="https://jira.kcntt.net/browse/CCAI-247" TargetMode="External"/><Relationship Id="rId1439" Type="http://schemas.openxmlformats.org/officeDocument/2006/relationships/hyperlink" Target="https://jira.kcntt.net/browse/AI-1192" TargetMode="External"/><Relationship Id="rId9" Type="http://schemas.openxmlformats.org/officeDocument/2006/relationships/hyperlink" Target="https://jira.kcntt.net/browse/VHKT-42" TargetMode="External"/><Relationship Id="rId210" Type="http://schemas.openxmlformats.org/officeDocument/2006/relationships/hyperlink" Target="https://jira.kcntt.net/browse/VCOC-1260" TargetMode="External"/><Relationship Id="rId448" Type="http://schemas.openxmlformats.org/officeDocument/2006/relationships/hyperlink" Target="https://jira.kcntt.net/browse/SCONTRACT-1071" TargetMode="External"/><Relationship Id="rId655" Type="http://schemas.openxmlformats.org/officeDocument/2006/relationships/hyperlink" Target="https://jira.kcntt.net/browse/MYVIETTEL-2822" TargetMode="External"/><Relationship Id="rId862" Type="http://schemas.openxmlformats.org/officeDocument/2006/relationships/hyperlink" Target="https://jira.kcntt.net/browse/IM2-1047" TargetMode="External"/><Relationship Id="rId1078" Type="http://schemas.openxmlformats.org/officeDocument/2006/relationships/hyperlink" Target="https://jira.kcntt.net/browse/CUSTOMER36-570" TargetMode="External"/><Relationship Id="rId1285" Type="http://schemas.openxmlformats.org/officeDocument/2006/relationships/hyperlink" Target="https://jira.kcntt.net/browse/CC2-1831" TargetMode="External"/><Relationship Id="rId294" Type="http://schemas.openxmlformats.org/officeDocument/2006/relationships/hyperlink" Target="https://jira.kcntt.net/browse/TKCS-145" TargetMode="External"/><Relationship Id="rId308" Type="http://schemas.openxmlformats.org/officeDocument/2006/relationships/hyperlink" Target="https://jira.kcntt.net/browse/SUPPORT-198" TargetMode="External"/><Relationship Id="rId515" Type="http://schemas.openxmlformats.org/officeDocument/2006/relationships/hyperlink" Target="https://jira.kcntt.net/browse/PROCATALOG-1226" TargetMode="External"/><Relationship Id="rId722" Type="http://schemas.openxmlformats.org/officeDocument/2006/relationships/hyperlink" Target="https://jira.kcntt.net/browse/MYVIETTEL-1764" TargetMode="External"/><Relationship Id="rId1145" Type="http://schemas.openxmlformats.org/officeDocument/2006/relationships/hyperlink" Target="https://jira.kcntt.net/browse/CCAI-478" TargetMode="External"/><Relationship Id="rId1352" Type="http://schemas.openxmlformats.org/officeDocument/2006/relationships/hyperlink" Target="https://jira.kcntt.net/browse/BCCS2-3802" TargetMode="External"/><Relationship Id="rId89" Type="http://schemas.openxmlformats.org/officeDocument/2006/relationships/hyperlink" Target="https://jira.kcntt.net/browse/VCOC-1555" TargetMode="External"/><Relationship Id="rId154" Type="http://schemas.openxmlformats.org/officeDocument/2006/relationships/hyperlink" Target="https://jira.kcntt.net/browse/VCOC-1490" TargetMode="External"/><Relationship Id="rId361" Type="http://schemas.openxmlformats.org/officeDocument/2006/relationships/hyperlink" Target="https://jira.kcntt.net/browse/SMARTPHONE-3985" TargetMode="External"/><Relationship Id="rId599" Type="http://schemas.openxmlformats.org/officeDocument/2006/relationships/hyperlink" Target="https://jira.kcntt.net/browse/PAYBI-1726" TargetMode="External"/><Relationship Id="rId1005" Type="http://schemas.openxmlformats.org/officeDocument/2006/relationships/hyperlink" Target="https://jira.kcntt.net/browse/FMRA-1503" TargetMode="External"/><Relationship Id="rId1212" Type="http://schemas.openxmlformats.org/officeDocument/2006/relationships/hyperlink" Target="https://jira.kcntt.net/browse/CC2-2035" TargetMode="External"/><Relationship Id="rId459" Type="http://schemas.openxmlformats.org/officeDocument/2006/relationships/hyperlink" Target="https://jira.kcntt.net/browse/SCONTRACT-1040" TargetMode="External"/><Relationship Id="rId666" Type="http://schemas.openxmlformats.org/officeDocument/2006/relationships/hyperlink" Target="https://jira.kcntt.net/browse/MYVIETTEL-2797" TargetMode="External"/><Relationship Id="rId873" Type="http://schemas.openxmlformats.org/officeDocument/2006/relationships/hyperlink" Target="https://jira.kcntt.net/browse/HDDT-1284" TargetMode="External"/><Relationship Id="rId1089" Type="http://schemas.openxmlformats.org/officeDocument/2006/relationships/hyperlink" Target="https://jira.kcntt.net/browse/CUSTOMER36-559" TargetMode="External"/><Relationship Id="rId1296" Type="http://schemas.openxmlformats.org/officeDocument/2006/relationships/hyperlink" Target="https://jira.kcntt.net/browse/CAMPAIGN1-434" TargetMode="External"/><Relationship Id="rId16" Type="http://schemas.openxmlformats.org/officeDocument/2006/relationships/hyperlink" Target="https://jira.kcntt.net/browse/VHKT-35" TargetMode="External"/><Relationship Id="rId221" Type="http://schemas.openxmlformats.org/officeDocument/2006/relationships/hyperlink" Target="https://jira.kcntt.net/browse/TV360RE-1194" TargetMode="External"/><Relationship Id="rId319" Type="http://schemas.openxmlformats.org/officeDocument/2006/relationships/hyperlink" Target="https://jira.kcntt.net/browse/SUP-676" TargetMode="External"/><Relationship Id="rId526" Type="http://schemas.openxmlformats.org/officeDocument/2006/relationships/hyperlink" Target="https://jira.kcntt.net/browse/PROCATALOG-1191" TargetMode="External"/><Relationship Id="rId1156" Type="http://schemas.openxmlformats.org/officeDocument/2006/relationships/hyperlink" Target="https://jira.kcntt.net/browse/CCAI-457" TargetMode="External"/><Relationship Id="rId1363" Type="http://schemas.openxmlformats.org/officeDocument/2006/relationships/hyperlink" Target="https://jira.kcntt.net/browse/BCCS2-3733" TargetMode="External"/><Relationship Id="rId733" Type="http://schemas.openxmlformats.org/officeDocument/2006/relationships/hyperlink" Target="https://jira.kcntt.net/browse/MYVIETTEL-1542" TargetMode="External"/><Relationship Id="rId940" Type="http://schemas.openxmlformats.org/officeDocument/2006/relationships/hyperlink" Target="https://jira.kcntt.net/browse/GBOC-891" TargetMode="External"/><Relationship Id="rId1016" Type="http://schemas.openxmlformats.org/officeDocument/2006/relationships/hyperlink" Target="https://jira.kcntt.net/browse/FMRA-1469" TargetMode="External"/><Relationship Id="rId165" Type="http://schemas.openxmlformats.org/officeDocument/2006/relationships/hyperlink" Target="https://jira.kcntt.net/browse/VCOC-1305" TargetMode="External"/><Relationship Id="rId372" Type="http://schemas.openxmlformats.org/officeDocument/2006/relationships/hyperlink" Target="https://jira.kcntt.net/browse/SMARTPHONE-3974" TargetMode="External"/><Relationship Id="rId677" Type="http://schemas.openxmlformats.org/officeDocument/2006/relationships/hyperlink" Target="https://jira.kcntt.net/browse/MYVIETTEL-2756" TargetMode="External"/><Relationship Id="rId800" Type="http://schemas.openxmlformats.org/officeDocument/2006/relationships/hyperlink" Target="https://jira.kcntt.net/browse/MYKID-75" TargetMode="External"/><Relationship Id="rId1223" Type="http://schemas.openxmlformats.org/officeDocument/2006/relationships/hyperlink" Target="https://jira.kcntt.net/browse/CC2-2022" TargetMode="External"/><Relationship Id="rId1430" Type="http://schemas.openxmlformats.org/officeDocument/2006/relationships/hyperlink" Target="https://jira.kcntt.net/browse/ANALYTICS-249" TargetMode="External"/><Relationship Id="rId232" Type="http://schemas.openxmlformats.org/officeDocument/2006/relationships/hyperlink" Target="https://jira.kcntt.net/browse/TV360RE-1044" TargetMode="External"/><Relationship Id="rId884" Type="http://schemas.openxmlformats.org/officeDocument/2006/relationships/hyperlink" Target="https://jira.kcntt.net/browse/HDDT-1163" TargetMode="External"/><Relationship Id="rId27" Type="http://schemas.openxmlformats.org/officeDocument/2006/relationships/hyperlink" Target="https://jira.kcntt.net/browse/VCOC-1718" TargetMode="External"/><Relationship Id="rId537" Type="http://schemas.openxmlformats.org/officeDocument/2006/relationships/hyperlink" Target="https://jira.kcntt.net/browse/PROCATALOG-1167" TargetMode="External"/><Relationship Id="rId744" Type="http://schemas.openxmlformats.org/officeDocument/2006/relationships/hyperlink" Target="https://jira.kcntt.net/browse/MYVIETTEL-1477" TargetMode="External"/><Relationship Id="rId951" Type="http://schemas.openxmlformats.org/officeDocument/2006/relationships/hyperlink" Target="https://jira.kcntt.net/browse/FMRA-1744" TargetMode="External"/><Relationship Id="rId1167" Type="http://schemas.openxmlformats.org/officeDocument/2006/relationships/hyperlink" Target="https://jira.kcntt.net/browse/CCAI-374" TargetMode="External"/><Relationship Id="rId1374" Type="http://schemas.openxmlformats.org/officeDocument/2006/relationships/hyperlink" Target="https://jira.kcntt.net/browse/BCCS2-3376" TargetMode="External"/><Relationship Id="rId80" Type="http://schemas.openxmlformats.org/officeDocument/2006/relationships/hyperlink" Target="https://jira.kcntt.net/browse/VCOC-1564" TargetMode="External"/><Relationship Id="rId176" Type="http://schemas.openxmlformats.org/officeDocument/2006/relationships/hyperlink" Target="https://jira.kcntt.net/browse/VCOC-1294" TargetMode="External"/><Relationship Id="rId383" Type="http://schemas.openxmlformats.org/officeDocument/2006/relationships/hyperlink" Target="https://jira.kcntt.net/browse/SMARTPHONE-3960" TargetMode="External"/><Relationship Id="rId590" Type="http://schemas.openxmlformats.org/officeDocument/2006/relationships/hyperlink" Target="https://jira.kcntt.net/browse/PAYBI-1855" TargetMode="External"/><Relationship Id="rId604" Type="http://schemas.openxmlformats.org/officeDocument/2006/relationships/hyperlink" Target="https://jira.kcntt.net/browse/PAYBI-1462" TargetMode="External"/><Relationship Id="rId811" Type="http://schemas.openxmlformats.org/officeDocument/2006/relationships/hyperlink" Target="https://jira.kcntt.net/browse/MBCCS-190" TargetMode="External"/><Relationship Id="rId1027" Type="http://schemas.openxmlformats.org/officeDocument/2006/relationships/hyperlink" Target="https://jira.kcntt.net/browse/FMRA-1296" TargetMode="External"/><Relationship Id="rId1234" Type="http://schemas.openxmlformats.org/officeDocument/2006/relationships/hyperlink" Target="https://jira.kcntt.net/browse/CC2-2003" TargetMode="External"/><Relationship Id="rId1441" Type="http://schemas.openxmlformats.org/officeDocument/2006/relationships/hyperlink" Target="https://jira.kcntt.net/browse/AI-1067" TargetMode="External"/><Relationship Id="rId243" Type="http://schemas.openxmlformats.org/officeDocument/2006/relationships/hyperlink" Target="https://jira.kcntt.net/browse/TV360RE-1032" TargetMode="External"/><Relationship Id="rId450" Type="http://schemas.openxmlformats.org/officeDocument/2006/relationships/hyperlink" Target="https://jira.kcntt.net/browse/SCONTRACT-1069" TargetMode="External"/><Relationship Id="rId688" Type="http://schemas.openxmlformats.org/officeDocument/2006/relationships/hyperlink" Target="https://jira.kcntt.net/browse/MYVIETTEL-2036" TargetMode="External"/><Relationship Id="rId895" Type="http://schemas.openxmlformats.org/officeDocument/2006/relationships/hyperlink" Target="https://jira.kcntt.net/browse/GBOC-1099" TargetMode="External"/><Relationship Id="rId909" Type="http://schemas.openxmlformats.org/officeDocument/2006/relationships/hyperlink" Target="https://jira.kcntt.net/browse/GBOC-1082" TargetMode="External"/><Relationship Id="rId1080" Type="http://schemas.openxmlformats.org/officeDocument/2006/relationships/hyperlink" Target="https://jira.kcntt.net/browse/CUSTOMER36-568" TargetMode="External"/><Relationship Id="rId1301" Type="http://schemas.openxmlformats.org/officeDocument/2006/relationships/hyperlink" Target="https://jira.kcntt.net/browse/CAMPAIGN1-429" TargetMode="External"/><Relationship Id="rId38" Type="http://schemas.openxmlformats.org/officeDocument/2006/relationships/hyperlink" Target="https://jira.kcntt.net/browse/VCOC-1707" TargetMode="External"/><Relationship Id="rId103" Type="http://schemas.openxmlformats.org/officeDocument/2006/relationships/hyperlink" Target="https://jira.kcntt.net/browse/VCOC-1541" TargetMode="External"/><Relationship Id="rId310" Type="http://schemas.openxmlformats.org/officeDocument/2006/relationships/hyperlink" Target="https://jira.kcntt.net/browse/SUPPORT-196" TargetMode="External"/><Relationship Id="rId548" Type="http://schemas.openxmlformats.org/officeDocument/2006/relationships/hyperlink" Target="https://jira.kcntt.net/browse/PAYBI-2213" TargetMode="External"/><Relationship Id="rId755" Type="http://schemas.openxmlformats.org/officeDocument/2006/relationships/hyperlink" Target="https://jira.kcntt.net/browse/MYVIETTEL-1466" TargetMode="External"/><Relationship Id="rId962" Type="http://schemas.openxmlformats.org/officeDocument/2006/relationships/hyperlink" Target="https://jira.kcntt.net/browse/FMRA-1547" TargetMode="External"/><Relationship Id="rId1178" Type="http://schemas.openxmlformats.org/officeDocument/2006/relationships/hyperlink" Target="https://jira.kcntt.net/browse/CCAI-355" TargetMode="External"/><Relationship Id="rId1385" Type="http://schemas.openxmlformats.org/officeDocument/2006/relationships/hyperlink" Target="https://jira.kcntt.net/browse/BCCS-2690" TargetMode="External"/><Relationship Id="rId91" Type="http://schemas.openxmlformats.org/officeDocument/2006/relationships/hyperlink" Target="https://jira.kcntt.net/browse/VCOC-1553" TargetMode="External"/><Relationship Id="rId187" Type="http://schemas.openxmlformats.org/officeDocument/2006/relationships/hyperlink" Target="https://jira.kcntt.net/browse/VCOC-1283" TargetMode="External"/><Relationship Id="rId394" Type="http://schemas.openxmlformats.org/officeDocument/2006/relationships/hyperlink" Target="https://jira.kcntt.net/browse/SMARTPHONE-3948" TargetMode="External"/><Relationship Id="rId408" Type="http://schemas.openxmlformats.org/officeDocument/2006/relationships/hyperlink" Target="https://jira.kcntt.net/browse/SMARTPHONE-3805" TargetMode="External"/><Relationship Id="rId615" Type="http://schemas.openxmlformats.org/officeDocument/2006/relationships/hyperlink" Target="https://jira.kcntt.net/browse/MYVIETTEL-2883" TargetMode="External"/><Relationship Id="rId822" Type="http://schemas.openxmlformats.org/officeDocument/2006/relationships/hyperlink" Target="https://jira.kcntt.net/browse/IM2-2111" TargetMode="External"/><Relationship Id="rId1038" Type="http://schemas.openxmlformats.org/officeDocument/2006/relationships/hyperlink" Target="https://jira.kcntt.net/browse/FMRA-1282" TargetMode="External"/><Relationship Id="rId1245" Type="http://schemas.openxmlformats.org/officeDocument/2006/relationships/hyperlink" Target="https://jira.kcntt.net/browse/CC2-1980" TargetMode="External"/><Relationship Id="rId1452" Type="http://schemas.openxmlformats.org/officeDocument/2006/relationships/hyperlink" Target="https://jira.kcntt.net/browse/AI-976" TargetMode="External"/><Relationship Id="rId254" Type="http://schemas.openxmlformats.org/officeDocument/2006/relationships/hyperlink" Target="https://jira.kcntt.net/browse/TTPBH-202" TargetMode="External"/><Relationship Id="rId699" Type="http://schemas.openxmlformats.org/officeDocument/2006/relationships/hyperlink" Target="https://jira.kcntt.net/browse/MYVIETTEL-1998" TargetMode="External"/><Relationship Id="rId1091" Type="http://schemas.openxmlformats.org/officeDocument/2006/relationships/hyperlink" Target="https://jira.kcntt.net/browse/CUSTOMER36-557" TargetMode="External"/><Relationship Id="rId1105" Type="http://schemas.openxmlformats.org/officeDocument/2006/relationships/hyperlink" Target="https://jira.kcntt.net/browse/CUSTOMER36-542" TargetMode="External"/><Relationship Id="rId1312" Type="http://schemas.openxmlformats.org/officeDocument/2006/relationships/hyperlink" Target="https://jira.kcntt.net/browse/CA-1315" TargetMode="External"/><Relationship Id="rId49" Type="http://schemas.openxmlformats.org/officeDocument/2006/relationships/hyperlink" Target="https://jira.kcntt.net/browse/VCOC-1696" TargetMode="External"/><Relationship Id="rId114" Type="http://schemas.openxmlformats.org/officeDocument/2006/relationships/hyperlink" Target="https://jira.kcntt.net/browse/VCOC-1530" TargetMode="External"/><Relationship Id="rId461" Type="http://schemas.openxmlformats.org/officeDocument/2006/relationships/hyperlink" Target="https://jira.kcntt.net/browse/SCONTRACT-1038" TargetMode="External"/><Relationship Id="rId559" Type="http://schemas.openxmlformats.org/officeDocument/2006/relationships/hyperlink" Target="https://jira.kcntt.net/browse/PAYBI-2196" TargetMode="External"/><Relationship Id="rId766" Type="http://schemas.openxmlformats.org/officeDocument/2006/relationships/hyperlink" Target="https://jira.kcntt.net/browse/MYLIFE-406" TargetMode="External"/><Relationship Id="rId1189" Type="http://schemas.openxmlformats.org/officeDocument/2006/relationships/hyperlink" Target="https://jira.kcntt.net/browse/CCAI-279" TargetMode="External"/><Relationship Id="rId1396" Type="http://schemas.openxmlformats.org/officeDocument/2006/relationships/hyperlink" Target="https://jira.kcntt.net/browse/BCCS-2628" TargetMode="External"/><Relationship Id="rId198" Type="http://schemas.openxmlformats.org/officeDocument/2006/relationships/hyperlink" Target="https://jira.kcntt.net/browse/VCOC-1272" TargetMode="External"/><Relationship Id="rId321" Type="http://schemas.openxmlformats.org/officeDocument/2006/relationships/hyperlink" Target="https://jira.kcntt.net/browse/SUP-666" TargetMode="External"/><Relationship Id="rId419" Type="http://schemas.openxmlformats.org/officeDocument/2006/relationships/hyperlink" Target="https://jira.kcntt.net/browse/SMARTPHONE-3794" TargetMode="External"/><Relationship Id="rId626" Type="http://schemas.openxmlformats.org/officeDocument/2006/relationships/hyperlink" Target="https://jira.kcntt.net/browse/MYVIETTEL-2871" TargetMode="External"/><Relationship Id="rId973" Type="http://schemas.openxmlformats.org/officeDocument/2006/relationships/hyperlink" Target="https://jira.kcntt.net/browse/FMRA-1536" TargetMode="External"/><Relationship Id="rId1049" Type="http://schemas.openxmlformats.org/officeDocument/2006/relationships/hyperlink" Target="https://jira.kcntt.net/browse/FMRA-1253" TargetMode="External"/><Relationship Id="rId1256" Type="http://schemas.openxmlformats.org/officeDocument/2006/relationships/hyperlink" Target="https://jira.kcntt.net/browse/CC2-1944" TargetMode="External"/><Relationship Id="rId833" Type="http://schemas.openxmlformats.org/officeDocument/2006/relationships/hyperlink" Target="https://jira.kcntt.net/browse/IM2-1828" TargetMode="External"/><Relationship Id="rId1116" Type="http://schemas.openxmlformats.org/officeDocument/2006/relationships/hyperlink" Target="https://jira.kcntt.net/browse/CUSTOMER36-531" TargetMode="External"/><Relationship Id="rId1463" Type="http://schemas.openxmlformats.org/officeDocument/2006/relationships/printerSettings" Target="../printerSettings/printerSettings1.bin"/><Relationship Id="rId265" Type="http://schemas.openxmlformats.org/officeDocument/2006/relationships/hyperlink" Target="https://jira.kcntt.net/browse/TTPBH-175" TargetMode="External"/><Relationship Id="rId472" Type="http://schemas.openxmlformats.org/officeDocument/2006/relationships/hyperlink" Target="https://jira.kcntt.net/browse/PROCATALOG-1346" TargetMode="External"/><Relationship Id="rId900" Type="http://schemas.openxmlformats.org/officeDocument/2006/relationships/hyperlink" Target="https://jira.kcntt.net/browse/GBOC-1093" TargetMode="External"/><Relationship Id="rId1323" Type="http://schemas.openxmlformats.org/officeDocument/2006/relationships/hyperlink" Target="https://jira.kcntt.net/browse/BCCS2-3895" TargetMode="External"/><Relationship Id="rId125" Type="http://schemas.openxmlformats.org/officeDocument/2006/relationships/hyperlink" Target="https://jira.kcntt.net/browse/VCOC-1519" TargetMode="External"/><Relationship Id="rId332" Type="http://schemas.openxmlformats.org/officeDocument/2006/relationships/hyperlink" Target="https://jira.kcntt.net/browse/SUP-653" TargetMode="External"/><Relationship Id="rId777" Type="http://schemas.openxmlformats.org/officeDocument/2006/relationships/hyperlink" Target="https://jira.kcntt.net/browse/MYLIFE-395" TargetMode="External"/><Relationship Id="rId984" Type="http://schemas.openxmlformats.org/officeDocument/2006/relationships/hyperlink" Target="https://jira.kcntt.net/browse/FMRA-1525" TargetMode="External"/><Relationship Id="rId637" Type="http://schemas.openxmlformats.org/officeDocument/2006/relationships/hyperlink" Target="https://jira.kcntt.net/browse/MYVIETTEL-2860" TargetMode="External"/><Relationship Id="rId844" Type="http://schemas.openxmlformats.org/officeDocument/2006/relationships/hyperlink" Target="https://jira.kcntt.net/browse/IM2-1503" TargetMode="External"/><Relationship Id="rId1267" Type="http://schemas.openxmlformats.org/officeDocument/2006/relationships/hyperlink" Target="https://jira.kcntt.net/browse/CC2-1866" TargetMode="External"/><Relationship Id="rId276" Type="http://schemas.openxmlformats.org/officeDocument/2006/relationships/hyperlink" Target="https://jira.kcntt.net/browse/TKCS-181" TargetMode="External"/><Relationship Id="rId483" Type="http://schemas.openxmlformats.org/officeDocument/2006/relationships/hyperlink" Target="https://jira.kcntt.net/browse/PROCATALOG-1335" TargetMode="External"/><Relationship Id="rId690" Type="http://schemas.openxmlformats.org/officeDocument/2006/relationships/hyperlink" Target="https://jira.kcntt.net/browse/MYVIETTEL-2023" TargetMode="External"/><Relationship Id="rId704" Type="http://schemas.openxmlformats.org/officeDocument/2006/relationships/hyperlink" Target="https://jira.kcntt.net/browse/MYVIETTEL-1923" TargetMode="External"/><Relationship Id="rId911" Type="http://schemas.openxmlformats.org/officeDocument/2006/relationships/hyperlink" Target="https://jira.kcntt.net/browse/GBOC-1080" TargetMode="External"/><Relationship Id="rId1127" Type="http://schemas.openxmlformats.org/officeDocument/2006/relationships/hyperlink" Target="https://jira.kcntt.net/browse/CUSTOMER36-520" TargetMode="External"/><Relationship Id="rId1334" Type="http://schemas.openxmlformats.org/officeDocument/2006/relationships/hyperlink" Target="https://jira.kcntt.net/browse/BCCS2-3831" TargetMode="External"/><Relationship Id="rId40" Type="http://schemas.openxmlformats.org/officeDocument/2006/relationships/hyperlink" Target="https://jira.kcntt.net/browse/VCOC-1705" TargetMode="External"/><Relationship Id="rId136" Type="http://schemas.openxmlformats.org/officeDocument/2006/relationships/hyperlink" Target="https://jira.kcntt.net/browse/VCOC-1508" TargetMode="External"/><Relationship Id="rId343" Type="http://schemas.openxmlformats.org/officeDocument/2006/relationships/hyperlink" Target="https://jira.kcntt.net/browse/SUP-642" TargetMode="External"/><Relationship Id="rId550" Type="http://schemas.openxmlformats.org/officeDocument/2006/relationships/hyperlink" Target="https://jira.kcntt.net/browse/PAYBI-2210" TargetMode="External"/><Relationship Id="rId788" Type="http://schemas.openxmlformats.org/officeDocument/2006/relationships/hyperlink" Target="https://jira.kcntt.net/browse/MYLIFE-384" TargetMode="External"/><Relationship Id="rId995" Type="http://schemas.openxmlformats.org/officeDocument/2006/relationships/hyperlink" Target="https://jira.kcntt.net/browse/FMRA-1513" TargetMode="External"/><Relationship Id="rId1180" Type="http://schemas.openxmlformats.org/officeDocument/2006/relationships/hyperlink" Target="https://jira.kcntt.net/browse/CCAI-353" TargetMode="External"/><Relationship Id="rId1401" Type="http://schemas.openxmlformats.org/officeDocument/2006/relationships/hyperlink" Target="https://jira.kcntt.net/browse/BCCS-2606" TargetMode="External"/><Relationship Id="rId203" Type="http://schemas.openxmlformats.org/officeDocument/2006/relationships/hyperlink" Target="https://jira.kcntt.net/browse/VCOC-1267" TargetMode="External"/><Relationship Id="rId648" Type="http://schemas.openxmlformats.org/officeDocument/2006/relationships/hyperlink" Target="https://jira.kcntt.net/browse/MYVIETTEL-2830" TargetMode="External"/><Relationship Id="rId855" Type="http://schemas.openxmlformats.org/officeDocument/2006/relationships/hyperlink" Target="https://jira.kcntt.net/browse/IM2-1270" TargetMode="External"/><Relationship Id="rId1040" Type="http://schemas.openxmlformats.org/officeDocument/2006/relationships/hyperlink" Target="https://jira.kcntt.net/browse/FMRA-1262" TargetMode="External"/><Relationship Id="rId1278" Type="http://schemas.openxmlformats.org/officeDocument/2006/relationships/hyperlink" Target="https://jira.kcntt.net/browse/CC2-1841" TargetMode="External"/><Relationship Id="rId287" Type="http://schemas.openxmlformats.org/officeDocument/2006/relationships/hyperlink" Target="https://jira.kcntt.net/browse/TKCS-152" TargetMode="External"/><Relationship Id="rId410" Type="http://schemas.openxmlformats.org/officeDocument/2006/relationships/hyperlink" Target="https://jira.kcntt.net/browse/SMARTPHONE-3803" TargetMode="External"/><Relationship Id="rId494" Type="http://schemas.openxmlformats.org/officeDocument/2006/relationships/hyperlink" Target="https://jira.kcntt.net/browse/PROCATALOG-1324" TargetMode="External"/><Relationship Id="rId508" Type="http://schemas.openxmlformats.org/officeDocument/2006/relationships/hyperlink" Target="https://jira.kcntt.net/browse/PROCATALOG-1302" TargetMode="External"/><Relationship Id="rId715" Type="http://schemas.openxmlformats.org/officeDocument/2006/relationships/hyperlink" Target="https://jira.kcntt.net/browse/MYVIETTEL-1771" TargetMode="External"/><Relationship Id="rId922" Type="http://schemas.openxmlformats.org/officeDocument/2006/relationships/hyperlink" Target="https://jira.kcntt.net/browse/GBOC-909" TargetMode="External"/><Relationship Id="rId1138" Type="http://schemas.openxmlformats.org/officeDocument/2006/relationships/hyperlink" Target="https://jira.kcntt.net/browse/CPMVT-1541" TargetMode="External"/><Relationship Id="rId1345" Type="http://schemas.openxmlformats.org/officeDocument/2006/relationships/hyperlink" Target="https://jira.kcntt.net/browse/BCCS2-3809" TargetMode="External"/><Relationship Id="rId147" Type="http://schemas.openxmlformats.org/officeDocument/2006/relationships/hyperlink" Target="https://jira.kcntt.net/browse/VCOC-1497" TargetMode="External"/><Relationship Id="rId354" Type="http://schemas.openxmlformats.org/officeDocument/2006/relationships/hyperlink" Target="https://jira.kcntt.net/browse/SUP-621" TargetMode="External"/><Relationship Id="rId799" Type="http://schemas.openxmlformats.org/officeDocument/2006/relationships/hyperlink" Target="https://jira.kcntt.net/browse/MYKID-89" TargetMode="External"/><Relationship Id="rId1191" Type="http://schemas.openxmlformats.org/officeDocument/2006/relationships/hyperlink" Target="https://jira.kcntt.net/browse/CCAI-277" TargetMode="External"/><Relationship Id="rId1205" Type="http://schemas.openxmlformats.org/officeDocument/2006/relationships/hyperlink" Target="https://jira.kcntt.net/browse/CCAI-241" TargetMode="External"/><Relationship Id="rId51" Type="http://schemas.openxmlformats.org/officeDocument/2006/relationships/hyperlink" Target="https://jira.kcntt.net/browse/VCOC-1694" TargetMode="External"/><Relationship Id="rId561" Type="http://schemas.openxmlformats.org/officeDocument/2006/relationships/hyperlink" Target="https://jira.kcntt.net/browse/PAYBI-2194" TargetMode="External"/><Relationship Id="rId659" Type="http://schemas.openxmlformats.org/officeDocument/2006/relationships/hyperlink" Target="https://jira.kcntt.net/browse/MYVIETTEL-2817" TargetMode="External"/><Relationship Id="rId866" Type="http://schemas.openxmlformats.org/officeDocument/2006/relationships/hyperlink" Target="https://jira.kcntt.net/browse/HDDT-1315" TargetMode="External"/><Relationship Id="rId1289" Type="http://schemas.openxmlformats.org/officeDocument/2006/relationships/hyperlink" Target="https://jira.kcntt.net/browse/CC2-1825" TargetMode="External"/><Relationship Id="rId1412" Type="http://schemas.openxmlformats.org/officeDocument/2006/relationships/hyperlink" Target="https://jira.kcntt.net/browse/ANALYTICS-298" TargetMode="External"/><Relationship Id="rId214" Type="http://schemas.openxmlformats.org/officeDocument/2006/relationships/hyperlink" Target="https://jira.kcntt.net/browse/VCOC-1256" TargetMode="External"/><Relationship Id="rId298" Type="http://schemas.openxmlformats.org/officeDocument/2006/relationships/hyperlink" Target="https://jira.kcntt.net/browse/SUPPORT-208" TargetMode="External"/><Relationship Id="rId421" Type="http://schemas.openxmlformats.org/officeDocument/2006/relationships/hyperlink" Target="https://jira.kcntt.net/browse/SMARTPHONE-3791" TargetMode="External"/><Relationship Id="rId519" Type="http://schemas.openxmlformats.org/officeDocument/2006/relationships/hyperlink" Target="https://jira.kcntt.net/browse/PROCATALOG-1217" TargetMode="External"/><Relationship Id="rId1051" Type="http://schemas.openxmlformats.org/officeDocument/2006/relationships/hyperlink" Target="https://jira.kcntt.net/browse/EPROFILE-316" TargetMode="External"/><Relationship Id="rId1149" Type="http://schemas.openxmlformats.org/officeDocument/2006/relationships/hyperlink" Target="https://jira.kcntt.net/browse/CCAI-473" TargetMode="External"/><Relationship Id="rId1356" Type="http://schemas.openxmlformats.org/officeDocument/2006/relationships/hyperlink" Target="https://jira.kcntt.net/browse/BCCS2-3797" TargetMode="External"/><Relationship Id="rId158" Type="http://schemas.openxmlformats.org/officeDocument/2006/relationships/hyperlink" Target="https://jira.kcntt.net/browse/VCOC-1486" TargetMode="External"/><Relationship Id="rId726" Type="http://schemas.openxmlformats.org/officeDocument/2006/relationships/hyperlink" Target="https://jira.kcntt.net/browse/MYVIETTEL-1760" TargetMode="External"/><Relationship Id="rId933" Type="http://schemas.openxmlformats.org/officeDocument/2006/relationships/hyperlink" Target="https://jira.kcntt.net/browse/GBOC-898" TargetMode="External"/><Relationship Id="rId1009" Type="http://schemas.openxmlformats.org/officeDocument/2006/relationships/hyperlink" Target="https://jira.kcntt.net/browse/FMRA-1479" TargetMode="External"/><Relationship Id="rId62" Type="http://schemas.openxmlformats.org/officeDocument/2006/relationships/hyperlink" Target="https://jira.kcntt.net/browse/VCOC-1683" TargetMode="External"/><Relationship Id="rId365" Type="http://schemas.openxmlformats.org/officeDocument/2006/relationships/hyperlink" Target="https://jira.kcntt.net/browse/SMARTPHONE-3981" TargetMode="External"/><Relationship Id="rId572" Type="http://schemas.openxmlformats.org/officeDocument/2006/relationships/hyperlink" Target="https://jira.kcntt.net/browse/PAYBI-2130" TargetMode="External"/><Relationship Id="rId1216" Type="http://schemas.openxmlformats.org/officeDocument/2006/relationships/hyperlink" Target="https://jira.kcntt.net/browse/CC2-2031" TargetMode="External"/><Relationship Id="rId1423" Type="http://schemas.openxmlformats.org/officeDocument/2006/relationships/hyperlink" Target="https://jira.kcntt.net/browse/ANALYTICS-279" TargetMode="External"/><Relationship Id="rId225" Type="http://schemas.openxmlformats.org/officeDocument/2006/relationships/hyperlink" Target="https://jira.kcntt.net/browse/TV360RE-1190" TargetMode="External"/><Relationship Id="rId432" Type="http://schemas.openxmlformats.org/officeDocument/2006/relationships/hyperlink" Target="https://jira.kcntt.net/browse/SELFCARE-335" TargetMode="External"/><Relationship Id="rId877" Type="http://schemas.openxmlformats.org/officeDocument/2006/relationships/hyperlink" Target="https://jira.kcntt.net/browse/HDDT-1270" TargetMode="External"/><Relationship Id="rId1062" Type="http://schemas.openxmlformats.org/officeDocument/2006/relationships/hyperlink" Target="https://jira.kcntt.net/browse/EPROFILE-299" TargetMode="External"/><Relationship Id="rId737" Type="http://schemas.openxmlformats.org/officeDocument/2006/relationships/hyperlink" Target="https://jira.kcntt.net/browse/MYVIETTEL-1537" TargetMode="External"/><Relationship Id="rId944" Type="http://schemas.openxmlformats.org/officeDocument/2006/relationships/hyperlink" Target="https://jira.kcntt.net/browse/GBOC-887" TargetMode="External"/><Relationship Id="rId1367" Type="http://schemas.openxmlformats.org/officeDocument/2006/relationships/hyperlink" Target="https://jira.kcntt.net/browse/BCCS2-3720" TargetMode="External"/><Relationship Id="rId73" Type="http://schemas.openxmlformats.org/officeDocument/2006/relationships/hyperlink" Target="https://jira.kcntt.net/browse/VCOC-1672" TargetMode="External"/><Relationship Id="rId169" Type="http://schemas.openxmlformats.org/officeDocument/2006/relationships/hyperlink" Target="https://jira.kcntt.net/browse/VCOC-1301" TargetMode="External"/><Relationship Id="rId376" Type="http://schemas.openxmlformats.org/officeDocument/2006/relationships/hyperlink" Target="https://jira.kcntt.net/browse/SMARTPHONE-3967" TargetMode="External"/><Relationship Id="rId583" Type="http://schemas.openxmlformats.org/officeDocument/2006/relationships/hyperlink" Target="https://jira.kcntt.net/browse/PAYBI-1928" TargetMode="External"/><Relationship Id="rId790" Type="http://schemas.openxmlformats.org/officeDocument/2006/relationships/hyperlink" Target="https://jira.kcntt.net/browse/MYLIFE-382" TargetMode="External"/><Relationship Id="rId804" Type="http://schemas.openxmlformats.org/officeDocument/2006/relationships/hyperlink" Target="https://jira.kcntt.net/browse/MYKID-67" TargetMode="External"/><Relationship Id="rId1227" Type="http://schemas.openxmlformats.org/officeDocument/2006/relationships/hyperlink" Target="https://jira.kcntt.net/browse/CC2-2010" TargetMode="External"/><Relationship Id="rId1434" Type="http://schemas.openxmlformats.org/officeDocument/2006/relationships/hyperlink" Target="https://jira.kcntt.net/browse/ANALYTICS-245" TargetMode="External"/><Relationship Id="rId4" Type="http://schemas.openxmlformats.org/officeDocument/2006/relationships/hyperlink" Target="https://jira.kcntt.net/browse/VTRACKING-749" TargetMode="External"/><Relationship Id="rId236" Type="http://schemas.openxmlformats.org/officeDocument/2006/relationships/hyperlink" Target="https://jira.kcntt.net/browse/TV360RE-1040" TargetMode="External"/><Relationship Id="rId443" Type="http://schemas.openxmlformats.org/officeDocument/2006/relationships/hyperlink" Target="https://jira.kcntt.net/browse/SCONTRACT-1076" TargetMode="External"/><Relationship Id="rId650" Type="http://schemas.openxmlformats.org/officeDocument/2006/relationships/hyperlink" Target="https://jira.kcntt.net/browse/MYVIETTEL-2828" TargetMode="External"/><Relationship Id="rId888" Type="http://schemas.openxmlformats.org/officeDocument/2006/relationships/hyperlink" Target="https://jira.kcntt.net/browse/HDDT-1076" TargetMode="External"/><Relationship Id="rId1073" Type="http://schemas.openxmlformats.org/officeDocument/2006/relationships/hyperlink" Target="https://jira.kcntt.net/browse/CUSTOMER36-575" TargetMode="External"/><Relationship Id="rId1280" Type="http://schemas.openxmlformats.org/officeDocument/2006/relationships/hyperlink" Target="https://jira.kcntt.net/browse/CC2-1839" TargetMode="External"/><Relationship Id="rId303" Type="http://schemas.openxmlformats.org/officeDocument/2006/relationships/hyperlink" Target="https://jira.kcntt.net/browse/SUPPORT-203" TargetMode="External"/><Relationship Id="rId748" Type="http://schemas.openxmlformats.org/officeDocument/2006/relationships/hyperlink" Target="https://jira.kcntt.net/browse/MYVIETTEL-1473" TargetMode="External"/><Relationship Id="rId955" Type="http://schemas.openxmlformats.org/officeDocument/2006/relationships/hyperlink" Target="https://jira.kcntt.net/browse/FMRA-1657" TargetMode="External"/><Relationship Id="rId1140" Type="http://schemas.openxmlformats.org/officeDocument/2006/relationships/hyperlink" Target="https://jira.kcntt.net/browse/CCAI-492" TargetMode="External"/><Relationship Id="rId1378" Type="http://schemas.openxmlformats.org/officeDocument/2006/relationships/hyperlink" Target="https://jira.kcntt.net/browse/BCCS-2711" TargetMode="External"/><Relationship Id="rId84" Type="http://schemas.openxmlformats.org/officeDocument/2006/relationships/hyperlink" Target="https://jira.kcntt.net/browse/VCOC-1560" TargetMode="External"/><Relationship Id="rId387" Type="http://schemas.openxmlformats.org/officeDocument/2006/relationships/hyperlink" Target="https://jira.kcntt.net/browse/SMARTPHONE-3956" TargetMode="External"/><Relationship Id="rId510" Type="http://schemas.openxmlformats.org/officeDocument/2006/relationships/hyperlink" Target="https://jira.kcntt.net/browse/PROCATALOG-1281" TargetMode="External"/><Relationship Id="rId594" Type="http://schemas.openxmlformats.org/officeDocument/2006/relationships/hyperlink" Target="https://jira.kcntt.net/browse/PAYBI-1732" TargetMode="External"/><Relationship Id="rId608" Type="http://schemas.openxmlformats.org/officeDocument/2006/relationships/hyperlink" Target="https://jira.kcntt.net/browse/PAYBI-1420" TargetMode="External"/><Relationship Id="rId815" Type="http://schemas.openxmlformats.org/officeDocument/2006/relationships/hyperlink" Target="https://jira.kcntt.net/browse/IM2-2196" TargetMode="External"/><Relationship Id="rId1238" Type="http://schemas.openxmlformats.org/officeDocument/2006/relationships/hyperlink" Target="https://jira.kcntt.net/browse/CC2-1997" TargetMode="External"/><Relationship Id="rId1445" Type="http://schemas.openxmlformats.org/officeDocument/2006/relationships/hyperlink" Target="https://jira.kcntt.net/browse/AI-1004" TargetMode="External"/><Relationship Id="rId247" Type="http://schemas.openxmlformats.org/officeDocument/2006/relationships/hyperlink" Target="https://jira.kcntt.net/browse/TV360RE-888" TargetMode="External"/><Relationship Id="rId899" Type="http://schemas.openxmlformats.org/officeDocument/2006/relationships/hyperlink" Target="https://jira.kcntt.net/browse/GBOC-1094" TargetMode="External"/><Relationship Id="rId1000" Type="http://schemas.openxmlformats.org/officeDocument/2006/relationships/hyperlink" Target="https://jira.kcntt.net/browse/FMRA-1508" TargetMode="External"/><Relationship Id="rId1084" Type="http://schemas.openxmlformats.org/officeDocument/2006/relationships/hyperlink" Target="https://jira.kcntt.net/browse/CUSTOMER36-564" TargetMode="External"/><Relationship Id="rId1305" Type="http://schemas.openxmlformats.org/officeDocument/2006/relationships/hyperlink" Target="https://jira.kcntt.net/browse/CAMPAIGN1-425" TargetMode="External"/><Relationship Id="rId107" Type="http://schemas.openxmlformats.org/officeDocument/2006/relationships/hyperlink" Target="https://jira.kcntt.net/browse/VCOC-1537" TargetMode="External"/><Relationship Id="rId454" Type="http://schemas.openxmlformats.org/officeDocument/2006/relationships/hyperlink" Target="https://jira.kcntt.net/browse/SCONTRACT-1065" TargetMode="External"/><Relationship Id="rId661" Type="http://schemas.openxmlformats.org/officeDocument/2006/relationships/hyperlink" Target="https://jira.kcntt.net/browse/MYVIETTEL-2815" TargetMode="External"/><Relationship Id="rId759" Type="http://schemas.openxmlformats.org/officeDocument/2006/relationships/hyperlink" Target="https://jira.kcntt.net/browse/MYVIETTEL-1462" TargetMode="External"/><Relationship Id="rId966" Type="http://schemas.openxmlformats.org/officeDocument/2006/relationships/hyperlink" Target="https://jira.kcntt.net/browse/FMRA-1543" TargetMode="External"/><Relationship Id="rId1291" Type="http://schemas.openxmlformats.org/officeDocument/2006/relationships/hyperlink" Target="https://jira.kcntt.net/browse/CC2-1822" TargetMode="External"/><Relationship Id="rId1389" Type="http://schemas.openxmlformats.org/officeDocument/2006/relationships/hyperlink" Target="https://jira.kcntt.net/browse/BCCS-2686" TargetMode="External"/><Relationship Id="rId11" Type="http://schemas.openxmlformats.org/officeDocument/2006/relationships/hyperlink" Target="https://jira.kcntt.net/browse/VHKT-40" TargetMode="External"/><Relationship Id="rId314" Type="http://schemas.openxmlformats.org/officeDocument/2006/relationships/hyperlink" Target="https://jira.kcntt.net/browse/SUP-681" TargetMode="External"/><Relationship Id="rId398" Type="http://schemas.openxmlformats.org/officeDocument/2006/relationships/hyperlink" Target="https://jira.kcntt.net/browse/SMARTPHONE-3816" TargetMode="External"/><Relationship Id="rId521" Type="http://schemas.openxmlformats.org/officeDocument/2006/relationships/hyperlink" Target="https://jira.kcntt.net/browse/PROCATALOG-1215" TargetMode="External"/><Relationship Id="rId619" Type="http://schemas.openxmlformats.org/officeDocument/2006/relationships/hyperlink" Target="https://jira.kcntt.net/browse/MYVIETTEL-2878" TargetMode="External"/><Relationship Id="rId1151" Type="http://schemas.openxmlformats.org/officeDocument/2006/relationships/hyperlink" Target="https://jira.kcntt.net/browse/CCAI-469" TargetMode="External"/><Relationship Id="rId1249" Type="http://schemas.openxmlformats.org/officeDocument/2006/relationships/hyperlink" Target="https://jira.kcntt.net/browse/CC2-1956" TargetMode="External"/><Relationship Id="rId95" Type="http://schemas.openxmlformats.org/officeDocument/2006/relationships/hyperlink" Target="https://jira.kcntt.net/browse/VCOC-1549" TargetMode="External"/><Relationship Id="rId160" Type="http://schemas.openxmlformats.org/officeDocument/2006/relationships/hyperlink" Target="https://jira.kcntt.net/browse/VCOC-1484" TargetMode="External"/><Relationship Id="rId826" Type="http://schemas.openxmlformats.org/officeDocument/2006/relationships/hyperlink" Target="https://jira.kcntt.net/browse/IM2-2090" TargetMode="External"/><Relationship Id="rId1011" Type="http://schemas.openxmlformats.org/officeDocument/2006/relationships/hyperlink" Target="https://jira.kcntt.net/browse/FMRA-1477" TargetMode="External"/><Relationship Id="rId1109" Type="http://schemas.openxmlformats.org/officeDocument/2006/relationships/hyperlink" Target="https://jira.kcntt.net/browse/CUSTOMER36-538" TargetMode="External"/><Relationship Id="rId1456" Type="http://schemas.openxmlformats.org/officeDocument/2006/relationships/hyperlink" Target="https://jira.kcntt.net/browse/AI-946" TargetMode="External"/><Relationship Id="rId258" Type="http://schemas.openxmlformats.org/officeDocument/2006/relationships/hyperlink" Target="https://jira.kcntt.net/browse/TTPBH-197" TargetMode="External"/><Relationship Id="rId465" Type="http://schemas.openxmlformats.org/officeDocument/2006/relationships/hyperlink" Target="https://jira.kcntt.net/browse/SCONTRACT-908" TargetMode="External"/><Relationship Id="rId672" Type="http://schemas.openxmlformats.org/officeDocument/2006/relationships/hyperlink" Target="https://jira.kcntt.net/browse/MYVIETTEL-2777" TargetMode="External"/><Relationship Id="rId1095" Type="http://schemas.openxmlformats.org/officeDocument/2006/relationships/hyperlink" Target="https://jira.kcntt.net/browse/CUSTOMER36-552" TargetMode="External"/><Relationship Id="rId1316" Type="http://schemas.openxmlformats.org/officeDocument/2006/relationships/hyperlink" Target="https://jira.kcntt.net/browse/BCCS2-3904" TargetMode="External"/><Relationship Id="rId22" Type="http://schemas.openxmlformats.org/officeDocument/2006/relationships/hyperlink" Target="https://jira.kcntt.net/browse/VCOC-1723" TargetMode="External"/><Relationship Id="rId118" Type="http://schemas.openxmlformats.org/officeDocument/2006/relationships/hyperlink" Target="https://jira.kcntt.net/browse/VCOC-1526" TargetMode="External"/><Relationship Id="rId325" Type="http://schemas.openxmlformats.org/officeDocument/2006/relationships/hyperlink" Target="https://jira.kcntt.net/browse/SUP-660" TargetMode="External"/><Relationship Id="rId532" Type="http://schemas.openxmlformats.org/officeDocument/2006/relationships/hyperlink" Target="https://jira.kcntt.net/browse/PROCATALOG-1181" TargetMode="External"/><Relationship Id="rId977" Type="http://schemas.openxmlformats.org/officeDocument/2006/relationships/hyperlink" Target="https://jira.kcntt.net/browse/FMRA-1532" TargetMode="External"/><Relationship Id="rId1162" Type="http://schemas.openxmlformats.org/officeDocument/2006/relationships/hyperlink" Target="https://jira.kcntt.net/browse/CCAI-380" TargetMode="External"/><Relationship Id="rId171" Type="http://schemas.openxmlformats.org/officeDocument/2006/relationships/hyperlink" Target="https://jira.kcntt.net/browse/VCOC-1299" TargetMode="External"/><Relationship Id="rId837" Type="http://schemas.openxmlformats.org/officeDocument/2006/relationships/hyperlink" Target="https://jira.kcntt.net/browse/IM2-1537" TargetMode="External"/><Relationship Id="rId1022" Type="http://schemas.openxmlformats.org/officeDocument/2006/relationships/hyperlink" Target="https://jira.kcntt.net/browse/FMRA-1301" TargetMode="External"/><Relationship Id="rId269" Type="http://schemas.openxmlformats.org/officeDocument/2006/relationships/hyperlink" Target="https://jira.kcntt.net/browse/TTPBH-170" TargetMode="External"/><Relationship Id="rId476" Type="http://schemas.openxmlformats.org/officeDocument/2006/relationships/hyperlink" Target="https://jira.kcntt.net/browse/PROCATALOG-1342" TargetMode="External"/><Relationship Id="rId683" Type="http://schemas.openxmlformats.org/officeDocument/2006/relationships/hyperlink" Target="https://jira.kcntt.net/browse/MYVIETTEL-2692" TargetMode="External"/><Relationship Id="rId890" Type="http://schemas.openxmlformats.org/officeDocument/2006/relationships/hyperlink" Target="https://jira.kcntt.net/browse/HDDT-1067" TargetMode="External"/><Relationship Id="rId904" Type="http://schemas.openxmlformats.org/officeDocument/2006/relationships/hyperlink" Target="https://jira.kcntt.net/browse/GBOC-1087" TargetMode="External"/><Relationship Id="rId1327" Type="http://schemas.openxmlformats.org/officeDocument/2006/relationships/hyperlink" Target="https://jira.kcntt.net/browse/BCCS2-3883" TargetMode="External"/><Relationship Id="rId33" Type="http://schemas.openxmlformats.org/officeDocument/2006/relationships/hyperlink" Target="https://jira.kcntt.net/browse/VCOC-1712" TargetMode="External"/><Relationship Id="rId129" Type="http://schemas.openxmlformats.org/officeDocument/2006/relationships/hyperlink" Target="https://jira.kcntt.net/browse/VCOC-1515" TargetMode="External"/><Relationship Id="rId336" Type="http://schemas.openxmlformats.org/officeDocument/2006/relationships/hyperlink" Target="https://jira.kcntt.net/browse/SUP-649" TargetMode="External"/><Relationship Id="rId543" Type="http://schemas.openxmlformats.org/officeDocument/2006/relationships/hyperlink" Target="https://jira.kcntt.net/browse/PROCATALOG-1160" TargetMode="External"/><Relationship Id="rId988" Type="http://schemas.openxmlformats.org/officeDocument/2006/relationships/hyperlink" Target="https://jira.kcntt.net/browse/FMRA-1521" TargetMode="External"/><Relationship Id="rId1173" Type="http://schemas.openxmlformats.org/officeDocument/2006/relationships/hyperlink" Target="https://jira.kcntt.net/browse/CCAI-367" TargetMode="External"/><Relationship Id="rId1380" Type="http://schemas.openxmlformats.org/officeDocument/2006/relationships/hyperlink" Target="https://jira.kcntt.net/browse/BCCS-2709" TargetMode="External"/><Relationship Id="rId182" Type="http://schemas.openxmlformats.org/officeDocument/2006/relationships/hyperlink" Target="https://jira.kcntt.net/browse/VCOC-1288" TargetMode="External"/><Relationship Id="rId403" Type="http://schemas.openxmlformats.org/officeDocument/2006/relationships/hyperlink" Target="https://jira.kcntt.net/browse/SMARTPHONE-3810" TargetMode="External"/><Relationship Id="rId750" Type="http://schemas.openxmlformats.org/officeDocument/2006/relationships/hyperlink" Target="https://jira.kcntt.net/browse/MYVIETTEL-1471" TargetMode="External"/><Relationship Id="rId848" Type="http://schemas.openxmlformats.org/officeDocument/2006/relationships/hyperlink" Target="https://jira.kcntt.net/browse/IM2-1416" TargetMode="External"/><Relationship Id="rId1033" Type="http://schemas.openxmlformats.org/officeDocument/2006/relationships/hyperlink" Target="https://jira.kcntt.net/browse/FMRA-1287" TargetMode="External"/><Relationship Id="rId487" Type="http://schemas.openxmlformats.org/officeDocument/2006/relationships/hyperlink" Target="https://jira.kcntt.net/browse/PROCATALOG-1331" TargetMode="External"/><Relationship Id="rId610" Type="http://schemas.openxmlformats.org/officeDocument/2006/relationships/hyperlink" Target="https://jira.kcntt.net/browse/PAYBI-1379" TargetMode="External"/><Relationship Id="rId694" Type="http://schemas.openxmlformats.org/officeDocument/2006/relationships/hyperlink" Target="https://jira.kcntt.net/browse/MYVIETTEL-2012" TargetMode="External"/><Relationship Id="rId708" Type="http://schemas.openxmlformats.org/officeDocument/2006/relationships/hyperlink" Target="https://jira.kcntt.net/browse/MYVIETTEL-1917" TargetMode="External"/><Relationship Id="rId915" Type="http://schemas.openxmlformats.org/officeDocument/2006/relationships/hyperlink" Target="https://jira.kcntt.net/browse/GBOC-1076" TargetMode="External"/><Relationship Id="rId1240" Type="http://schemas.openxmlformats.org/officeDocument/2006/relationships/hyperlink" Target="https://jira.kcntt.net/browse/CC2-1986" TargetMode="External"/><Relationship Id="rId1338" Type="http://schemas.openxmlformats.org/officeDocument/2006/relationships/hyperlink" Target="https://jira.kcntt.net/browse/BCCS2-3817" TargetMode="External"/><Relationship Id="rId347" Type="http://schemas.openxmlformats.org/officeDocument/2006/relationships/hyperlink" Target="https://jira.kcntt.net/browse/SUP-628" TargetMode="External"/><Relationship Id="rId999" Type="http://schemas.openxmlformats.org/officeDocument/2006/relationships/hyperlink" Target="https://jira.kcntt.net/browse/FMRA-1509" TargetMode="External"/><Relationship Id="rId1100" Type="http://schemas.openxmlformats.org/officeDocument/2006/relationships/hyperlink" Target="https://jira.kcntt.net/browse/CUSTOMER36-547" TargetMode="External"/><Relationship Id="rId1184" Type="http://schemas.openxmlformats.org/officeDocument/2006/relationships/hyperlink" Target="https://jira.kcntt.net/browse/CCAI-349" TargetMode="External"/><Relationship Id="rId1405" Type="http://schemas.openxmlformats.org/officeDocument/2006/relationships/hyperlink" Target="https://jira.kcntt.net/browse/BCCS-2200" TargetMode="External"/><Relationship Id="rId44" Type="http://schemas.openxmlformats.org/officeDocument/2006/relationships/hyperlink" Target="https://jira.kcntt.net/browse/VCOC-1701" TargetMode="External"/><Relationship Id="rId554" Type="http://schemas.openxmlformats.org/officeDocument/2006/relationships/hyperlink" Target="https://jira.kcntt.net/browse/PAYBI-2206" TargetMode="External"/><Relationship Id="rId761" Type="http://schemas.openxmlformats.org/officeDocument/2006/relationships/hyperlink" Target="https://jira.kcntt.net/browse/MYLIFE-411" TargetMode="External"/><Relationship Id="rId859" Type="http://schemas.openxmlformats.org/officeDocument/2006/relationships/hyperlink" Target="https://jira.kcntt.net/browse/IM2-1070" TargetMode="External"/><Relationship Id="rId1391" Type="http://schemas.openxmlformats.org/officeDocument/2006/relationships/hyperlink" Target="https://jira.kcntt.net/browse/BCCS-2684" TargetMode="External"/><Relationship Id="rId193" Type="http://schemas.openxmlformats.org/officeDocument/2006/relationships/hyperlink" Target="https://jira.kcntt.net/browse/VCOC-1277" TargetMode="External"/><Relationship Id="rId207" Type="http://schemas.openxmlformats.org/officeDocument/2006/relationships/hyperlink" Target="https://jira.kcntt.net/browse/VCOC-1263" TargetMode="External"/><Relationship Id="rId414" Type="http://schemas.openxmlformats.org/officeDocument/2006/relationships/hyperlink" Target="https://jira.kcntt.net/browse/SMARTPHONE-3799" TargetMode="External"/><Relationship Id="rId498" Type="http://schemas.openxmlformats.org/officeDocument/2006/relationships/hyperlink" Target="https://jira.kcntt.net/browse/PROCATALOG-1320" TargetMode="External"/><Relationship Id="rId621" Type="http://schemas.openxmlformats.org/officeDocument/2006/relationships/hyperlink" Target="https://jira.kcntt.net/browse/MYVIETTEL-2876" TargetMode="External"/><Relationship Id="rId1044" Type="http://schemas.openxmlformats.org/officeDocument/2006/relationships/hyperlink" Target="https://jira.kcntt.net/browse/FMRA-1258" TargetMode="External"/><Relationship Id="rId1251" Type="http://schemas.openxmlformats.org/officeDocument/2006/relationships/hyperlink" Target="https://jira.kcntt.net/browse/CC2-1952" TargetMode="External"/><Relationship Id="rId1349" Type="http://schemas.openxmlformats.org/officeDocument/2006/relationships/hyperlink" Target="https://jira.kcntt.net/browse/BCCS2-3805" TargetMode="External"/><Relationship Id="rId260" Type="http://schemas.openxmlformats.org/officeDocument/2006/relationships/hyperlink" Target="https://jira.kcntt.net/browse/TTPBH-195" TargetMode="External"/><Relationship Id="rId719" Type="http://schemas.openxmlformats.org/officeDocument/2006/relationships/hyperlink" Target="https://jira.kcntt.net/browse/MYVIETTEL-1767" TargetMode="External"/><Relationship Id="rId926" Type="http://schemas.openxmlformats.org/officeDocument/2006/relationships/hyperlink" Target="https://jira.kcntt.net/browse/GBOC-905" TargetMode="External"/><Relationship Id="rId1111" Type="http://schemas.openxmlformats.org/officeDocument/2006/relationships/hyperlink" Target="https://jira.kcntt.net/browse/CUSTOMER36-536" TargetMode="External"/><Relationship Id="rId55" Type="http://schemas.openxmlformats.org/officeDocument/2006/relationships/hyperlink" Target="https://jira.kcntt.net/browse/VCOC-1690" TargetMode="External"/><Relationship Id="rId120" Type="http://schemas.openxmlformats.org/officeDocument/2006/relationships/hyperlink" Target="https://jira.kcntt.net/browse/VCOC-1524" TargetMode="External"/><Relationship Id="rId358" Type="http://schemas.openxmlformats.org/officeDocument/2006/relationships/hyperlink" Target="https://jira.kcntt.net/browse/SMARTPHONE-3988" TargetMode="External"/><Relationship Id="rId565" Type="http://schemas.openxmlformats.org/officeDocument/2006/relationships/hyperlink" Target="https://jira.kcntt.net/browse/PAYBI-2190" TargetMode="External"/><Relationship Id="rId772" Type="http://schemas.openxmlformats.org/officeDocument/2006/relationships/hyperlink" Target="https://jira.kcntt.net/browse/MYLIFE-400" TargetMode="External"/><Relationship Id="rId1195" Type="http://schemas.openxmlformats.org/officeDocument/2006/relationships/hyperlink" Target="https://jira.kcntt.net/browse/CCAI-273" TargetMode="External"/><Relationship Id="rId1209" Type="http://schemas.openxmlformats.org/officeDocument/2006/relationships/hyperlink" Target="https://jira.kcntt.net/browse/CCAI-237" TargetMode="External"/><Relationship Id="rId1416" Type="http://schemas.openxmlformats.org/officeDocument/2006/relationships/hyperlink" Target="https://jira.kcntt.net/browse/ANALYTICS-294" TargetMode="External"/><Relationship Id="rId218" Type="http://schemas.openxmlformats.org/officeDocument/2006/relationships/hyperlink" Target="https://jira.kcntt.net/browse/VCOC-1252" TargetMode="External"/><Relationship Id="rId425" Type="http://schemas.openxmlformats.org/officeDocument/2006/relationships/hyperlink" Target="https://jira.kcntt.net/browse/SMARTPHONE-3754" TargetMode="External"/><Relationship Id="rId632" Type="http://schemas.openxmlformats.org/officeDocument/2006/relationships/hyperlink" Target="https://jira.kcntt.net/browse/MYVIETTEL-2865" TargetMode="External"/><Relationship Id="rId1055" Type="http://schemas.openxmlformats.org/officeDocument/2006/relationships/hyperlink" Target="https://jira.kcntt.net/browse/EPROFILE-307" TargetMode="External"/><Relationship Id="rId1262" Type="http://schemas.openxmlformats.org/officeDocument/2006/relationships/hyperlink" Target="https://jira.kcntt.net/browse/CC2-1906" TargetMode="External"/><Relationship Id="rId271" Type="http://schemas.openxmlformats.org/officeDocument/2006/relationships/hyperlink" Target="https://jira.kcntt.net/browse/TTPBH-168" TargetMode="External"/><Relationship Id="rId937" Type="http://schemas.openxmlformats.org/officeDocument/2006/relationships/hyperlink" Target="https://jira.kcntt.net/browse/GBOC-894" TargetMode="External"/><Relationship Id="rId1122" Type="http://schemas.openxmlformats.org/officeDocument/2006/relationships/hyperlink" Target="https://jira.kcntt.net/browse/CUSTOMER36-525" TargetMode="External"/><Relationship Id="rId66" Type="http://schemas.openxmlformats.org/officeDocument/2006/relationships/hyperlink" Target="https://jira.kcntt.net/browse/VCOC-1679" TargetMode="External"/><Relationship Id="rId131" Type="http://schemas.openxmlformats.org/officeDocument/2006/relationships/hyperlink" Target="https://jira.kcntt.net/browse/VCOC-1513" TargetMode="External"/><Relationship Id="rId369" Type="http://schemas.openxmlformats.org/officeDocument/2006/relationships/hyperlink" Target="https://jira.kcntt.net/browse/SMARTPHONE-3977" TargetMode="External"/><Relationship Id="rId576" Type="http://schemas.openxmlformats.org/officeDocument/2006/relationships/hyperlink" Target="https://jira.kcntt.net/browse/PAYBI-1935" TargetMode="External"/><Relationship Id="rId783" Type="http://schemas.openxmlformats.org/officeDocument/2006/relationships/hyperlink" Target="https://jira.kcntt.net/browse/MYLIFE-389" TargetMode="External"/><Relationship Id="rId990" Type="http://schemas.openxmlformats.org/officeDocument/2006/relationships/hyperlink" Target="https://jira.kcntt.net/browse/FMRA-1518" TargetMode="External"/><Relationship Id="rId1427" Type="http://schemas.openxmlformats.org/officeDocument/2006/relationships/hyperlink" Target="https://jira.kcntt.net/browse/ANALYTICS-252" TargetMode="External"/><Relationship Id="rId229" Type="http://schemas.openxmlformats.org/officeDocument/2006/relationships/hyperlink" Target="https://jira.kcntt.net/browse/TV360RE-1186" TargetMode="External"/><Relationship Id="rId436" Type="http://schemas.openxmlformats.org/officeDocument/2006/relationships/hyperlink" Target="https://jira.kcntt.net/browse/SCONTRACT-1083" TargetMode="External"/><Relationship Id="rId643" Type="http://schemas.openxmlformats.org/officeDocument/2006/relationships/hyperlink" Target="https://jira.kcntt.net/browse/MYVIETTEL-2850" TargetMode="External"/><Relationship Id="rId1066" Type="http://schemas.openxmlformats.org/officeDocument/2006/relationships/hyperlink" Target="https://jira.kcntt.net/browse/EPROFILE-288" TargetMode="External"/><Relationship Id="rId1273" Type="http://schemas.openxmlformats.org/officeDocument/2006/relationships/hyperlink" Target="https://jira.kcntt.net/browse/CC2-1860" TargetMode="External"/><Relationship Id="rId850" Type="http://schemas.openxmlformats.org/officeDocument/2006/relationships/hyperlink" Target="https://jira.kcntt.net/browse/IM2-1332" TargetMode="External"/><Relationship Id="rId948" Type="http://schemas.openxmlformats.org/officeDocument/2006/relationships/hyperlink" Target="https://jira.kcntt.net/browse/GBOC-883" TargetMode="External"/><Relationship Id="rId1133" Type="http://schemas.openxmlformats.org/officeDocument/2006/relationships/hyperlink" Target="https://jira.kcntt.net/browse/CPMVT-1588" TargetMode="External"/><Relationship Id="rId77" Type="http://schemas.openxmlformats.org/officeDocument/2006/relationships/hyperlink" Target="https://jira.kcntt.net/browse/VCOC-1567" TargetMode="External"/><Relationship Id="rId282" Type="http://schemas.openxmlformats.org/officeDocument/2006/relationships/hyperlink" Target="https://jira.kcntt.net/browse/TKCS-175" TargetMode="External"/><Relationship Id="rId503" Type="http://schemas.openxmlformats.org/officeDocument/2006/relationships/hyperlink" Target="https://jira.kcntt.net/browse/PROCATALOG-1315" TargetMode="External"/><Relationship Id="rId587" Type="http://schemas.openxmlformats.org/officeDocument/2006/relationships/hyperlink" Target="https://jira.kcntt.net/browse/PAYBI-1922" TargetMode="External"/><Relationship Id="rId710" Type="http://schemas.openxmlformats.org/officeDocument/2006/relationships/hyperlink" Target="https://jira.kcntt.net/browse/MYVIETTEL-1915" TargetMode="External"/><Relationship Id="rId808" Type="http://schemas.openxmlformats.org/officeDocument/2006/relationships/hyperlink" Target="https://jira.kcntt.net/browse/MYKID-63" TargetMode="External"/><Relationship Id="rId1340" Type="http://schemas.openxmlformats.org/officeDocument/2006/relationships/hyperlink" Target="https://jira.kcntt.net/browse/BCCS2-3815" TargetMode="External"/><Relationship Id="rId1438" Type="http://schemas.openxmlformats.org/officeDocument/2006/relationships/hyperlink" Target="https://jira.kcntt.net/browse/AI-1209" TargetMode="External"/><Relationship Id="rId8" Type="http://schemas.openxmlformats.org/officeDocument/2006/relationships/hyperlink" Target="https://jira.kcntt.net/browse/VHKT-43" TargetMode="External"/><Relationship Id="rId142" Type="http://schemas.openxmlformats.org/officeDocument/2006/relationships/hyperlink" Target="https://jira.kcntt.net/browse/VCOC-1502" TargetMode="External"/><Relationship Id="rId447" Type="http://schemas.openxmlformats.org/officeDocument/2006/relationships/hyperlink" Target="https://jira.kcntt.net/browse/SCONTRACT-1072" TargetMode="External"/><Relationship Id="rId794" Type="http://schemas.openxmlformats.org/officeDocument/2006/relationships/hyperlink" Target="https://jira.kcntt.net/browse/MYKID-96" TargetMode="External"/><Relationship Id="rId1077" Type="http://schemas.openxmlformats.org/officeDocument/2006/relationships/hyperlink" Target="https://jira.kcntt.net/browse/CUSTOMER36-571" TargetMode="External"/><Relationship Id="rId1200" Type="http://schemas.openxmlformats.org/officeDocument/2006/relationships/hyperlink" Target="https://jira.kcntt.net/browse/CCAI-248" TargetMode="External"/><Relationship Id="rId654" Type="http://schemas.openxmlformats.org/officeDocument/2006/relationships/hyperlink" Target="https://jira.kcntt.net/browse/MYVIETTEL-2823" TargetMode="External"/><Relationship Id="rId861" Type="http://schemas.openxmlformats.org/officeDocument/2006/relationships/hyperlink" Target="https://jira.kcntt.net/browse/IM2-1063" TargetMode="External"/><Relationship Id="rId959" Type="http://schemas.openxmlformats.org/officeDocument/2006/relationships/hyperlink" Target="https://jira.kcntt.net/browse/FMRA-1653" TargetMode="External"/><Relationship Id="rId1284" Type="http://schemas.openxmlformats.org/officeDocument/2006/relationships/hyperlink" Target="https://jira.kcntt.net/browse/CC2-1832" TargetMode="External"/><Relationship Id="rId293" Type="http://schemas.openxmlformats.org/officeDocument/2006/relationships/hyperlink" Target="https://jira.kcntt.net/browse/TKCS-146" TargetMode="External"/><Relationship Id="rId307" Type="http://schemas.openxmlformats.org/officeDocument/2006/relationships/hyperlink" Target="https://jira.kcntt.net/browse/SUPPORT-199" TargetMode="External"/><Relationship Id="rId514" Type="http://schemas.openxmlformats.org/officeDocument/2006/relationships/hyperlink" Target="https://jira.kcntt.net/browse/PROCATALOG-1239" TargetMode="External"/><Relationship Id="rId721" Type="http://schemas.openxmlformats.org/officeDocument/2006/relationships/hyperlink" Target="https://jira.kcntt.net/browse/MYVIETTEL-1765" TargetMode="External"/><Relationship Id="rId1144" Type="http://schemas.openxmlformats.org/officeDocument/2006/relationships/hyperlink" Target="https://jira.kcntt.net/browse/CCAI-479" TargetMode="External"/><Relationship Id="rId1351" Type="http://schemas.openxmlformats.org/officeDocument/2006/relationships/hyperlink" Target="https://jira.kcntt.net/browse/BCCS2-3803" TargetMode="External"/><Relationship Id="rId1449" Type="http://schemas.openxmlformats.org/officeDocument/2006/relationships/hyperlink" Target="https://jira.kcntt.net/browse/AI-979" TargetMode="External"/><Relationship Id="rId88" Type="http://schemas.openxmlformats.org/officeDocument/2006/relationships/hyperlink" Target="https://jira.kcntt.net/browse/VCOC-1556" TargetMode="External"/><Relationship Id="rId153" Type="http://schemas.openxmlformats.org/officeDocument/2006/relationships/hyperlink" Target="https://jira.kcntt.net/browse/VCOC-1491" TargetMode="External"/><Relationship Id="rId360" Type="http://schemas.openxmlformats.org/officeDocument/2006/relationships/hyperlink" Target="https://jira.kcntt.net/browse/SMARTPHONE-3986" TargetMode="External"/><Relationship Id="rId598" Type="http://schemas.openxmlformats.org/officeDocument/2006/relationships/hyperlink" Target="https://jira.kcntt.net/browse/PAYBI-1727" TargetMode="External"/><Relationship Id="rId819" Type="http://schemas.openxmlformats.org/officeDocument/2006/relationships/hyperlink" Target="https://jira.kcntt.net/browse/IM2-2190" TargetMode="External"/><Relationship Id="rId1004" Type="http://schemas.openxmlformats.org/officeDocument/2006/relationships/hyperlink" Target="https://jira.kcntt.net/browse/FMRA-1504" TargetMode="External"/><Relationship Id="rId1211" Type="http://schemas.openxmlformats.org/officeDocument/2006/relationships/hyperlink" Target="https://jira.kcntt.net/browse/CC2-2038" TargetMode="External"/><Relationship Id="rId220" Type="http://schemas.openxmlformats.org/officeDocument/2006/relationships/hyperlink" Target="https://jira.kcntt.net/browse/VCOC-1250" TargetMode="External"/><Relationship Id="rId458" Type="http://schemas.openxmlformats.org/officeDocument/2006/relationships/hyperlink" Target="https://jira.kcntt.net/browse/SCONTRACT-1041" TargetMode="External"/><Relationship Id="rId665" Type="http://schemas.openxmlformats.org/officeDocument/2006/relationships/hyperlink" Target="https://jira.kcntt.net/browse/MYVIETTEL-2800" TargetMode="External"/><Relationship Id="rId872" Type="http://schemas.openxmlformats.org/officeDocument/2006/relationships/hyperlink" Target="https://jira.kcntt.net/browse/HDDT-1285" TargetMode="External"/><Relationship Id="rId1088" Type="http://schemas.openxmlformats.org/officeDocument/2006/relationships/hyperlink" Target="https://jira.kcntt.net/browse/CUSTOMER36-560" TargetMode="External"/><Relationship Id="rId1295" Type="http://schemas.openxmlformats.org/officeDocument/2006/relationships/hyperlink" Target="https://jira.kcntt.net/browse/CAMPAIGN1-435" TargetMode="External"/><Relationship Id="rId1309" Type="http://schemas.openxmlformats.org/officeDocument/2006/relationships/hyperlink" Target="https://jira.kcntt.net/browse/CA-1356" TargetMode="External"/><Relationship Id="rId15" Type="http://schemas.openxmlformats.org/officeDocument/2006/relationships/hyperlink" Target="https://jira.kcntt.net/browse/VHKT-36" TargetMode="External"/><Relationship Id="rId318" Type="http://schemas.openxmlformats.org/officeDocument/2006/relationships/hyperlink" Target="https://jira.kcntt.net/browse/SUP-677" TargetMode="External"/><Relationship Id="rId525" Type="http://schemas.openxmlformats.org/officeDocument/2006/relationships/hyperlink" Target="https://jira.kcntt.net/browse/PROCATALOG-1192" TargetMode="External"/><Relationship Id="rId732" Type="http://schemas.openxmlformats.org/officeDocument/2006/relationships/hyperlink" Target="https://jira.kcntt.net/browse/MYVIETTEL-1543" TargetMode="External"/><Relationship Id="rId1155" Type="http://schemas.openxmlformats.org/officeDocument/2006/relationships/hyperlink" Target="https://jira.kcntt.net/browse/CCAI-458" TargetMode="External"/><Relationship Id="rId1362" Type="http://schemas.openxmlformats.org/officeDocument/2006/relationships/hyperlink" Target="https://jira.kcntt.net/browse/BCCS2-3737" TargetMode="External"/><Relationship Id="rId99" Type="http://schemas.openxmlformats.org/officeDocument/2006/relationships/hyperlink" Target="https://jira.kcntt.net/browse/VCOC-1545" TargetMode="External"/><Relationship Id="rId164" Type="http://schemas.openxmlformats.org/officeDocument/2006/relationships/hyperlink" Target="https://jira.kcntt.net/browse/VCOC-1306" TargetMode="External"/><Relationship Id="rId371" Type="http://schemas.openxmlformats.org/officeDocument/2006/relationships/hyperlink" Target="https://jira.kcntt.net/browse/SMARTPHONE-3975" TargetMode="External"/><Relationship Id="rId1015" Type="http://schemas.openxmlformats.org/officeDocument/2006/relationships/hyperlink" Target="https://jira.kcntt.net/browse/FMRA-1473" TargetMode="External"/><Relationship Id="rId1222" Type="http://schemas.openxmlformats.org/officeDocument/2006/relationships/hyperlink" Target="https://jira.kcntt.net/browse/CC2-2023" TargetMode="External"/><Relationship Id="rId469" Type="http://schemas.openxmlformats.org/officeDocument/2006/relationships/hyperlink" Target="https://jira.kcntt.net/browse/SCONTRACT-904" TargetMode="External"/><Relationship Id="rId676" Type="http://schemas.openxmlformats.org/officeDocument/2006/relationships/hyperlink" Target="https://jira.kcntt.net/browse/MYVIETTEL-2757" TargetMode="External"/><Relationship Id="rId883" Type="http://schemas.openxmlformats.org/officeDocument/2006/relationships/hyperlink" Target="https://jira.kcntt.net/browse/HDDT-1164" TargetMode="External"/><Relationship Id="rId1099" Type="http://schemas.openxmlformats.org/officeDocument/2006/relationships/hyperlink" Target="https://jira.kcntt.net/browse/CUSTOMER36-548" TargetMode="External"/><Relationship Id="rId26" Type="http://schemas.openxmlformats.org/officeDocument/2006/relationships/hyperlink" Target="https://jira.kcntt.net/browse/VCOC-1719" TargetMode="External"/><Relationship Id="rId231" Type="http://schemas.openxmlformats.org/officeDocument/2006/relationships/hyperlink" Target="https://jira.kcntt.net/browse/TV360RE-1045" TargetMode="External"/><Relationship Id="rId329" Type="http://schemas.openxmlformats.org/officeDocument/2006/relationships/hyperlink" Target="https://jira.kcntt.net/browse/SUP-656" TargetMode="External"/><Relationship Id="rId536" Type="http://schemas.openxmlformats.org/officeDocument/2006/relationships/hyperlink" Target="https://jira.kcntt.net/browse/PROCATALOG-1168" TargetMode="External"/><Relationship Id="rId1166" Type="http://schemas.openxmlformats.org/officeDocument/2006/relationships/hyperlink" Target="https://jira.kcntt.net/browse/CCAI-375" TargetMode="External"/><Relationship Id="rId1373" Type="http://schemas.openxmlformats.org/officeDocument/2006/relationships/hyperlink" Target="https://jira.kcntt.net/browse/BCCS2-3377" TargetMode="External"/><Relationship Id="rId175" Type="http://schemas.openxmlformats.org/officeDocument/2006/relationships/hyperlink" Target="https://jira.kcntt.net/browse/VCOC-1295" TargetMode="External"/><Relationship Id="rId743" Type="http://schemas.openxmlformats.org/officeDocument/2006/relationships/hyperlink" Target="https://jira.kcntt.net/browse/MYVIETTEL-1478" TargetMode="External"/><Relationship Id="rId950" Type="http://schemas.openxmlformats.org/officeDocument/2006/relationships/hyperlink" Target="https://jira.kcntt.net/browse/FMRA-1746" TargetMode="External"/><Relationship Id="rId1026" Type="http://schemas.openxmlformats.org/officeDocument/2006/relationships/hyperlink" Target="https://jira.kcntt.net/browse/FMRA-1297" TargetMode="External"/><Relationship Id="rId382" Type="http://schemas.openxmlformats.org/officeDocument/2006/relationships/hyperlink" Target="https://jira.kcntt.net/browse/SMARTPHONE-3961" TargetMode="External"/><Relationship Id="rId603" Type="http://schemas.openxmlformats.org/officeDocument/2006/relationships/hyperlink" Target="https://jira.kcntt.net/browse/PAYBI-1463" TargetMode="External"/><Relationship Id="rId687" Type="http://schemas.openxmlformats.org/officeDocument/2006/relationships/hyperlink" Target="https://jira.kcntt.net/browse/MYVIETTEL-2040" TargetMode="External"/><Relationship Id="rId810" Type="http://schemas.openxmlformats.org/officeDocument/2006/relationships/hyperlink" Target="https://jira.kcntt.net/browse/MBCCS-191" TargetMode="External"/><Relationship Id="rId908" Type="http://schemas.openxmlformats.org/officeDocument/2006/relationships/hyperlink" Target="https://jira.kcntt.net/browse/GBOC-1083" TargetMode="External"/><Relationship Id="rId1233" Type="http://schemas.openxmlformats.org/officeDocument/2006/relationships/hyperlink" Target="https://jira.kcntt.net/browse/CC2-2004" TargetMode="External"/><Relationship Id="rId1440" Type="http://schemas.openxmlformats.org/officeDocument/2006/relationships/hyperlink" Target="https://jira.kcntt.net/browse/AI-1068" TargetMode="External"/><Relationship Id="rId242" Type="http://schemas.openxmlformats.org/officeDocument/2006/relationships/hyperlink" Target="https://jira.kcntt.net/browse/TV360RE-1034" TargetMode="External"/><Relationship Id="rId894" Type="http://schemas.openxmlformats.org/officeDocument/2006/relationships/hyperlink" Target="https://jira.kcntt.net/browse/GBOC-1100" TargetMode="External"/><Relationship Id="rId1177" Type="http://schemas.openxmlformats.org/officeDocument/2006/relationships/hyperlink" Target="https://jira.kcntt.net/browse/CCAI-356" TargetMode="External"/><Relationship Id="rId1300" Type="http://schemas.openxmlformats.org/officeDocument/2006/relationships/hyperlink" Target="https://jira.kcntt.net/browse/CAMPAIGN1-430" TargetMode="External"/><Relationship Id="rId37" Type="http://schemas.openxmlformats.org/officeDocument/2006/relationships/hyperlink" Target="https://jira.kcntt.net/browse/VCOC-1708" TargetMode="External"/><Relationship Id="rId102" Type="http://schemas.openxmlformats.org/officeDocument/2006/relationships/hyperlink" Target="https://jira.kcntt.net/browse/VCOC-1542" TargetMode="External"/><Relationship Id="rId547" Type="http://schemas.openxmlformats.org/officeDocument/2006/relationships/hyperlink" Target="https://jira.kcntt.net/browse/PAYBI-2214" TargetMode="External"/><Relationship Id="rId754" Type="http://schemas.openxmlformats.org/officeDocument/2006/relationships/hyperlink" Target="https://jira.kcntt.net/browse/MYVIETTEL-1467" TargetMode="External"/><Relationship Id="rId961" Type="http://schemas.openxmlformats.org/officeDocument/2006/relationships/hyperlink" Target="https://jira.kcntt.net/browse/FMRA-1548" TargetMode="External"/><Relationship Id="rId1384" Type="http://schemas.openxmlformats.org/officeDocument/2006/relationships/hyperlink" Target="https://jira.kcntt.net/browse/BCCS-2691" TargetMode="External"/><Relationship Id="rId90" Type="http://schemas.openxmlformats.org/officeDocument/2006/relationships/hyperlink" Target="https://jira.kcntt.net/browse/VCOC-1554" TargetMode="External"/><Relationship Id="rId186" Type="http://schemas.openxmlformats.org/officeDocument/2006/relationships/hyperlink" Target="https://jira.kcntt.net/browse/VCOC-1284" TargetMode="External"/><Relationship Id="rId393" Type="http://schemas.openxmlformats.org/officeDocument/2006/relationships/hyperlink" Target="https://jira.kcntt.net/browse/SMARTPHONE-3949" TargetMode="External"/><Relationship Id="rId407" Type="http://schemas.openxmlformats.org/officeDocument/2006/relationships/hyperlink" Target="https://jira.kcntt.net/browse/SMARTPHONE-3806" TargetMode="External"/><Relationship Id="rId614" Type="http://schemas.openxmlformats.org/officeDocument/2006/relationships/hyperlink" Target="https://jira.kcntt.net/browse/MYVIETTEL-2884" TargetMode="External"/><Relationship Id="rId821" Type="http://schemas.openxmlformats.org/officeDocument/2006/relationships/hyperlink" Target="https://jira.kcntt.net/browse/IM2-2187" TargetMode="External"/><Relationship Id="rId1037" Type="http://schemas.openxmlformats.org/officeDocument/2006/relationships/hyperlink" Target="https://jira.kcntt.net/browse/FMRA-1283" TargetMode="External"/><Relationship Id="rId1244" Type="http://schemas.openxmlformats.org/officeDocument/2006/relationships/hyperlink" Target="https://jira.kcntt.net/browse/CC2-1981" TargetMode="External"/><Relationship Id="rId1451" Type="http://schemas.openxmlformats.org/officeDocument/2006/relationships/hyperlink" Target="https://jira.kcntt.net/browse/AI-977" TargetMode="External"/><Relationship Id="rId253" Type="http://schemas.openxmlformats.org/officeDocument/2006/relationships/hyperlink" Target="https://jira.kcntt.net/browse/TTPBH-203" TargetMode="External"/><Relationship Id="rId460" Type="http://schemas.openxmlformats.org/officeDocument/2006/relationships/hyperlink" Target="https://jira.kcntt.net/browse/SCONTRACT-1039" TargetMode="External"/><Relationship Id="rId698" Type="http://schemas.openxmlformats.org/officeDocument/2006/relationships/hyperlink" Target="https://jira.kcntt.net/browse/MYVIETTEL-1999" TargetMode="External"/><Relationship Id="rId919" Type="http://schemas.openxmlformats.org/officeDocument/2006/relationships/hyperlink" Target="https://jira.kcntt.net/browse/GBOC-912" TargetMode="External"/><Relationship Id="rId1090" Type="http://schemas.openxmlformats.org/officeDocument/2006/relationships/hyperlink" Target="https://jira.kcntt.net/browse/CUSTOMER36-558" TargetMode="External"/><Relationship Id="rId1104" Type="http://schemas.openxmlformats.org/officeDocument/2006/relationships/hyperlink" Target="https://jira.kcntt.net/browse/CUSTOMER36-543" TargetMode="External"/><Relationship Id="rId1311" Type="http://schemas.openxmlformats.org/officeDocument/2006/relationships/hyperlink" Target="https://jira.kcntt.net/browse/CA-1335" TargetMode="External"/><Relationship Id="rId48" Type="http://schemas.openxmlformats.org/officeDocument/2006/relationships/hyperlink" Target="https://jira.kcntt.net/browse/VCOC-1697" TargetMode="External"/><Relationship Id="rId113" Type="http://schemas.openxmlformats.org/officeDocument/2006/relationships/hyperlink" Target="https://jira.kcntt.net/browse/VCOC-1531" TargetMode="External"/><Relationship Id="rId320" Type="http://schemas.openxmlformats.org/officeDocument/2006/relationships/hyperlink" Target="https://jira.kcntt.net/browse/SUP-675" TargetMode="External"/><Relationship Id="rId558" Type="http://schemas.openxmlformats.org/officeDocument/2006/relationships/hyperlink" Target="https://jira.kcntt.net/browse/PAYBI-2197" TargetMode="External"/><Relationship Id="rId765" Type="http://schemas.openxmlformats.org/officeDocument/2006/relationships/hyperlink" Target="https://jira.kcntt.net/browse/MYLIFE-407" TargetMode="External"/><Relationship Id="rId972" Type="http://schemas.openxmlformats.org/officeDocument/2006/relationships/hyperlink" Target="https://jira.kcntt.net/browse/FMRA-1537" TargetMode="External"/><Relationship Id="rId1188" Type="http://schemas.openxmlformats.org/officeDocument/2006/relationships/hyperlink" Target="https://jira.kcntt.net/browse/CCAI-280" TargetMode="External"/><Relationship Id="rId1395" Type="http://schemas.openxmlformats.org/officeDocument/2006/relationships/hyperlink" Target="https://jira.kcntt.net/browse/BCCS-2666" TargetMode="External"/><Relationship Id="rId1409" Type="http://schemas.openxmlformats.org/officeDocument/2006/relationships/hyperlink" Target="https://jira.kcntt.net/browse/ANALYTICS-301" TargetMode="External"/><Relationship Id="rId197" Type="http://schemas.openxmlformats.org/officeDocument/2006/relationships/hyperlink" Target="https://jira.kcntt.net/browse/VCOC-1273" TargetMode="External"/><Relationship Id="rId418" Type="http://schemas.openxmlformats.org/officeDocument/2006/relationships/hyperlink" Target="https://jira.kcntt.net/browse/SMARTPHONE-3795" TargetMode="External"/><Relationship Id="rId625" Type="http://schemas.openxmlformats.org/officeDocument/2006/relationships/hyperlink" Target="https://jira.kcntt.net/browse/MYVIETTEL-2872" TargetMode="External"/><Relationship Id="rId832" Type="http://schemas.openxmlformats.org/officeDocument/2006/relationships/hyperlink" Target="https://jira.kcntt.net/browse/IM2-1931" TargetMode="External"/><Relationship Id="rId1048" Type="http://schemas.openxmlformats.org/officeDocument/2006/relationships/hyperlink" Target="https://jira.kcntt.net/browse/FMRA-1254" TargetMode="External"/><Relationship Id="rId1255" Type="http://schemas.openxmlformats.org/officeDocument/2006/relationships/hyperlink" Target="https://jira.kcntt.net/browse/CC2-1945" TargetMode="External"/><Relationship Id="rId1462" Type="http://schemas.openxmlformats.org/officeDocument/2006/relationships/hyperlink" Target="https://jira.kcntt.net/browse/ADHOC-68" TargetMode="External"/><Relationship Id="rId264" Type="http://schemas.openxmlformats.org/officeDocument/2006/relationships/hyperlink" Target="https://jira.kcntt.net/browse/TTPBH-176" TargetMode="External"/><Relationship Id="rId471" Type="http://schemas.openxmlformats.org/officeDocument/2006/relationships/hyperlink" Target="https://jira.kcntt.net/browse/PROCATALOG-1347" TargetMode="External"/><Relationship Id="rId1115" Type="http://schemas.openxmlformats.org/officeDocument/2006/relationships/hyperlink" Target="https://jira.kcntt.net/browse/CUSTOMER36-532" TargetMode="External"/><Relationship Id="rId1322" Type="http://schemas.openxmlformats.org/officeDocument/2006/relationships/hyperlink" Target="https://jira.kcntt.net/browse/BCCS2-3896" TargetMode="External"/><Relationship Id="rId59" Type="http://schemas.openxmlformats.org/officeDocument/2006/relationships/hyperlink" Target="https://jira.kcntt.net/browse/VCOC-1686" TargetMode="External"/><Relationship Id="rId124" Type="http://schemas.openxmlformats.org/officeDocument/2006/relationships/hyperlink" Target="https://jira.kcntt.net/browse/VCOC-1520" TargetMode="External"/><Relationship Id="rId569" Type="http://schemas.openxmlformats.org/officeDocument/2006/relationships/hyperlink" Target="https://jira.kcntt.net/browse/PAYBI-2170" TargetMode="External"/><Relationship Id="rId776" Type="http://schemas.openxmlformats.org/officeDocument/2006/relationships/hyperlink" Target="https://jira.kcntt.net/browse/MYLIFE-396" TargetMode="External"/><Relationship Id="rId983" Type="http://schemas.openxmlformats.org/officeDocument/2006/relationships/hyperlink" Target="https://jira.kcntt.net/browse/FMRA-1526" TargetMode="External"/><Relationship Id="rId1199" Type="http://schemas.openxmlformats.org/officeDocument/2006/relationships/hyperlink" Target="https://jira.kcntt.net/browse/CCAI-249" TargetMode="External"/><Relationship Id="rId331" Type="http://schemas.openxmlformats.org/officeDocument/2006/relationships/hyperlink" Target="https://jira.kcntt.net/browse/SUP-654" TargetMode="External"/><Relationship Id="rId429" Type="http://schemas.openxmlformats.org/officeDocument/2006/relationships/hyperlink" Target="https://jira.kcntt.net/browse/SMARTPHONE-3703" TargetMode="External"/><Relationship Id="rId636" Type="http://schemas.openxmlformats.org/officeDocument/2006/relationships/hyperlink" Target="https://jira.kcntt.net/browse/MYVIETTEL-2861" TargetMode="External"/><Relationship Id="rId1059" Type="http://schemas.openxmlformats.org/officeDocument/2006/relationships/hyperlink" Target="https://jira.kcntt.net/browse/EPROFILE-302" TargetMode="External"/><Relationship Id="rId1266" Type="http://schemas.openxmlformats.org/officeDocument/2006/relationships/hyperlink" Target="https://jira.kcntt.net/browse/CC2-1867" TargetMode="External"/><Relationship Id="rId843" Type="http://schemas.openxmlformats.org/officeDocument/2006/relationships/hyperlink" Target="https://jira.kcntt.net/browse/IM2-1504" TargetMode="External"/><Relationship Id="rId1126" Type="http://schemas.openxmlformats.org/officeDocument/2006/relationships/hyperlink" Target="https://jira.kcntt.net/browse/CUSTOMER36-521" TargetMode="External"/><Relationship Id="rId275" Type="http://schemas.openxmlformats.org/officeDocument/2006/relationships/hyperlink" Target="https://jira.kcntt.net/browse/TKCS-182" TargetMode="External"/><Relationship Id="rId482" Type="http://schemas.openxmlformats.org/officeDocument/2006/relationships/hyperlink" Target="https://jira.kcntt.net/browse/PROCATALOG-1336" TargetMode="External"/><Relationship Id="rId703" Type="http://schemas.openxmlformats.org/officeDocument/2006/relationships/hyperlink" Target="https://jira.kcntt.net/browse/MYVIETTEL-1925" TargetMode="External"/><Relationship Id="rId910" Type="http://schemas.openxmlformats.org/officeDocument/2006/relationships/hyperlink" Target="https://jira.kcntt.net/browse/GBOC-1081" TargetMode="External"/><Relationship Id="rId1333" Type="http://schemas.openxmlformats.org/officeDocument/2006/relationships/hyperlink" Target="https://jira.kcntt.net/browse/BCCS2-3832" TargetMode="External"/><Relationship Id="rId135" Type="http://schemas.openxmlformats.org/officeDocument/2006/relationships/hyperlink" Target="https://jira.kcntt.net/browse/VCOC-1509" TargetMode="External"/><Relationship Id="rId342" Type="http://schemas.openxmlformats.org/officeDocument/2006/relationships/hyperlink" Target="https://jira.kcntt.net/browse/SUP-643" TargetMode="External"/><Relationship Id="rId787" Type="http://schemas.openxmlformats.org/officeDocument/2006/relationships/hyperlink" Target="https://jira.kcntt.net/browse/MYLIFE-385" TargetMode="External"/><Relationship Id="rId994" Type="http://schemas.openxmlformats.org/officeDocument/2006/relationships/hyperlink" Target="https://jira.kcntt.net/browse/FMRA-1514" TargetMode="External"/><Relationship Id="rId1400" Type="http://schemas.openxmlformats.org/officeDocument/2006/relationships/hyperlink" Target="https://jira.kcntt.net/browse/BCCS-2609" TargetMode="External"/><Relationship Id="rId202" Type="http://schemas.openxmlformats.org/officeDocument/2006/relationships/hyperlink" Target="https://jira.kcntt.net/browse/VCOC-1268" TargetMode="External"/><Relationship Id="rId647" Type="http://schemas.openxmlformats.org/officeDocument/2006/relationships/hyperlink" Target="https://jira.kcntt.net/browse/MYVIETTEL-2831" TargetMode="External"/><Relationship Id="rId854" Type="http://schemas.openxmlformats.org/officeDocument/2006/relationships/hyperlink" Target="https://jira.kcntt.net/browse/IM2-1274" TargetMode="External"/><Relationship Id="rId1277" Type="http://schemas.openxmlformats.org/officeDocument/2006/relationships/hyperlink" Target="https://jira.kcntt.net/browse/CC2-1856" TargetMode="External"/><Relationship Id="rId286" Type="http://schemas.openxmlformats.org/officeDocument/2006/relationships/hyperlink" Target="https://jira.kcntt.net/browse/TKCS-153" TargetMode="External"/><Relationship Id="rId493" Type="http://schemas.openxmlformats.org/officeDocument/2006/relationships/hyperlink" Target="https://jira.kcntt.net/browse/PROCATALOG-1325" TargetMode="External"/><Relationship Id="rId507" Type="http://schemas.openxmlformats.org/officeDocument/2006/relationships/hyperlink" Target="https://jira.kcntt.net/browse/PROCATALOG-1303" TargetMode="External"/><Relationship Id="rId714" Type="http://schemas.openxmlformats.org/officeDocument/2006/relationships/hyperlink" Target="https://jira.kcntt.net/browse/MYVIETTEL-1772" TargetMode="External"/><Relationship Id="rId921" Type="http://schemas.openxmlformats.org/officeDocument/2006/relationships/hyperlink" Target="https://jira.kcntt.net/browse/GBOC-910" TargetMode="External"/><Relationship Id="rId1137" Type="http://schemas.openxmlformats.org/officeDocument/2006/relationships/hyperlink" Target="https://jira.kcntt.net/browse/CPMVT-1542" TargetMode="External"/><Relationship Id="rId1344" Type="http://schemas.openxmlformats.org/officeDocument/2006/relationships/hyperlink" Target="https://jira.kcntt.net/browse/BCCS2-3810" TargetMode="External"/><Relationship Id="rId50" Type="http://schemas.openxmlformats.org/officeDocument/2006/relationships/hyperlink" Target="https://jira.kcntt.net/browse/VCOC-1695" TargetMode="External"/><Relationship Id="rId146" Type="http://schemas.openxmlformats.org/officeDocument/2006/relationships/hyperlink" Target="https://jira.kcntt.net/browse/VCOC-1498" TargetMode="External"/><Relationship Id="rId353" Type="http://schemas.openxmlformats.org/officeDocument/2006/relationships/hyperlink" Target="https://jira.kcntt.net/browse/SUP-622" TargetMode="External"/><Relationship Id="rId560" Type="http://schemas.openxmlformats.org/officeDocument/2006/relationships/hyperlink" Target="https://jira.kcntt.net/browse/PAYBI-2195" TargetMode="External"/><Relationship Id="rId798" Type="http://schemas.openxmlformats.org/officeDocument/2006/relationships/hyperlink" Target="https://jira.kcntt.net/browse/MYKID-90" TargetMode="External"/><Relationship Id="rId1190" Type="http://schemas.openxmlformats.org/officeDocument/2006/relationships/hyperlink" Target="https://jira.kcntt.net/browse/CCAI-278" TargetMode="External"/><Relationship Id="rId1204" Type="http://schemas.openxmlformats.org/officeDocument/2006/relationships/hyperlink" Target="https://jira.kcntt.net/browse/CCAI-244" TargetMode="External"/><Relationship Id="rId1411" Type="http://schemas.openxmlformats.org/officeDocument/2006/relationships/hyperlink" Target="https://jira.kcntt.net/browse/ANALYTICS-299" TargetMode="External"/><Relationship Id="rId213" Type="http://schemas.openxmlformats.org/officeDocument/2006/relationships/hyperlink" Target="https://jira.kcntt.net/browse/VCOC-1257" TargetMode="External"/><Relationship Id="rId420" Type="http://schemas.openxmlformats.org/officeDocument/2006/relationships/hyperlink" Target="https://jira.kcntt.net/browse/SMARTPHONE-3792" TargetMode="External"/><Relationship Id="rId658" Type="http://schemas.openxmlformats.org/officeDocument/2006/relationships/hyperlink" Target="https://jira.kcntt.net/browse/MYVIETTEL-2819" TargetMode="External"/><Relationship Id="rId865" Type="http://schemas.openxmlformats.org/officeDocument/2006/relationships/hyperlink" Target="https://jira.kcntt.net/browse/HDDT-1316" TargetMode="External"/><Relationship Id="rId1050" Type="http://schemas.openxmlformats.org/officeDocument/2006/relationships/hyperlink" Target="https://jira.kcntt.net/browse/FMRA-1252" TargetMode="External"/><Relationship Id="rId1288" Type="http://schemas.openxmlformats.org/officeDocument/2006/relationships/hyperlink" Target="https://jira.kcntt.net/browse/CC2-1826" TargetMode="External"/><Relationship Id="rId297" Type="http://schemas.openxmlformats.org/officeDocument/2006/relationships/hyperlink" Target="https://jira.kcntt.net/browse/SUPPORT-209" TargetMode="External"/><Relationship Id="rId518" Type="http://schemas.openxmlformats.org/officeDocument/2006/relationships/hyperlink" Target="https://jira.kcntt.net/browse/PROCATALOG-1218" TargetMode="External"/><Relationship Id="rId725" Type="http://schemas.openxmlformats.org/officeDocument/2006/relationships/hyperlink" Target="https://jira.kcntt.net/browse/MYVIETTEL-1761" TargetMode="External"/><Relationship Id="rId932" Type="http://schemas.openxmlformats.org/officeDocument/2006/relationships/hyperlink" Target="https://jira.kcntt.net/browse/GBOC-899" TargetMode="External"/><Relationship Id="rId1148" Type="http://schemas.openxmlformats.org/officeDocument/2006/relationships/hyperlink" Target="https://jira.kcntt.net/browse/CCAI-475" TargetMode="External"/><Relationship Id="rId1355" Type="http://schemas.openxmlformats.org/officeDocument/2006/relationships/hyperlink" Target="https://jira.kcntt.net/browse/BCCS2-3799" TargetMode="External"/><Relationship Id="rId157" Type="http://schemas.openxmlformats.org/officeDocument/2006/relationships/hyperlink" Target="https://jira.kcntt.net/browse/VCOC-1487" TargetMode="External"/><Relationship Id="rId364" Type="http://schemas.openxmlformats.org/officeDocument/2006/relationships/hyperlink" Target="https://jira.kcntt.net/browse/SMARTPHONE-3982" TargetMode="External"/><Relationship Id="rId1008" Type="http://schemas.openxmlformats.org/officeDocument/2006/relationships/hyperlink" Target="https://jira.kcntt.net/browse/FMRA-1500" TargetMode="External"/><Relationship Id="rId1215" Type="http://schemas.openxmlformats.org/officeDocument/2006/relationships/hyperlink" Target="https://jira.kcntt.net/browse/CC2-2032" TargetMode="External"/><Relationship Id="rId1422" Type="http://schemas.openxmlformats.org/officeDocument/2006/relationships/hyperlink" Target="https://jira.kcntt.net/browse/ANALYTICS-280" TargetMode="External"/><Relationship Id="rId61" Type="http://schemas.openxmlformats.org/officeDocument/2006/relationships/hyperlink" Target="https://jira.kcntt.net/browse/VCOC-1684" TargetMode="External"/><Relationship Id="rId571" Type="http://schemas.openxmlformats.org/officeDocument/2006/relationships/hyperlink" Target="https://jira.kcntt.net/browse/PAYBI-2146" TargetMode="External"/><Relationship Id="rId669" Type="http://schemas.openxmlformats.org/officeDocument/2006/relationships/hyperlink" Target="https://jira.kcntt.net/browse/MYVIETTEL-2782" TargetMode="External"/><Relationship Id="rId876" Type="http://schemas.openxmlformats.org/officeDocument/2006/relationships/hyperlink" Target="https://jira.kcntt.net/browse/HDDT-1271" TargetMode="External"/><Relationship Id="rId1299" Type="http://schemas.openxmlformats.org/officeDocument/2006/relationships/hyperlink" Target="https://jira.kcntt.net/browse/CAMPAIGN1-431" TargetMode="External"/><Relationship Id="rId19" Type="http://schemas.openxmlformats.org/officeDocument/2006/relationships/hyperlink" Target="https://jira.kcntt.net/browse/VHKT-32" TargetMode="External"/><Relationship Id="rId224" Type="http://schemas.openxmlformats.org/officeDocument/2006/relationships/hyperlink" Target="https://jira.kcntt.net/browse/TV360RE-1191" TargetMode="External"/><Relationship Id="rId431" Type="http://schemas.openxmlformats.org/officeDocument/2006/relationships/hyperlink" Target="https://jira.kcntt.net/browse/SMARTPHONE-3676" TargetMode="External"/><Relationship Id="rId529" Type="http://schemas.openxmlformats.org/officeDocument/2006/relationships/hyperlink" Target="https://jira.kcntt.net/browse/PROCATALOG-1188" TargetMode="External"/><Relationship Id="rId736" Type="http://schemas.openxmlformats.org/officeDocument/2006/relationships/hyperlink" Target="https://jira.kcntt.net/browse/MYVIETTEL-1539" TargetMode="External"/><Relationship Id="rId1061" Type="http://schemas.openxmlformats.org/officeDocument/2006/relationships/hyperlink" Target="https://jira.kcntt.net/browse/EPROFILE-300" TargetMode="External"/><Relationship Id="rId1159" Type="http://schemas.openxmlformats.org/officeDocument/2006/relationships/hyperlink" Target="https://jira.kcntt.net/browse/CCAI-444" TargetMode="External"/><Relationship Id="rId1366" Type="http://schemas.openxmlformats.org/officeDocument/2006/relationships/hyperlink" Target="https://jira.kcntt.net/browse/BCCS2-3721" TargetMode="External"/><Relationship Id="rId168" Type="http://schemas.openxmlformats.org/officeDocument/2006/relationships/hyperlink" Target="https://jira.kcntt.net/browse/VCOC-1302" TargetMode="External"/><Relationship Id="rId943" Type="http://schemas.openxmlformats.org/officeDocument/2006/relationships/hyperlink" Target="https://jira.kcntt.net/browse/GBOC-888" TargetMode="External"/><Relationship Id="rId1019" Type="http://schemas.openxmlformats.org/officeDocument/2006/relationships/hyperlink" Target="https://jira.kcntt.net/browse/FMRA-1466" TargetMode="External"/><Relationship Id="rId72" Type="http://schemas.openxmlformats.org/officeDocument/2006/relationships/hyperlink" Target="https://jira.kcntt.net/browse/VCOC-1673" TargetMode="External"/><Relationship Id="rId375" Type="http://schemas.openxmlformats.org/officeDocument/2006/relationships/hyperlink" Target="https://jira.kcntt.net/browse/SMARTPHONE-3968" TargetMode="External"/><Relationship Id="rId582" Type="http://schemas.openxmlformats.org/officeDocument/2006/relationships/hyperlink" Target="https://jira.kcntt.net/browse/PAYBI-1929" TargetMode="External"/><Relationship Id="rId803" Type="http://schemas.openxmlformats.org/officeDocument/2006/relationships/hyperlink" Target="https://jira.kcntt.net/browse/MYKID-68" TargetMode="External"/><Relationship Id="rId1226" Type="http://schemas.openxmlformats.org/officeDocument/2006/relationships/hyperlink" Target="https://jira.kcntt.net/browse/CC2-2011" TargetMode="External"/><Relationship Id="rId1433" Type="http://schemas.openxmlformats.org/officeDocument/2006/relationships/hyperlink" Target="https://jira.kcntt.net/browse/ANALYTICS-246" TargetMode="External"/><Relationship Id="rId3" Type="http://schemas.openxmlformats.org/officeDocument/2006/relationships/hyperlink" Target="https://jira.kcntt.net/browse/VTRACKING-750" TargetMode="External"/><Relationship Id="rId235" Type="http://schemas.openxmlformats.org/officeDocument/2006/relationships/hyperlink" Target="https://jira.kcntt.net/browse/TV360RE-1041" TargetMode="External"/><Relationship Id="rId442" Type="http://schemas.openxmlformats.org/officeDocument/2006/relationships/hyperlink" Target="https://jira.kcntt.net/browse/SCONTRACT-1077" TargetMode="External"/><Relationship Id="rId887" Type="http://schemas.openxmlformats.org/officeDocument/2006/relationships/hyperlink" Target="https://jira.kcntt.net/browse/HDDT-1077" TargetMode="External"/><Relationship Id="rId1072" Type="http://schemas.openxmlformats.org/officeDocument/2006/relationships/hyperlink" Target="https://jira.kcntt.net/browse/CUSTOMER36-611" TargetMode="External"/><Relationship Id="rId302" Type="http://schemas.openxmlformats.org/officeDocument/2006/relationships/hyperlink" Target="https://jira.kcntt.net/browse/SUPPORT-204" TargetMode="External"/><Relationship Id="rId747" Type="http://schemas.openxmlformats.org/officeDocument/2006/relationships/hyperlink" Target="https://jira.kcntt.net/browse/MYVIETTEL-1474" TargetMode="External"/><Relationship Id="rId954" Type="http://schemas.openxmlformats.org/officeDocument/2006/relationships/hyperlink" Target="https://jira.kcntt.net/browse/FMRA-1658" TargetMode="External"/><Relationship Id="rId1377" Type="http://schemas.openxmlformats.org/officeDocument/2006/relationships/hyperlink" Target="https://jira.kcntt.net/browse/BCCS-2713" TargetMode="External"/><Relationship Id="rId83" Type="http://schemas.openxmlformats.org/officeDocument/2006/relationships/hyperlink" Target="https://jira.kcntt.net/browse/VCOC-1561" TargetMode="External"/><Relationship Id="rId179" Type="http://schemas.openxmlformats.org/officeDocument/2006/relationships/hyperlink" Target="https://jira.kcntt.net/browse/VCOC-1291" TargetMode="External"/><Relationship Id="rId386" Type="http://schemas.openxmlformats.org/officeDocument/2006/relationships/hyperlink" Target="https://jira.kcntt.net/browse/SMARTPHONE-3957" TargetMode="External"/><Relationship Id="rId593" Type="http://schemas.openxmlformats.org/officeDocument/2006/relationships/hyperlink" Target="https://jira.kcntt.net/browse/PAYBI-1733" TargetMode="External"/><Relationship Id="rId607" Type="http://schemas.openxmlformats.org/officeDocument/2006/relationships/hyperlink" Target="https://jira.kcntt.net/browse/PAYBI-1423" TargetMode="External"/><Relationship Id="rId814" Type="http://schemas.openxmlformats.org/officeDocument/2006/relationships/hyperlink" Target="https://jira.kcntt.net/browse/IM2-2197" TargetMode="External"/><Relationship Id="rId1237" Type="http://schemas.openxmlformats.org/officeDocument/2006/relationships/hyperlink" Target="https://jira.kcntt.net/browse/CC2-1998" TargetMode="External"/><Relationship Id="rId1444" Type="http://schemas.openxmlformats.org/officeDocument/2006/relationships/hyperlink" Target="https://jira.kcntt.net/browse/AI-1005" TargetMode="External"/><Relationship Id="rId246" Type="http://schemas.openxmlformats.org/officeDocument/2006/relationships/hyperlink" Target="https://jira.kcntt.net/browse/TV360RE-889" TargetMode="External"/><Relationship Id="rId453" Type="http://schemas.openxmlformats.org/officeDocument/2006/relationships/hyperlink" Target="https://jira.kcntt.net/browse/SCONTRACT-1066" TargetMode="External"/><Relationship Id="rId660" Type="http://schemas.openxmlformats.org/officeDocument/2006/relationships/hyperlink" Target="https://jira.kcntt.net/browse/MYVIETTEL-2816" TargetMode="External"/><Relationship Id="rId898" Type="http://schemas.openxmlformats.org/officeDocument/2006/relationships/hyperlink" Target="https://jira.kcntt.net/browse/GBOC-1095" TargetMode="External"/><Relationship Id="rId1083" Type="http://schemas.openxmlformats.org/officeDocument/2006/relationships/hyperlink" Target="https://jira.kcntt.net/browse/CUSTOMER36-565" TargetMode="External"/><Relationship Id="rId1290" Type="http://schemas.openxmlformats.org/officeDocument/2006/relationships/hyperlink" Target="https://jira.kcntt.net/browse/CC2-1823" TargetMode="External"/><Relationship Id="rId1304" Type="http://schemas.openxmlformats.org/officeDocument/2006/relationships/hyperlink" Target="https://jira.kcntt.net/browse/CAMPAIGN1-426" TargetMode="External"/><Relationship Id="rId106" Type="http://schemas.openxmlformats.org/officeDocument/2006/relationships/hyperlink" Target="https://jira.kcntt.net/browse/VCOC-1538" TargetMode="External"/><Relationship Id="rId313" Type="http://schemas.openxmlformats.org/officeDocument/2006/relationships/hyperlink" Target="https://jira.kcntt.net/browse/SUP-682" TargetMode="External"/><Relationship Id="rId758" Type="http://schemas.openxmlformats.org/officeDocument/2006/relationships/hyperlink" Target="https://jira.kcntt.net/browse/MYVIETTEL-1463" TargetMode="External"/><Relationship Id="rId965" Type="http://schemas.openxmlformats.org/officeDocument/2006/relationships/hyperlink" Target="https://jira.kcntt.net/browse/FMRA-1544" TargetMode="External"/><Relationship Id="rId1150" Type="http://schemas.openxmlformats.org/officeDocument/2006/relationships/hyperlink" Target="https://jira.kcntt.net/browse/CCAI-471" TargetMode="External"/><Relationship Id="rId1388" Type="http://schemas.openxmlformats.org/officeDocument/2006/relationships/hyperlink" Target="https://jira.kcntt.net/browse/BCCS-2687" TargetMode="External"/><Relationship Id="rId10" Type="http://schemas.openxmlformats.org/officeDocument/2006/relationships/hyperlink" Target="https://jira.kcntt.net/browse/VHKT-41" TargetMode="External"/><Relationship Id="rId94" Type="http://schemas.openxmlformats.org/officeDocument/2006/relationships/hyperlink" Target="https://jira.kcntt.net/browse/VCOC-1550" TargetMode="External"/><Relationship Id="rId397" Type="http://schemas.openxmlformats.org/officeDocument/2006/relationships/hyperlink" Target="https://jira.kcntt.net/browse/SMARTPHONE-3821" TargetMode="External"/><Relationship Id="rId520" Type="http://schemas.openxmlformats.org/officeDocument/2006/relationships/hyperlink" Target="https://jira.kcntt.net/browse/PROCATALOG-1216" TargetMode="External"/><Relationship Id="rId618" Type="http://schemas.openxmlformats.org/officeDocument/2006/relationships/hyperlink" Target="https://jira.kcntt.net/browse/MYVIETTEL-2879" TargetMode="External"/><Relationship Id="rId825" Type="http://schemas.openxmlformats.org/officeDocument/2006/relationships/hyperlink" Target="https://jira.kcntt.net/browse/IM2-2108" TargetMode="External"/><Relationship Id="rId1248" Type="http://schemas.openxmlformats.org/officeDocument/2006/relationships/hyperlink" Target="https://jira.kcntt.net/browse/CC2-1964" TargetMode="External"/><Relationship Id="rId1455" Type="http://schemas.openxmlformats.org/officeDocument/2006/relationships/hyperlink" Target="https://jira.kcntt.net/browse/AI-948" TargetMode="External"/><Relationship Id="rId257" Type="http://schemas.openxmlformats.org/officeDocument/2006/relationships/hyperlink" Target="https://jira.kcntt.net/browse/TTPBH-198" TargetMode="External"/><Relationship Id="rId464" Type="http://schemas.openxmlformats.org/officeDocument/2006/relationships/hyperlink" Target="https://jira.kcntt.net/browse/SCONTRACT-909" TargetMode="External"/><Relationship Id="rId1010" Type="http://schemas.openxmlformats.org/officeDocument/2006/relationships/hyperlink" Target="https://jira.kcntt.net/browse/FMRA-1478" TargetMode="External"/><Relationship Id="rId1094" Type="http://schemas.openxmlformats.org/officeDocument/2006/relationships/hyperlink" Target="https://jira.kcntt.net/browse/CUSTOMER36-553" TargetMode="External"/><Relationship Id="rId1108" Type="http://schemas.openxmlformats.org/officeDocument/2006/relationships/hyperlink" Target="https://jira.kcntt.net/browse/CUSTOMER36-539" TargetMode="External"/><Relationship Id="rId1315" Type="http://schemas.openxmlformats.org/officeDocument/2006/relationships/hyperlink" Target="https://jira.kcntt.net/browse/BCCS2-3905" TargetMode="External"/><Relationship Id="rId117" Type="http://schemas.openxmlformats.org/officeDocument/2006/relationships/hyperlink" Target="https://jira.kcntt.net/browse/VCOC-1527" TargetMode="External"/><Relationship Id="rId671" Type="http://schemas.openxmlformats.org/officeDocument/2006/relationships/hyperlink" Target="https://jira.kcntt.net/browse/MYVIETTEL-2778" TargetMode="External"/><Relationship Id="rId769" Type="http://schemas.openxmlformats.org/officeDocument/2006/relationships/hyperlink" Target="https://jira.kcntt.net/browse/MYLIFE-403" TargetMode="External"/><Relationship Id="rId976" Type="http://schemas.openxmlformats.org/officeDocument/2006/relationships/hyperlink" Target="https://jira.kcntt.net/browse/FMRA-1533" TargetMode="External"/><Relationship Id="rId1399" Type="http://schemas.openxmlformats.org/officeDocument/2006/relationships/hyperlink" Target="https://jira.kcntt.net/browse/BCCS-2614" TargetMode="External"/><Relationship Id="rId324" Type="http://schemas.openxmlformats.org/officeDocument/2006/relationships/hyperlink" Target="https://jira.kcntt.net/browse/SUP-661" TargetMode="External"/><Relationship Id="rId531" Type="http://schemas.openxmlformats.org/officeDocument/2006/relationships/hyperlink" Target="https://jira.kcntt.net/browse/PROCATALOG-1182" TargetMode="External"/><Relationship Id="rId629" Type="http://schemas.openxmlformats.org/officeDocument/2006/relationships/hyperlink" Target="https://jira.kcntt.net/browse/MYVIETTEL-2868" TargetMode="External"/><Relationship Id="rId1161" Type="http://schemas.openxmlformats.org/officeDocument/2006/relationships/hyperlink" Target="https://jira.kcntt.net/browse/CCAI-434" TargetMode="External"/><Relationship Id="rId1259" Type="http://schemas.openxmlformats.org/officeDocument/2006/relationships/hyperlink" Target="https://jira.kcntt.net/browse/CC2-1940" TargetMode="External"/><Relationship Id="rId836" Type="http://schemas.openxmlformats.org/officeDocument/2006/relationships/hyperlink" Target="https://jira.kcntt.net/browse/IM2-1641" TargetMode="External"/><Relationship Id="rId1021" Type="http://schemas.openxmlformats.org/officeDocument/2006/relationships/hyperlink" Target="https://jira.kcntt.net/browse/FMRA-1302" TargetMode="External"/><Relationship Id="rId1119" Type="http://schemas.openxmlformats.org/officeDocument/2006/relationships/hyperlink" Target="https://jira.kcntt.net/browse/CUSTOMER36-528" TargetMode="External"/><Relationship Id="rId903" Type="http://schemas.openxmlformats.org/officeDocument/2006/relationships/hyperlink" Target="https://jira.kcntt.net/browse/GBOC-1088" TargetMode="External"/><Relationship Id="rId1326" Type="http://schemas.openxmlformats.org/officeDocument/2006/relationships/hyperlink" Target="https://jira.kcntt.net/browse/BCCS2-3888" TargetMode="External"/><Relationship Id="rId32" Type="http://schemas.openxmlformats.org/officeDocument/2006/relationships/hyperlink" Target="https://jira.kcntt.net/browse/VCOC-1713" TargetMode="External"/><Relationship Id="rId181" Type="http://schemas.openxmlformats.org/officeDocument/2006/relationships/hyperlink" Target="https://jira.kcntt.net/browse/VCOC-1289" TargetMode="External"/><Relationship Id="rId279" Type="http://schemas.openxmlformats.org/officeDocument/2006/relationships/hyperlink" Target="https://jira.kcntt.net/browse/TKCS-178" TargetMode="External"/><Relationship Id="rId486" Type="http://schemas.openxmlformats.org/officeDocument/2006/relationships/hyperlink" Target="https://jira.kcntt.net/browse/PROCATALOG-1332" TargetMode="External"/><Relationship Id="rId693" Type="http://schemas.openxmlformats.org/officeDocument/2006/relationships/hyperlink" Target="https://jira.kcntt.net/browse/MYVIETTEL-2013" TargetMode="External"/><Relationship Id="rId139" Type="http://schemas.openxmlformats.org/officeDocument/2006/relationships/hyperlink" Target="https://jira.kcntt.net/browse/VCOC-1505" TargetMode="External"/><Relationship Id="rId346" Type="http://schemas.openxmlformats.org/officeDocument/2006/relationships/hyperlink" Target="https://jira.kcntt.net/browse/SUP-639" TargetMode="External"/><Relationship Id="rId553" Type="http://schemas.openxmlformats.org/officeDocument/2006/relationships/hyperlink" Target="https://jira.kcntt.net/browse/PAYBI-2207" TargetMode="External"/><Relationship Id="rId760" Type="http://schemas.openxmlformats.org/officeDocument/2006/relationships/hyperlink" Target="https://jira.kcntt.net/browse/MYLIFE-416" TargetMode="External"/><Relationship Id="rId998" Type="http://schemas.openxmlformats.org/officeDocument/2006/relationships/hyperlink" Target="https://jira.kcntt.net/browse/FMRA-1510" TargetMode="External"/><Relationship Id="rId1183" Type="http://schemas.openxmlformats.org/officeDocument/2006/relationships/hyperlink" Target="https://jira.kcntt.net/browse/CCAI-350" TargetMode="External"/><Relationship Id="rId1390" Type="http://schemas.openxmlformats.org/officeDocument/2006/relationships/hyperlink" Target="https://jira.kcntt.net/browse/BCCS-2685" TargetMode="External"/><Relationship Id="rId206" Type="http://schemas.openxmlformats.org/officeDocument/2006/relationships/hyperlink" Target="https://jira.kcntt.net/browse/VCOC-1264" TargetMode="External"/><Relationship Id="rId413" Type="http://schemas.openxmlformats.org/officeDocument/2006/relationships/hyperlink" Target="https://jira.kcntt.net/browse/SMARTPHONE-3800" TargetMode="External"/><Relationship Id="rId858" Type="http://schemas.openxmlformats.org/officeDocument/2006/relationships/hyperlink" Target="https://jira.kcntt.net/browse/IM2-1149" TargetMode="External"/><Relationship Id="rId1043" Type="http://schemas.openxmlformats.org/officeDocument/2006/relationships/hyperlink" Target="https://jira.kcntt.net/browse/FMRA-1259" TargetMode="External"/><Relationship Id="rId620" Type="http://schemas.openxmlformats.org/officeDocument/2006/relationships/hyperlink" Target="https://jira.kcntt.net/browse/MYVIETTEL-2877" TargetMode="External"/><Relationship Id="rId718" Type="http://schemas.openxmlformats.org/officeDocument/2006/relationships/hyperlink" Target="https://jira.kcntt.net/browse/MYVIETTEL-1768" TargetMode="External"/><Relationship Id="rId925" Type="http://schemas.openxmlformats.org/officeDocument/2006/relationships/hyperlink" Target="https://jira.kcntt.net/browse/GBOC-906" TargetMode="External"/><Relationship Id="rId1250" Type="http://schemas.openxmlformats.org/officeDocument/2006/relationships/hyperlink" Target="https://jira.kcntt.net/browse/CC2-1954" TargetMode="External"/><Relationship Id="rId1348" Type="http://schemas.openxmlformats.org/officeDocument/2006/relationships/hyperlink" Target="https://jira.kcntt.net/browse/BCCS2-3806" TargetMode="External"/><Relationship Id="rId1110" Type="http://schemas.openxmlformats.org/officeDocument/2006/relationships/hyperlink" Target="https://jira.kcntt.net/browse/CUSTOMER36-537" TargetMode="External"/><Relationship Id="rId1208" Type="http://schemas.openxmlformats.org/officeDocument/2006/relationships/hyperlink" Target="https://jira.kcntt.net/browse/CCAI-238" TargetMode="External"/><Relationship Id="rId1415" Type="http://schemas.openxmlformats.org/officeDocument/2006/relationships/hyperlink" Target="https://jira.kcntt.net/browse/ANALYTICS-295" TargetMode="External"/><Relationship Id="rId54" Type="http://schemas.openxmlformats.org/officeDocument/2006/relationships/hyperlink" Target="https://jira.kcntt.net/browse/VCOC-1691" TargetMode="External"/><Relationship Id="rId270" Type="http://schemas.openxmlformats.org/officeDocument/2006/relationships/hyperlink" Target="https://jira.kcntt.net/browse/TTPBH-169" TargetMode="External"/><Relationship Id="rId130" Type="http://schemas.openxmlformats.org/officeDocument/2006/relationships/hyperlink" Target="https://jira.kcntt.net/browse/VCOC-1514" TargetMode="External"/><Relationship Id="rId368" Type="http://schemas.openxmlformats.org/officeDocument/2006/relationships/hyperlink" Target="https://jira.kcntt.net/browse/SMARTPHONE-3978" TargetMode="External"/><Relationship Id="rId575" Type="http://schemas.openxmlformats.org/officeDocument/2006/relationships/hyperlink" Target="https://jira.kcntt.net/browse/PAYBI-1936" TargetMode="External"/><Relationship Id="rId782" Type="http://schemas.openxmlformats.org/officeDocument/2006/relationships/hyperlink" Target="https://jira.kcntt.net/browse/MYLIFE-390" TargetMode="External"/><Relationship Id="rId228" Type="http://schemas.openxmlformats.org/officeDocument/2006/relationships/hyperlink" Target="https://jira.kcntt.net/browse/TV360RE-1187" TargetMode="External"/><Relationship Id="rId435" Type="http://schemas.openxmlformats.org/officeDocument/2006/relationships/hyperlink" Target="https://jira.kcntt.net/browse/SCONTRACT-1084" TargetMode="External"/><Relationship Id="rId642" Type="http://schemas.openxmlformats.org/officeDocument/2006/relationships/hyperlink" Target="https://jira.kcntt.net/browse/MYVIETTEL-2855" TargetMode="External"/><Relationship Id="rId1065" Type="http://schemas.openxmlformats.org/officeDocument/2006/relationships/hyperlink" Target="https://jira.kcntt.net/browse/EPROFILE-289" TargetMode="External"/><Relationship Id="rId1272" Type="http://schemas.openxmlformats.org/officeDocument/2006/relationships/hyperlink" Target="https://jira.kcntt.net/browse/CC2-1861" TargetMode="External"/><Relationship Id="rId502" Type="http://schemas.openxmlformats.org/officeDocument/2006/relationships/hyperlink" Target="https://jira.kcntt.net/browse/PROCATALOG-1316" TargetMode="External"/><Relationship Id="rId947" Type="http://schemas.openxmlformats.org/officeDocument/2006/relationships/hyperlink" Target="https://jira.kcntt.net/browse/GBOC-884" TargetMode="External"/><Relationship Id="rId1132" Type="http://schemas.openxmlformats.org/officeDocument/2006/relationships/hyperlink" Target="https://jira.kcntt.net/browse/CPMVT-1589" TargetMode="External"/><Relationship Id="rId76" Type="http://schemas.openxmlformats.org/officeDocument/2006/relationships/hyperlink" Target="https://jira.kcntt.net/browse/VCOC-1568" TargetMode="External"/><Relationship Id="rId807" Type="http://schemas.openxmlformats.org/officeDocument/2006/relationships/hyperlink" Target="https://jira.kcntt.net/browse/MYKID-64" TargetMode="External"/><Relationship Id="rId1437" Type="http://schemas.openxmlformats.org/officeDocument/2006/relationships/hyperlink" Target="https://jira.kcntt.net/browse/AI-1210" TargetMode="External"/><Relationship Id="rId292" Type="http://schemas.openxmlformats.org/officeDocument/2006/relationships/hyperlink" Target="https://jira.kcntt.net/browse/TKCS-147" TargetMode="External"/><Relationship Id="rId597" Type="http://schemas.openxmlformats.org/officeDocument/2006/relationships/hyperlink" Target="https://jira.kcntt.net/browse/PAYBI-1728" TargetMode="External"/><Relationship Id="rId152" Type="http://schemas.openxmlformats.org/officeDocument/2006/relationships/hyperlink" Target="https://jira.kcntt.net/browse/VCOC-1492" TargetMode="External"/><Relationship Id="rId457" Type="http://schemas.openxmlformats.org/officeDocument/2006/relationships/hyperlink" Target="https://jira.kcntt.net/browse/SCONTRACT-1042" TargetMode="External"/><Relationship Id="rId1087" Type="http://schemas.openxmlformats.org/officeDocument/2006/relationships/hyperlink" Target="https://jira.kcntt.net/browse/CUSTOMER36-561" TargetMode="External"/><Relationship Id="rId1294" Type="http://schemas.openxmlformats.org/officeDocument/2006/relationships/hyperlink" Target="https://jira.kcntt.net/browse/CC2-1818" TargetMode="External"/><Relationship Id="rId664" Type="http://schemas.openxmlformats.org/officeDocument/2006/relationships/hyperlink" Target="https://jira.kcntt.net/browse/MYVIETTEL-2802" TargetMode="External"/><Relationship Id="rId871" Type="http://schemas.openxmlformats.org/officeDocument/2006/relationships/hyperlink" Target="https://jira.kcntt.net/browse/HDDT-1295" TargetMode="External"/><Relationship Id="rId969" Type="http://schemas.openxmlformats.org/officeDocument/2006/relationships/hyperlink" Target="https://jira.kcntt.net/browse/FMRA-1540" TargetMode="External"/><Relationship Id="rId317" Type="http://schemas.openxmlformats.org/officeDocument/2006/relationships/hyperlink" Target="https://jira.kcntt.net/browse/SUP-678" TargetMode="External"/><Relationship Id="rId524" Type="http://schemas.openxmlformats.org/officeDocument/2006/relationships/hyperlink" Target="https://jira.kcntt.net/browse/PROCATALOG-1193" TargetMode="External"/><Relationship Id="rId731" Type="http://schemas.openxmlformats.org/officeDocument/2006/relationships/hyperlink" Target="https://jira.kcntt.net/browse/MYVIETTEL-1544" TargetMode="External"/><Relationship Id="rId1154" Type="http://schemas.openxmlformats.org/officeDocument/2006/relationships/hyperlink" Target="https://jira.kcntt.net/browse/CCAI-459" TargetMode="External"/><Relationship Id="rId1361" Type="http://schemas.openxmlformats.org/officeDocument/2006/relationships/hyperlink" Target="https://jira.kcntt.net/browse/BCCS2-3770" TargetMode="External"/><Relationship Id="rId1459" Type="http://schemas.openxmlformats.org/officeDocument/2006/relationships/hyperlink" Target="https://jira.kcntt.net/browse/ADHOC-71" TargetMode="External"/><Relationship Id="rId98" Type="http://schemas.openxmlformats.org/officeDocument/2006/relationships/hyperlink" Target="https://jira.kcntt.net/browse/VCOC-1546" TargetMode="External"/><Relationship Id="rId829" Type="http://schemas.openxmlformats.org/officeDocument/2006/relationships/hyperlink" Target="https://jira.kcntt.net/browse/IM2-2040" TargetMode="External"/><Relationship Id="rId1014" Type="http://schemas.openxmlformats.org/officeDocument/2006/relationships/hyperlink" Target="https://jira.kcntt.net/browse/FMRA-1474" TargetMode="External"/><Relationship Id="rId1221" Type="http://schemas.openxmlformats.org/officeDocument/2006/relationships/hyperlink" Target="https://jira.kcntt.net/browse/CC2-2024" TargetMode="External"/><Relationship Id="rId1319" Type="http://schemas.openxmlformats.org/officeDocument/2006/relationships/hyperlink" Target="https://jira.kcntt.net/browse/BCCS2-3901" TargetMode="External"/><Relationship Id="rId25" Type="http://schemas.openxmlformats.org/officeDocument/2006/relationships/hyperlink" Target="https://jira.kcntt.net/browse/VCOC-1720" TargetMode="External"/><Relationship Id="rId174" Type="http://schemas.openxmlformats.org/officeDocument/2006/relationships/hyperlink" Target="https://jira.kcntt.net/browse/VCOC-1296" TargetMode="External"/><Relationship Id="rId381" Type="http://schemas.openxmlformats.org/officeDocument/2006/relationships/hyperlink" Target="https://jira.kcntt.net/browse/SMARTPHONE-3962" TargetMode="External"/><Relationship Id="rId241" Type="http://schemas.openxmlformats.org/officeDocument/2006/relationships/hyperlink" Target="https://jira.kcntt.net/browse/TV360RE-1035" TargetMode="External"/><Relationship Id="rId479" Type="http://schemas.openxmlformats.org/officeDocument/2006/relationships/hyperlink" Target="https://jira.kcntt.net/browse/PROCATALOG-1339" TargetMode="External"/><Relationship Id="rId686" Type="http://schemas.openxmlformats.org/officeDocument/2006/relationships/hyperlink" Target="https://jira.kcntt.net/browse/MYVIETTEL-2327" TargetMode="External"/><Relationship Id="rId893" Type="http://schemas.openxmlformats.org/officeDocument/2006/relationships/hyperlink" Target="https://jira.kcntt.net/browse/GBOC-1101" TargetMode="External"/><Relationship Id="rId339" Type="http://schemas.openxmlformats.org/officeDocument/2006/relationships/hyperlink" Target="https://jira.kcntt.net/browse/SUP-646" TargetMode="External"/><Relationship Id="rId546" Type="http://schemas.openxmlformats.org/officeDocument/2006/relationships/hyperlink" Target="https://jira.kcntt.net/browse/PAYBI-2215" TargetMode="External"/><Relationship Id="rId753" Type="http://schemas.openxmlformats.org/officeDocument/2006/relationships/hyperlink" Target="https://jira.kcntt.net/browse/MYVIETTEL-1468" TargetMode="External"/><Relationship Id="rId1176" Type="http://schemas.openxmlformats.org/officeDocument/2006/relationships/hyperlink" Target="https://jira.kcntt.net/browse/CCAI-363" TargetMode="External"/><Relationship Id="rId1383" Type="http://schemas.openxmlformats.org/officeDocument/2006/relationships/hyperlink" Target="https://jira.kcntt.net/browse/BCCS-2692" TargetMode="External"/><Relationship Id="rId101" Type="http://schemas.openxmlformats.org/officeDocument/2006/relationships/hyperlink" Target="https://jira.kcntt.net/browse/VCOC-1543" TargetMode="External"/><Relationship Id="rId406" Type="http://schemas.openxmlformats.org/officeDocument/2006/relationships/hyperlink" Target="https://jira.kcntt.net/browse/SMARTPHONE-3807" TargetMode="External"/><Relationship Id="rId960" Type="http://schemas.openxmlformats.org/officeDocument/2006/relationships/hyperlink" Target="https://jira.kcntt.net/browse/FMRA-1549" TargetMode="External"/><Relationship Id="rId1036" Type="http://schemas.openxmlformats.org/officeDocument/2006/relationships/hyperlink" Target="https://jira.kcntt.net/browse/FMRA-1284" TargetMode="External"/><Relationship Id="rId1243" Type="http://schemas.openxmlformats.org/officeDocument/2006/relationships/hyperlink" Target="https://jira.kcntt.net/browse/CC2-1982" TargetMode="External"/><Relationship Id="rId613" Type="http://schemas.openxmlformats.org/officeDocument/2006/relationships/hyperlink" Target="https://jira.kcntt.net/browse/PAYBI-1195" TargetMode="External"/><Relationship Id="rId820" Type="http://schemas.openxmlformats.org/officeDocument/2006/relationships/hyperlink" Target="https://jira.kcntt.net/browse/IM2-2188" TargetMode="External"/><Relationship Id="rId918" Type="http://schemas.openxmlformats.org/officeDocument/2006/relationships/hyperlink" Target="https://jira.kcntt.net/browse/GBOC-913" TargetMode="External"/><Relationship Id="rId1450" Type="http://schemas.openxmlformats.org/officeDocument/2006/relationships/hyperlink" Target="https://jira.kcntt.net/browse/AI-978" TargetMode="External"/><Relationship Id="rId1103" Type="http://schemas.openxmlformats.org/officeDocument/2006/relationships/hyperlink" Target="https://jira.kcntt.net/browse/CUSTOMER36-544" TargetMode="External"/><Relationship Id="rId1310" Type="http://schemas.openxmlformats.org/officeDocument/2006/relationships/hyperlink" Target="https://jira.kcntt.net/browse/CA-1336" TargetMode="External"/><Relationship Id="rId1408" Type="http://schemas.openxmlformats.org/officeDocument/2006/relationships/hyperlink" Target="https://jira.kcntt.net/browse/ANALYTICS-302" TargetMode="External"/><Relationship Id="rId47" Type="http://schemas.openxmlformats.org/officeDocument/2006/relationships/hyperlink" Target="https://jira.kcntt.net/browse/VCOC-1698" TargetMode="External"/><Relationship Id="rId196" Type="http://schemas.openxmlformats.org/officeDocument/2006/relationships/hyperlink" Target="https://jira.kcntt.net/browse/VCOC-1274" TargetMode="External"/><Relationship Id="rId263" Type="http://schemas.openxmlformats.org/officeDocument/2006/relationships/hyperlink" Target="https://jira.kcntt.net/browse/TTPBH-192" TargetMode="External"/><Relationship Id="rId470" Type="http://schemas.openxmlformats.org/officeDocument/2006/relationships/hyperlink" Target="https://jira.kcntt.net/browse/SCONTRACT-897" TargetMode="External"/><Relationship Id="rId123" Type="http://schemas.openxmlformats.org/officeDocument/2006/relationships/hyperlink" Target="https://jira.kcntt.net/browse/VCOC-1521" TargetMode="External"/><Relationship Id="rId330" Type="http://schemas.openxmlformats.org/officeDocument/2006/relationships/hyperlink" Target="https://jira.kcntt.net/browse/SUP-655" TargetMode="External"/><Relationship Id="rId568" Type="http://schemas.openxmlformats.org/officeDocument/2006/relationships/hyperlink" Target="https://jira.kcntt.net/browse/PAYBI-2171" TargetMode="External"/><Relationship Id="rId775" Type="http://schemas.openxmlformats.org/officeDocument/2006/relationships/hyperlink" Target="https://jira.kcntt.net/browse/MYLIFE-397" TargetMode="External"/><Relationship Id="rId982" Type="http://schemas.openxmlformats.org/officeDocument/2006/relationships/hyperlink" Target="https://jira.kcntt.net/browse/FMRA-1527" TargetMode="External"/><Relationship Id="rId1198" Type="http://schemas.openxmlformats.org/officeDocument/2006/relationships/hyperlink" Target="https://jira.kcntt.net/browse/CCAI-270" TargetMode="External"/><Relationship Id="rId428" Type="http://schemas.openxmlformats.org/officeDocument/2006/relationships/hyperlink" Target="https://jira.kcntt.net/browse/SMARTPHONE-3705" TargetMode="External"/><Relationship Id="rId635" Type="http://schemas.openxmlformats.org/officeDocument/2006/relationships/hyperlink" Target="https://jira.kcntt.net/browse/MYVIETTEL-2862" TargetMode="External"/><Relationship Id="rId842" Type="http://schemas.openxmlformats.org/officeDocument/2006/relationships/hyperlink" Target="https://jira.kcntt.net/browse/IM2-1505" TargetMode="External"/><Relationship Id="rId1058" Type="http://schemas.openxmlformats.org/officeDocument/2006/relationships/hyperlink" Target="https://jira.kcntt.net/browse/EPROFILE-304" TargetMode="External"/><Relationship Id="rId1265" Type="http://schemas.openxmlformats.org/officeDocument/2006/relationships/hyperlink" Target="https://jira.kcntt.net/browse/CC2-1868" TargetMode="External"/><Relationship Id="rId702" Type="http://schemas.openxmlformats.org/officeDocument/2006/relationships/hyperlink" Target="https://jira.kcntt.net/browse/MYVIETTEL-1926" TargetMode="External"/><Relationship Id="rId1125" Type="http://schemas.openxmlformats.org/officeDocument/2006/relationships/hyperlink" Target="https://jira.kcntt.net/browse/CUSTOMER36-522" TargetMode="External"/><Relationship Id="rId1332" Type="http://schemas.openxmlformats.org/officeDocument/2006/relationships/hyperlink" Target="https://jira.kcntt.net/browse/BCCS2-3833" TargetMode="External"/><Relationship Id="rId69" Type="http://schemas.openxmlformats.org/officeDocument/2006/relationships/hyperlink" Target="https://jira.kcntt.net/browse/VCOC-1676" TargetMode="External"/><Relationship Id="rId285" Type="http://schemas.openxmlformats.org/officeDocument/2006/relationships/hyperlink" Target="https://jira.kcntt.net/browse/TKCS-154" TargetMode="External"/><Relationship Id="rId492" Type="http://schemas.openxmlformats.org/officeDocument/2006/relationships/hyperlink" Target="https://jira.kcntt.net/browse/PROCATALOG-1326" TargetMode="External"/><Relationship Id="rId797" Type="http://schemas.openxmlformats.org/officeDocument/2006/relationships/hyperlink" Target="https://jira.kcntt.net/browse/MYKID-91" TargetMode="External"/><Relationship Id="rId145" Type="http://schemas.openxmlformats.org/officeDocument/2006/relationships/hyperlink" Target="https://jira.kcntt.net/browse/VCOC-1499" TargetMode="External"/><Relationship Id="rId352" Type="http://schemas.openxmlformats.org/officeDocument/2006/relationships/hyperlink" Target="https://jira.kcntt.net/browse/SUP-623" TargetMode="External"/><Relationship Id="rId1287" Type="http://schemas.openxmlformats.org/officeDocument/2006/relationships/hyperlink" Target="https://jira.kcntt.net/browse/CC2-1827" TargetMode="External"/><Relationship Id="rId212" Type="http://schemas.openxmlformats.org/officeDocument/2006/relationships/hyperlink" Target="https://jira.kcntt.net/browse/VCOC-1258" TargetMode="External"/><Relationship Id="rId657" Type="http://schemas.openxmlformats.org/officeDocument/2006/relationships/hyperlink" Target="https://jira.kcntt.net/browse/MYVIETTEL-2820" TargetMode="External"/><Relationship Id="rId864" Type="http://schemas.openxmlformats.org/officeDocument/2006/relationships/hyperlink" Target="https://jira.kcntt.net/browse/HDDT-1317" TargetMode="External"/><Relationship Id="rId517" Type="http://schemas.openxmlformats.org/officeDocument/2006/relationships/hyperlink" Target="https://jira.kcntt.net/browse/PROCATALOG-1219" TargetMode="External"/><Relationship Id="rId724" Type="http://schemas.openxmlformats.org/officeDocument/2006/relationships/hyperlink" Target="https://jira.kcntt.net/browse/MYVIETTEL-1762" TargetMode="External"/><Relationship Id="rId931" Type="http://schemas.openxmlformats.org/officeDocument/2006/relationships/hyperlink" Target="https://jira.kcntt.net/browse/GBOC-900" TargetMode="External"/><Relationship Id="rId1147" Type="http://schemas.openxmlformats.org/officeDocument/2006/relationships/hyperlink" Target="https://jira.kcntt.net/browse/CCAI-476" TargetMode="External"/><Relationship Id="rId1354" Type="http://schemas.openxmlformats.org/officeDocument/2006/relationships/hyperlink" Target="https://jira.kcntt.net/browse/BCCS2-3800" TargetMode="External"/><Relationship Id="rId60" Type="http://schemas.openxmlformats.org/officeDocument/2006/relationships/hyperlink" Target="https://jira.kcntt.net/browse/VCOC-1685" TargetMode="External"/><Relationship Id="rId1007" Type="http://schemas.openxmlformats.org/officeDocument/2006/relationships/hyperlink" Target="https://jira.kcntt.net/browse/FMRA-1501" TargetMode="External"/><Relationship Id="rId1214" Type="http://schemas.openxmlformats.org/officeDocument/2006/relationships/hyperlink" Target="https://jira.kcntt.net/browse/CC2-2033" TargetMode="External"/><Relationship Id="rId1421" Type="http://schemas.openxmlformats.org/officeDocument/2006/relationships/hyperlink" Target="https://jira.kcntt.net/browse/ANALYTICS-289" TargetMode="External"/><Relationship Id="rId18" Type="http://schemas.openxmlformats.org/officeDocument/2006/relationships/hyperlink" Target="https://jira.kcntt.net/browse/VHKT-33" TargetMode="External"/><Relationship Id="rId167" Type="http://schemas.openxmlformats.org/officeDocument/2006/relationships/hyperlink" Target="https://jira.kcntt.net/browse/VCOC-1303" TargetMode="External"/><Relationship Id="rId374" Type="http://schemas.openxmlformats.org/officeDocument/2006/relationships/hyperlink" Target="https://jira.kcntt.net/browse/SMARTPHONE-3969" TargetMode="External"/><Relationship Id="rId581" Type="http://schemas.openxmlformats.org/officeDocument/2006/relationships/hyperlink" Target="https://jira.kcntt.net/browse/PAYBI-1930" TargetMode="External"/><Relationship Id="rId234" Type="http://schemas.openxmlformats.org/officeDocument/2006/relationships/hyperlink" Target="https://jira.kcntt.net/browse/TV360RE-1042" TargetMode="External"/><Relationship Id="rId679" Type="http://schemas.openxmlformats.org/officeDocument/2006/relationships/hyperlink" Target="https://jira.kcntt.net/browse/MYVIETTEL-2742" TargetMode="External"/><Relationship Id="rId886" Type="http://schemas.openxmlformats.org/officeDocument/2006/relationships/hyperlink" Target="https://jira.kcntt.net/browse/HDDT-1078" TargetMode="External"/><Relationship Id="rId2" Type="http://schemas.openxmlformats.org/officeDocument/2006/relationships/hyperlink" Target="https://jira.kcntt.net/browse/VTRACKING-751" TargetMode="External"/><Relationship Id="rId441" Type="http://schemas.openxmlformats.org/officeDocument/2006/relationships/hyperlink" Target="https://jira.kcntt.net/browse/SCONTRACT-1078" TargetMode="External"/><Relationship Id="rId539" Type="http://schemas.openxmlformats.org/officeDocument/2006/relationships/hyperlink" Target="https://jira.kcntt.net/browse/PROCATALOG-1165" TargetMode="External"/><Relationship Id="rId746" Type="http://schemas.openxmlformats.org/officeDocument/2006/relationships/hyperlink" Target="https://jira.kcntt.net/browse/MYVIETTEL-1475" TargetMode="External"/><Relationship Id="rId1071" Type="http://schemas.openxmlformats.org/officeDocument/2006/relationships/hyperlink" Target="https://jira.kcntt.net/browse/CUSTOMER36-612" TargetMode="External"/><Relationship Id="rId1169" Type="http://schemas.openxmlformats.org/officeDocument/2006/relationships/hyperlink" Target="https://jira.kcntt.net/browse/CCAI-371" TargetMode="External"/><Relationship Id="rId1376" Type="http://schemas.openxmlformats.org/officeDocument/2006/relationships/hyperlink" Target="https://jira.kcntt.net/browse/BCCS2-3373" TargetMode="External"/><Relationship Id="rId301" Type="http://schemas.openxmlformats.org/officeDocument/2006/relationships/hyperlink" Target="https://jira.kcntt.net/browse/SUPPORT-205" TargetMode="External"/><Relationship Id="rId953" Type="http://schemas.openxmlformats.org/officeDocument/2006/relationships/hyperlink" Target="https://jira.kcntt.net/browse/FMRA-1659" TargetMode="External"/><Relationship Id="rId1029" Type="http://schemas.openxmlformats.org/officeDocument/2006/relationships/hyperlink" Target="https://jira.kcntt.net/browse/FMRA-1294" TargetMode="External"/><Relationship Id="rId1236" Type="http://schemas.openxmlformats.org/officeDocument/2006/relationships/hyperlink" Target="https://jira.kcntt.net/browse/CC2-2001" TargetMode="External"/><Relationship Id="rId82" Type="http://schemas.openxmlformats.org/officeDocument/2006/relationships/hyperlink" Target="https://jira.kcntt.net/browse/VCOC-1562" TargetMode="External"/><Relationship Id="rId606" Type="http://schemas.openxmlformats.org/officeDocument/2006/relationships/hyperlink" Target="https://jira.kcntt.net/browse/PAYBI-1424" TargetMode="External"/><Relationship Id="rId813" Type="http://schemas.openxmlformats.org/officeDocument/2006/relationships/hyperlink" Target="https://jira.kcntt.net/browse/MBCCS-188" TargetMode="External"/><Relationship Id="rId1443" Type="http://schemas.openxmlformats.org/officeDocument/2006/relationships/hyperlink" Target="https://jira.kcntt.net/browse/AI-1040" TargetMode="External"/><Relationship Id="rId1303" Type="http://schemas.openxmlformats.org/officeDocument/2006/relationships/hyperlink" Target="https://jira.kcntt.net/browse/CAMPAIGN1-427" TargetMode="External"/><Relationship Id="rId189" Type="http://schemas.openxmlformats.org/officeDocument/2006/relationships/hyperlink" Target="https://jira.kcntt.net/browse/VCOC-1281" TargetMode="External"/><Relationship Id="rId396" Type="http://schemas.openxmlformats.org/officeDocument/2006/relationships/hyperlink" Target="https://jira.kcntt.net/browse/SMARTPHONE-3822" TargetMode="External"/><Relationship Id="rId256" Type="http://schemas.openxmlformats.org/officeDocument/2006/relationships/hyperlink" Target="https://jira.kcntt.net/browse/TTPBH-200" TargetMode="External"/><Relationship Id="rId463" Type="http://schemas.openxmlformats.org/officeDocument/2006/relationships/hyperlink" Target="https://jira.kcntt.net/browse/SCONTRACT-910" TargetMode="External"/><Relationship Id="rId670" Type="http://schemas.openxmlformats.org/officeDocument/2006/relationships/hyperlink" Target="https://jira.kcntt.net/browse/MYVIETTEL-2780" TargetMode="External"/><Relationship Id="rId1093" Type="http://schemas.openxmlformats.org/officeDocument/2006/relationships/hyperlink" Target="https://jira.kcntt.net/browse/CUSTOMER36-555" TargetMode="External"/><Relationship Id="rId116" Type="http://schemas.openxmlformats.org/officeDocument/2006/relationships/hyperlink" Target="https://jira.kcntt.net/browse/VCOC-1528" TargetMode="External"/><Relationship Id="rId323" Type="http://schemas.openxmlformats.org/officeDocument/2006/relationships/hyperlink" Target="https://jira.kcntt.net/browse/SUP-662" TargetMode="External"/><Relationship Id="rId530" Type="http://schemas.openxmlformats.org/officeDocument/2006/relationships/hyperlink" Target="https://jira.kcntt.net/browse/PROCATALOG-1183" TargetMode="External"/><Relationship Id="rId768" Type="http://schemas.openxmlformats.org/officeDocument/2006/relationships/hyperlink" Target="https://jira.kcntt.net/browse/MYLIFE-404" TargetMode="External"/><Relationship Id="rId975" Type="http://schemas.openxmlformats.org/officeDocument/2006/relationships/hyperlink" Target="https://jira.kcntt.net/browse/FMRA-1534" TargetMode="External"/><Relationship Id="rId1160" Type="http://schemas.openxmlformats.org/officeDocument/2006/relationships/hyperlink" Target="https://jira.kcntt.net/browse/CCAI-443" TargetMode="External"/><Relationship Id="rId1398" Type="http://schemas.openxmlformats.org/officeDocument/2006/relationships/hyperlink" Target="https://jira.kcntt.net/browse/BCCS-2624" TargetMode="External"/><Relationship Id="rId628" Type="http://schemas.openxmlformats.org/officeDocument/2006/relationships/hyperlink" Target="https://jira.kcntt.net/browse/MYVIETTEL-2869" TargetMode="External"/><Relationship Id="rId835" Type="http://schemas.openxmlformats.org/officeDocument/2006/relationships/hyperlink" Target="https://jira.kcntt.net/browse/IM2-1666" TargetMode="External"/><Relationship Id="rId1258" Type="http://schemas.openxmlformats.org/officeDocument/2006/relationships/hyperlink" Target="https://jira.kcntt.net/browse/CC2-1941" TargetMode="External"/><Relationship Id="rId1020" Type="http://schemas.openxmlformats.org/officeDocument/2006/relationships/hyperlink" Target="https://jira.kcntt.net/browse/FMRA-1303" TargetMode="External"/><Relationship Id="rId1118" Type="http://schemas.openxmlformats.org/officeDocument/2006/relationships/hyperlink" Target="https://jira.kcntt.net/browse/CUSTOMER36-529" TargetMode="External"/><Relationship Id="rId1325" Type="http://schemas.openxmlformats.org/officeDocument/2006/relationships/hyperlink" Target="https://jira.kcntt.net/browse/BCCS2-3893" TargetMode="External"/><Relationship Id="rId902" Type="http://schemas.openxmlformats.org/officeDocument/2006/relationships/hyperlink" Target="https://jira.kcntt.net/browse/GBOC-1089" TargetMode="External"/><Relationship Id="rId31" Type="http://schemas.openxmlformats.org/officeDocument/2006/relationships/hyperlink" Target="https://jira.kcntt.net/browse/VCOC-1714" TargetMode="External"/><Relationship Id="rId180" Type="http://schemas.openxmlformats.org/officeDocument/2006/relationships/hyperlink" Target="https://jira.kcntt.net/browse/VCOC-1290" TargetMode="External"/><Relationship Id="rId278" Type="http://schemas.openxmlformats.org/officeDocument/2006/relationships/hyperlink" Target="https://jira.kcntt.net/browse/TKCS-179" TargetMode="External"/><Relationship Id="rId485" Type="http://schemas.openxmlformats.org/officeDocument/2006/relationships/hyperlink" Target="https://jira.kcntt.net/browse/PROCATALOG-1333" TargetMode="External"/><Relationship Id="rId692" Type="http://schemas.openxmlformats.org/officeDocument/2006/relationships/hyperlink" Target="https://jira.kcntt.net/browse/MYVIETTEL-2021" TargetMode="External"/><Relationship Id="rId138" Type="http://schemas.openxmlformats.org/officeDocument/2006/relationships/hyperlink" Target="https://jira.kcntt.net/browse/VCOC-1506" TargetMode="External"/><Relationship Id="rId345" Type="http://schemas.openxmlformats.org/officeDocument/2006/relationships/hyperlink" Target="https://jira.kcntt.net/browse/SUP-640" TargetMode="External"/><Relationship Id="rId552" Type="http://schemas.openxmlformats.org/officeDocument/2006/relationships/hyperlink" Target="https://jira.kcntt.net/browse/PAYBI-2208" TargetMode="External"/><Relationship Id="rId997" Type="http://schemas.openxmlformats.org/officeDocument/2006/relationships/hyperlink" Target="https://jira.kcntt.net/browse/FMRA-1511" TargetMode="External"/><Relationship Id="rId1182" Type="http://schemas.openxmlformats.org/officeDocument/2006/relationships/hyperlink" Target="https://jira.kcntt.net/browse/CCAI-351" TargetMode="External"/><Relationship Id="rId205" Type="http://schemas.openxmlformats.org/officeDocument/2006/relationships/hyperlink" Target="https://jira.kcntt.net/browse/VCOC-1265" TargetMode="External"/><Relationship Id="rId412" Type="http://schemas.openxmlformats.org/officeDocument/2006/relationships/hyperlink" Target="https://jira.kcntt.net/browse/SMARTPHONE-3801" TargetMode="External"/><Relationship Id="rId857" Type="http://schemas.openxmlformats.org/officeDocument/2006/relationships/hyperlink" Target="https://jira.kcntt.net/browse/IM2-1218" TargetMode="External"/><Relationship Id="rId1042" Type="http://schemas.openxmlformats.org/officeDocument/2006/relationships/hyperlink" Target="https://jira.kcntt.net/browse/FMRA-1260" TargetMode="External"/><Relationship Id="rId717" Type="http://schemas.openxmlformats.org/officeDocument/2006/relationships/hyperlink" Target="https://jira.kcntt.net/browse/MYVIETTEL-1769" TargetMode="External"/><Relationship Id="rId924" Type="http://schemas.openxmlformats.org/officeDocument/2006/relationships/hyperlink" Target="https://jira.kcntt.net/browse/GBOC-907" TargetMode="External"/><Relationship Id="rId1347" Type="http://schemas.openxmlformats.org/officeDocument/2006/relationships/hyperlink" Target="https://jira.kcntt.net/browse/BCCS2-3807" TargetMode="External"/><Relationship Id="rId53" Type="http://schemas.openxmlformats.org/officeDocument/2006/relationships/hyperlink" Target="https://jira.kcntt.net/browse/VCOC-1692" TargetMode="External"/><Relationship Id="rId1207" Type="http://schemas.openxmlformats.org/officeDocument/2006/relationships/hyperlink" Target="https://jira.kcntt.net/browse/CCAI-239" TargetMode="External"/><Relationship Id="rId1414" Type="http://schemas.openxmlformats.org/officeDocument/2006/relationships/hyperlink" Target="https://jira.kcntt.net/browse/ANALYTICS-296" TargetMode="External"/><Relationship Id="rId367" Type="http://schemas.openxmlformats.org/officeDocument/2006/relationships/hyperlink" Target="https://jira.kcntt.net/browse/SMARTPHONE-3979" TargetMode="External"/><Relationship Id="rId574" Type="http://schemas.openxmlformats.org/officeDocument/2006/relationships/hyperlink" Target="https://jira.kcntt.net/browse/PAYBI-1937" TargetMode="External"/><Relationship Id="rId227" Type="http://schemas.openxmlformats.org/officeDocument/2006/relationships/hyperlink" Target="https://jira.kcntt.net/browse/TV360RE-1188" TargetMode="External"/><Relationship Id="rId781" Type="http://schemas.openxmlformats.org/officeDocument/2006/relationships/hyperlink" Target="https://jira.kcntt.net/browse/MYLIFE-391" TargetMode="External"/><Relationship Id="rId879" Type="http://schemas.openxmlformats.org/officeDocument/2006/relationships/hyperlink" Target="https://jira.kcntt.net/browse/HDDT-1206" TargetMode="External"/><Relationship Id="rId434" Type="http://schemas.openxmlformats.org/officeDocument/2006/relationships/hyperlink" Target="https://jira.kcntt.net/browse/SCONTRACT-1085" TargetMode="External"/><Relationship Id="rId641" Type="http://schemas.openxmlformats.org/officeDocument/2006/relationships/hyperlink" Target="https://jira.kcntt.net/browse/MYVIETTEL-2856" TargetMode="External"/><Relationship Id="rId739" Type="http://schemas.openxmlformats.org/officeDocument/2006/relationships/hyperlink" Target="https://jira.kcntt.net/browse/MYVIETTEL-1535" TargetMode="External"/><Relationship Id="rId1064" Type="http://schemas.openxmlformats.org/officeDocument/2006/relationships/hyperlink" Target="https://jira.kcntt.net/browse/EPROFILE-290" TargetMode="External"/><Relationship Id="rId1271" Type="http://schemas.openxmlformats.org/officeDocument/2006/relationships/hyperlink" Target="https://jira.kcntt.net/browse/CC2-1862" TargetMode="External"/><Relationship Id="rId1369" Type="http://schemas.openxmlformats.org/officeDocument/2006/relationships/hyperlink" Target="https://jira.kcntt.net/browse/BCCS2-3610" TargetMode="External"/><Relationship Id="rId501" Type="http://schemas.openxmlformats.org/officeDocument/2006/relationships/hyperlink" Target="https://jira.kcntt.net/browse/PROCATALOG-1317" TargetMode="External"/><Relationship Id="rId946" Type="http://schemas.openxmlformats.org/officeDocument/2006/relationships/hyperlink" Target="https://jira.kcntt.net/browse/GBOC-885" TargetMode="External"/><Relationship Id="rId1131" Type="http://schemas.openxmlformats.org/officeDocument/2006/relationships/hyperlink" Target="https://jira.kcntt.net/browse/CPMVT-1592" TargetMode="External"/><Relationship Id="rId1229" Type="http://schemas.openxmlformats.org/officeDocument/2006/relationships/hyperlink" Target="https://jira.kcntt.net/browse/CC2-2008" TargetMode="External"/><Relationship Id="rId75" Type="http://schemas.openxmlformats.org/officeDocument/2006/relationships/hyperlink" Target="https://jira.kcntt.net/browse/VCOC-1670" TargetMode="External"/><Relationship Id="rId806" Type="http://schemas.openxmlformats.org/officeDocument/2006/relationships/hyperlink" Target="https://jira.kcntt.net/browse/MYKID-65" TargetMode="External"/><Relationship Id="rId1436" Type="http://schemas.openxmlformats.org/officeDocument/2006/relationships/hyperlink" Target="https://jira.kcntt.net/browse/ANALYTICS-243" TargetMode="External"/><Relationship Id="rId291" Type="http://schemas.openxmlformats.org/officeDocument/2006/relationships/hyperlink" Target="https://jira.kcntt.net/browse/TKCS-148" TargetMode="External"/><Relationship Id="rId151" Type="http://schemas.openxmlformats.org/officeDocument/2006/relationships/hyperlink" Target="https://jira.kcntt.net/browse/VCOC-1493" TargetMode="External"/><Relationship Id="rId389" Type="http://schemas.openxmlformats.org/officeDocument/2006/relationships/hyperlink" Target="https://jira.kcntt.net/browse/SMARTPHONE-3954" TargetMode="External"/><Relationship Id="rId596" Type="http://schemas.openxmlformats.org/officeDocument/2006/relationships/hyperlink" Target="https://jira.kcntt.net/browse/PAYBI-1730" TargetMode="External"/><Relationship Id="rId249" Type="http://schemas.openxmlformats.org/officeDocument/2006/relationships/hyperlink" Target="https://jira.kcntt.net/browse/TV360RE-886" TargetMode="External"/><Relationship Id="rId456" Type="http://schemas.openxmlformats.org/officeDocument/2006/relationships/hyperlink" Target="https://jira.kcntt.net/browse/SCONTRACT-1043" TargetMode="External"/><Relationship Id="rId663" Type="http://schemas.openxmlformats.org/officeDocument/2006/relationships/hyperlink" Target="https://jira.kcntt.net/browse/MYVIETTEL-2804" TargetMode="External"/><Relationship Id="rId870" Type="http://schemas.openxmlformats.org/officeDocument/2006/relationships/hyperlink" Target="https://jira.kcntt.net/browse/HDDT-1296" TargetMode="External"/><Relationship Id="rId1086" Type="http://schemas.openxmlformats.org/officeDocument/2006/relationships/hyperlink" Target="https://jira.kcntt.net/browse/CUSTOMER36-562" TargetMode="External"/><Relationship Id="rId1293" Type="http://schemas.openxmlformats.org/officeDocument/2006/relationships/hyperlink" Target="https://jira.kcntt.net/browse/CC2-1819" TargetMode="External"/><Relationship Id="rId109" Type="http://schemas.openxmlformats.org/officeDocument/2006/relationships/hyperlink" Target="https://jira.kcntt.net/browse/VCOC-1535" TargetMode="External"/><Relationship Id="rId316" Type="http://schemas.openxmlformats.org/officeDocument/2006/relationships/hyperlink" Target="https://jira.kcntt.net/browse/SUP-679" TargetMode="External"/><Relationship Id="rId523" Type="http://schemas.openxmlformats.org/officeDocument/2006/relationships/hyperlink" Target="https://jira.kcntt.net/browse/PROCATALOG-1194" TargetMode="External"/><Relationship Id="rId968" Type="http://schemas.openxmlformats.org/officeDocument/2006/relationships/hyperlink" Target="https://jira.kcntt.net/browse/FMRA-1541" TargetMode="External"/><Relationship Id="rId1153" Type="http://schemas.openxmlformats.org/officeDocument/2006/relationships/hyperlink" Target="https://jira.kcntt.net/browse/CCAI-460" TargetMode="External"/><Relationship Id="rId97" Type="http://schemas.openxmlformats.org/officeDocument/2006/relationships/hyperlink" Target="https://jira.kcntt.net/browse/VCOC-1547" TargetMode="External"/><Relationship Id="rId730" Type="http://schemas.openxmlformats.org/officeDocument/2006/relationships/hyperlink" Target="https://jira.kcntt.net/browse/MYVIETTEL-1600" TargetMode="External"/><Relationship Id="rId828" Type="http://schemas.openxmlformats.org/officeDocument/2006/relationships/hyperlink" Target="https://jira.kcntt.net/browse/IM2-2056" TargetMode="External"/><Relationship Id="rId1013" Type="http://schemas.openxmlformats.org/officeDocument/2006/relationships/hyperlink" Target="https://jira.kcntt.net/browse/FMRA-1475" TargetMode="External"/><Relationship Id="rId1360" Type="http://schemas.openxmlformats.org/officeDocument/2006/relationships/hyperlink" Target="https://jira.kcntt.net/browse/BCCS2-3780" TargetMode="External"/><Relationship Id="rId1458" Type="http://schemas.openxmlformats.org/officeDocument/2006/relationships/hyperlink" Target="https://jira.kcntt.net/browse/AI-748" TargetMode="External"/><Relationship Id="rId1220" Type="http://schemas.openxmlformats.org/officeDocument/2006/relationships/hyperlink" Target="https://jira.kcntt.net/browse/CC2-2027" TargetMode="External"/><Relationship Id="rId1318" Type="http://schemas.openxmlformats.org/officeDocument/2006/relationships/hyperlink" Target="https://jira.kcntt.net/browse/BCCS2-3902" TargetMode="External"/><Relationship Id="rId24" Type="http://schemas.openxmlformats.org/officeDocument/2006/relationships/hyperlink" Target="https://jira.kcntt.net/browse/VCOC-1721" TargetMode="External"/><Relationship Id="rId173" Type="http://schemas.openxmlformats.org/officeDocument/2006/relationships/hyperlink" Target="https://jira.kcntt.net/browse/VCOC-1297" TargetMode="External"/><Relationship Id="rId380" Type="http://schemas.openxmlformats.org/officeDocument/2006/relationships/hyperlink" Target="https://jira.kcntt.net/browse/SMARTPHONE-3963" TargetMode="External"/><Relationship Id="rId240" Type="http://schemas.openxmlformats.org/officeDocument/2006/relationships/hyperlink" Target="https://jira.kcntt.net/browse/TV360RE-1036" TargetMode="External"/><Relationship Id="rId478" Type="http://schemas.openxmlformats.org/officeDocument/2006/relationships/hyperlink" Target="https://jira.kcntt.net/browse/PROCATALOG-1340" TargetMode="External"/><Relationship Id="rId685" Type="http://schemas.openxmlformats.org/officeDocument/2006/relationships/hyperlink" Target="https://jira.kcntt.net/browse/MYVIETTEL-2643" TargetMode="External"/><Relationship Id="rId892" Type="http://schemas.openxmlformats.org/officeDocument/2006/relationships/hyperlink" Target="https://jira.kcntt.net/browse/HDDT-1065" TargetMode="External"/><Relationship Id="rId100" Type="http://schemas.openxmlformats.org/officeDocument/2006/relationships/hyperlink" Target="https://jira.kcntt.net/browse/VCOC-1544" TargetMode="External"/><Relationship Id="rId338" Type="http://schemas.openxmlformats.org/officeDocument/2006/relationships/hyperlink" Target="https://jira.kcntt.net/browse/SUP-647" TargetMode="External"/><Relationship Id="rId545" Type="http://schemas.openxmlformats.org/officeDocument/2006/relationships/hyperlink" Target="https://jira.kcntt.net/browse/PROCATALOG-1158" TargetMode="External"/><Relationship Id="rId752" Type="http://schemas.openxmlformats.org/officeDocument/2006/relationships/hyperlink" Target="https://jira.kcntt.net/browse/MYVIETTEL-1469" TargetMode="External"/><Relationship Id="rId1175" Type="http://schemas.openxmlformats.org/officeDocument/2006/relationships/hyperlink" Target="https://jira.kcntt.net/browse/CCAI-364" TargetMode="External"/><Relationship Id="rId1382" Type="http://schemas.openxmlformats.org/officeDocument/2006/relationships/hyperlink" Target="https://jira.kcntt.net/browse/BCCS-2694" TargetMode="External"/><Relationship Id="rId405" Type="http://schemas.openxmlformats.org/officeDocument/2006/relationships/hyperlink" Target="https://jira.kcntt.net/browse/SMARTPHONE-3808" TargetMode="External"/><Relationship Id="rId612" Type="http://schemas.openxmlformats.org/officeDocument/2006/relationships/hyperlink" Target="https://jira.kcntt.net/browse/PAYBI-1214" TargetMode="External"/><Relationship Id="rId1035" Type="http://schemas.openxmlformats.org/officeDocument/2006/relationships/hyperlink" Target="https://jira.kcntt.net/browse/FMRA-1285" TargetMode="External"/><Relationship Id="rId1242" Type="http://schemas.openxmlformats.org/officeDocument/2006/relationships/hyperlink" Target="https://jira.kcntt.net/browse/CC2-1983" TargetMode="External"/><Relationship Id="rId917" Type="http://schemas.openxmlformats.org/officeDocument/2006/relationships/hyperlink" Target="https://jira.kcntt.net/browse/GBOC-1074" TargetMode="External"/><Relationship Id="rId1102" Type="http://schemas.openxmlformats.org/officeDocument/2006/relationships/hyperlink" Target="https://jira.kcntt.net/browse/CUSTOMER36-545" TargetMode="External"/><Relationship Id="rId46" Type="http://schemas.openxmlformats.org/officeDocument/2006/relationships/hyperlink" Target="https://jira.kcntt.net/browse/VCOC-1699" TargetMode="External"/><Relationship Id="rId1407" Type="http://schemas.openxmlformats.org/officeDocument/2006/relationships/hyperlink" Target="https://jira.kcntt.net/browse/ANALYTICS-303" TargetMode="External"/><Relationship Id="rId195" Type="http://schemas.openxmlformats.org/officeDocument/2006/relationships/hyperlink" Target="https://jira.kcntt.net/browse/VCOC-1275" TargetMode="External"/><Relationship Id="rId262" Type="http://schemas.openxmlformats.org/officeDocument/2006/relationships/hyperlink" Target="https://jira.kcntt.net/browse/TTPBH-193" TargetMode="External"/><Relationship Id="rId567" Type="http://schemas.openxmlformats.org/officeDocument/2006/relationships/hyperlink" Target="https://jira.kcntt.net/browse/PAYBI-2173" TargetMode="External"/><Relationship Id="rId1197" Type="http://schemas.openxmlformats.org/officeDocument/2006/relationships/hyperlink" Target="https://jira.kcntt.net/browse/CCAI-271" TargetMode="External"/><Relationship Id="rId122" Type="http://schemas.openxmlformats.org/officeDocument/2006/relationships/hyperlink" Target="https://jira.kcntt.net/browse/VCOC-1522" TargetMode="External"/><Relationship Id="rId774" Type="http://schemas.openxmlformats.org/officeDocument/2006/relationships/hyperlink" Target="https://jira.kcntt.net/browse/MYLIFE-398" TargetMode="External"/><Relationship Id="rId981" Type="http://schemas.openxmlformats.org/officeDocument/2006/relationships/hyperlink" Target="https://jira.kcntt.net/browse/FMRA-1528" TargetMode="External"/><Relationship Id="rId1057" Type="http://schemas.openxmlformats.org/officeDocument/2006/relationships/hyperlink" Target="https://jira.kcntt.net/browse/EPROFILE-305" TargetMode="External"/><Relationship Id="rId427" Type="http://schemas.openxmlformats.org/officeDocument/2006/relationships/hyperlink" Target="https://jira.kcntt.net/browse/SMARTPHONE-3725" TargetMode="External"/><Relationship Id="rId634" Type="http://schemas.openxmlformats.org/officeDocument/2006/relationships/hyperlink" Target="https://jira.kcntt.net/browse/MYVIETTEL-2863" TargetMode="External"/><Relationship Id="rId841" Type="http://schemas.openxmlformats.org/officeDocument/2006/relationships/hyperlink" Target="https://jira.kcntt.net/browse/IM2-1506" TargetMode="External"/><Relationship Id="rId1264" Type="http://schemas.openxmlformats.org/officeDocument/2006/relationships/hyperlink" Target="https://jira.kcntt.net/browse/CC2-1869" TargetMode="External"/><Relationship Id="rId701" Type="http://schemas.openxmlformats.org/officeDocument/2006/relationships/hyperlink" Target="https://jira.kcntt.net/browse/MYVIETTEL-1927" TargetMode="External"/><Relationship Id="rId939" Type="http://schemas.openxmlformats.org/officeDocument/2006/relationships/hyperlink" Target="https://jira.kcntt.net/browse/GBOC-892" TargetMode="External"/><Relationship Id="rId1124" Type="http://schemas.openxmlformats.org/officeDocument/2006/relationships/hyperlink" Target="https://jira.kcntt.net/browse/CUSTOMER36-523" TargetMode="External"/><Relationship Id="rId1331" Type="http://schemas.openxmlformats.org/officeDocument/2006/relationships/hyperlink" Target="https://jira.kcntt.net/browse/BCCS2-3872" TargetMode="External"/><Relationship Id="rId68" Type="http://schemas.openxmlformats.org/officeDocument/2006/relationships/hyperlink" Target="https://jira.kcntt.net/browse/VCOC-1677" TargetMode="External"/><Relationship Id="rId1429" Type="http://schemas.openxmlformats.org/officeDocument/2006/relationships/hyperlink" Target="https://jira.kcntt.net/browse/ANALYTICS-250" TargetMode="External"/><Relationship Id="rId284" Type="http://schemas.openxmlformats.org/officeDocument/2006/relationships/hyperlink" Target="https://jira.kcntt.net/browse/TKCS-173" TargetMode="External"/><Relationship Id="rId491" Type="http://schemas.openxmlformats.org/officeDocument/2006/relationships/hyperlink" Target="https://jira.kcntt.net/browse/PROCATALOG-1327" TargetMode="External"/><Relationship Id="rId144" Type="http://schemas.openxmlformats.org/officeDocument/2006/relationships/hyperlink" Target="https://jira.kcntt.net/browse/VCOC-1500" TargetMode="External"/><Relationship Id="rId589" Type="http://schemas.openxmlformats.org/officeDocument/2006/relationships/hyperlink" Target="https://jira.kcntt.net/browse/PAYBI-1856" TargetMode="External"/><Relationship Id="rId796" Type="http://schemas.openxmlformats.org/officeDocument/2006/relationships/hyperlink" Target="https://jira.kcntt.net/browse/MYKID-92" TargetMode="External"/><Relationship Id="rId351" Type="http://schemas.openxmlformats.org/officeDocument/2006/relationships/hyperlink" Target="https://jira.kcntt.net/browse/SUP-624" TargetMode="External"/><Relationship Id="rId449" Type="http://schemas.openxmlformats.org/officeDocument/2006/relationships/hyperlink" Target="https://jira.kcntt.net/browse/SCONTRACT-1070" TargetMode="External"/><Relationship Id="rId656" Type="http://schemas.openxmlformats.org/officeDocument/2006/relationships/hyperlink" Target="https://jira.kcntt.net/browse/MYVIETTEL-2821" TargetMode="External"/><Relationship Id="rId863" Type="http://schemas.openxmlformats.org/officeDocument/2006/relationships/hyperlink" Target="https://jira.kcntt.net/browse/IM2-964" TargetMode="External"/><Relationship Id="rId1079" Type="http://schemas.openxmlformats.org/officeDocument/2006/relationships/hyperlink" Target="https://jira.kcntt.net/browse/CUSTOMER36-569" TargetMode="External"/><Relationship Id="rId1286" Type="http://schemas.openxmlformats.org/officeDocument/2006/relationships/hyperlink" Target="https://jira.kcntt.net/browse/CC2-1830" TargetMode="External"/><Relationship Id="rId211" Type="http://schemas.openxmlformats.org/officeDocument/2006/relationships/hyperlink" Target="https://jira.kcntt.net/browse/VCOC-1259" TargetMode="External"/><Relationship Id="rId309" Type="http://schemas.openxmlformats.org/officeDocument/2006/relationships/hyperlink" Target="https://jira.kcntt.net/browse/SUPPORT-197" TargetMode="External"/><Relationship Id="rId516" Type="http://schemas.openxmlformats.org/officeDocument/2006/relationships/hyperlink" Target="https://jira.kcntt.net/browse/PROCATALOG-1225" TargetMode="External"/><Relationship Id="rId1146" Type="http://schemas.openxmlformats.org/officeDocument/2006/relationships/hyperlink" Target="https://jira.kcntt.net/browse/CCAI-477" TargetMode="External"/><Relationship Id="rId723" Type="http://schemas.openxmlformats.org/officeDocument/2006/relationships/hyperlink" Target="https://jira.kcntt.net/browse/MYVIETTEL-1763" TargetMode="External"/><Relationship Id="rId930" Type="http://schemas.openxmlformats.org/officeDocument/2006/relationships/hyperlink" Target="https://jira.kcntt.net/browse/GBOC-901" TargetMode="External"/><Relationship Id="rId1006" Type="http://schemas.openxmlformats.org/officeDocument/2006/relationships/hyperlink" Target="https://jira.kcntt.net/browse/FMRA-1502" TargetMode="External"/><Relationship Id="rId1353" Type="http://schemas.openxmlformats.org/officeDocument/2006/relationships/hyperlink" Target="https://jira.kcntt.net/browse/BCCS2-3801" TargetMode="External"/><Relationship Id="rId1213" Type="http://schemas.openxmlformats.org/officeDocument/2006/relationships/hyperlink" Target="https://jira.kcntt.net/browse/CC2-2034" TargetMode="External"/><Relationship Id="rId1420" Type="http://schemas.openxmlformats.org/officeDocument/2006/relationships/hyperlink" Target="https://jira.kcntt.net/browse/ANALYTICS-290" TargetMode="External"/><Relationship Id="rId17" Type="http://schemas.openxmlformats.org/officeDocument/2006/relationships/hyperlink" Target="https://jira.kcntt.net/browse/VHKT-34" TargetMode="External"/><Relationship Id="rId166" Type="http://schemas.openxmlformats.org/officeDocument/2006/relationships/hyperlink" Target="https://jira.kcntt.net/browse/VCOC-1304" TargetMode="External"/><Relationship Id="rId373" Type="http://schemas.openxmlformats.org/officeDocument/2006/relationships/hyperlink" Target="https://jira.kcntt.net/browse/SMARTPHONE-3973" TargetMode="External"/><Relationship Id="rId580" Type="http://schemas.openxmlformats.org/officeDocument/2006/relationships/hyperlink" Target="https://jira.kcntt.net/browse/PAYBI-1931" TargetMode="External"/><Relationship Id="rId1" Type="http://schemas.openxmlformats.org/officeDocument/2006/relationships/hyperlink" Target="https://jira.kcntt.net/browse/VTRACKING-759" TargetMode="External"/><Relationship Id="rId233" Type="http://schemas.openxmlformats.org/officeDocument/2006/relationships/hyperlink" Target="https://jira.kcntt.net/browse/TV360RE-1043" TargetMode="External"/><Relationship Id="rId440" Type="http://schemas.openxmlformats.org/officeDocument/2006/relationships/hyperlink" Target="https://jira.kcntt.net/browse/SCONTRACT-1079" TargetMode="External"/><Relationship Id="rId678" Type="http://schemas.openxmlformats.org/officeDocument/2006/relationships/hyperlink" Target="https://jira.kcntt.net/browse/MYVIETTEL-2750" TargetMode="External"/><Relationship Id="rId885" Type="http://schemas.openxmlformats.org/officeDocument/2006/relationships/hyperlink" Target="https://jira.kcntt.net/browse/HDDT-1079" TargetMode="External"/><Relationship Id="rId1070" Type="http://schemas.openxmlformats.org/officeDocument/2006/relationships/hyperlink" Target="https://jira.kcntt.net/browse/CUSTOMER36-613" TargetMode="External"/><Relationship Id="rId300" Type="http://schemas.openxmlformats.org/officeDocument/2006/relationships/hyperlink" Target="https://jira.kcntt.net/browse/SUPPORT-206" TargetMode="External"/><Relationship Id="rId538" Type="http://schemas.openxmlformats.org/officeDocument/2006/relationships/hyperlink" Target="https://jira.kcntt.net/browse/PROCATALOG-1166" TargetMode="External"/><Relationship Id="rId745" Type="http://schemas.openxmlformats.org/officeDocument/2006/relationships/hyperlink" Target="https://jira.kcntt.net/browse/MYVIETTEL-1476" TargetMode="External"/><Relationship Id="rId952" Type="http://schemas.openxmlformats.org/officeDocument/2006/relationships/hyperlink" Target="https://jira.kcntt.net/browse/FMRA-1743" TargetMode="External"/><Relationship Id="rId1168" Type="http://schemas.openxmlformats.org/officeDocument/2006/relationships/hyperlink" Target="https://jira.kcntt.net/browse/CCAI-372" TargetMode="External"/><Relationship Id="rId1375" Type="http://schemas.openxmlformats.org/officeDocument/2006/relationships/hyperlink" Target="https://jira.kcntt.net/browse/BCCS2-33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workbookViewId="0">
      <selection activeCell="A16" sqref="A16"/>
    </sheetView>
  </sheetViews>
  <sheetFormatPr baseColWidth="10" defaultColWidth="8.83203125" defaultRowHeight="15" x14ac:dyDescent="0.2"/>
  <cols>
    <col min="1" max="1" width="17.83203125" bestFit="1" customWidth="1"/>
    <col min="2" max="2" width="22.83203125" style="6" bestFit="1" customWidth="1"/>
    <col min="3" max="3" width="18.5" style="6" bestFit="1" customWidth="1"/>
    <col min="4" max="4" width="9.1640625" style="6"/>
    <col min="5" max="5" width="28.5" bestFit="1" customWidth="1"/>
    <col min="6" max="6" width="14.83203125" bestFit="1" customWidth="1"/>
    <col min="7" max="7" width="17.5" bestFit="1" customWidth="1"/>
    <col min="8" max="8" width="31.5" bestFit="1" customWidth="1"/>
  </cols>
  <sheetData>
    <row r="1" spans="1:13" x14ac:dyDescent="0.2">
      <c r="A1" t="s">
        <v>3063</v>
      </c>
      <c r="B1" s="6" t="s">
        <v>3065</v>
      </c>
      <c r="C1" s="6" t="s">
        <v>3084</v>
      </c>
      <c r="D1" s="6" t="s">
        <v>3066</v>
      </c>
      <c r="E1" t="s">
        <v>3067</v>
      </c>
      <c r="F1" t="s">
        <v>3082</v>
      </c>
      <c r="G1" t="s">
        <v>3083</v>
      </c>
    </row>
    <row r="2" spans="1:13" x14ac:dyDescent="0.2">
      <c r="A2" t="s">
        <v>2385</v>
      </c>
      <c r="B2" s="6">
        <v>3.3600000000000003</v>
      </c>
      <c r="C2" s="6">
        <v>3.454545454545455</v>
      </c>
      <c r="D2" s="6">
        <v>-9.454545454545471E-2</v>
      </c>
      <c r="E2" t="s">
        <v>3068</v>
      </c>
      <c r="F2" t="str">
        <f>VLOOKUP(A2,'[1]Issue Navigator'!$A:$V,22,0)</f>
        <v>ADP-Telco New</v>
      </c>
      <c r="G2" t="str">
        <f>VLOOKUP(A2,'[1]Issue Navigator'!$A:$C,3,0)</f>
        <v>Phạm Anh Dũng</v>
      </c>
      <c r="H2">
        <f>VLOOKUP(A2,'[1]Issue Navigator'!$A:$AD,30,0)</f>
        <v>0</v>
      </c>
      <c r="L2" t="s">
        <v>2683</v>
      </c>
      <c r="M2" t="s">
        <v>3278</v>
      </c>
    </row>
    <row r="3" spans="1:13" x14ac:dyDescent="0.2">
      <c r="A3" t="s">
        <v>2383</v>
      </c>
      <c r="B3" s="6">
        <v>3</v>
      </c>
      <c r="C3" s="6">
        <v>10</v>
      </c>
      <c r="D3" s="6">
        <v>-7</v>
      </c>
      <c r="E3" t="s">
        <v>3068</v>
      </c>
      <c r="F3" t="str">
        <f>VLOOKUP(A3,'[1]Issue Navigator'!$A:$V,22,0)</f>
        <v>ADP-Telco New</v>
      </c>
      <c r="G3" t="str">
        <f>VLOOKUP(A3,'[1]Issue Navigator'!$A:$C,3,0)</f>
        <v>Phạm Anh Dũng</v>
      </c>
      <c r="H3">
        <f>VLOOKUP(A3,'[1]Issue Navigator'!$A:$AD,30,0)</f>
        <v>0</v>
      </c>
      <c r="L3" t="s">
        <v>3073</v>
      </c>
      <c r="M3" t="s">
        <v>3278</v>
      </c>
    </row>
    <row r="4" spans="1:13" x14ac:dyDescent="0.2">
      <c r="A4" t="s">
        <v>3069</v>
      </c>
      <c r="B4" s="6">
        <f>VLOOKUP(A4,'[1]Issue Navigator'!$A:$H,8,0)</f>
        <v>1.5</v>
      </c>
      <c r="E4" t="s">
        <v>3081</v>
      </c>
      <c r="F4" t="str">
        <f>VLOOKUP(A4,'[1]Issue Navigator'!$A:$V,22,0)</f>
        <v>ADP-Telco New</v>
      </c>
      <c r="G4" t="str">
        <f>VLOOKUP(A4,'[1]Issue Navigator'!$A:$C,3,0)</f>
        <v>Lê Hoàng Ngân</v>
      </c>
      <c r="H4">
        <f>VLOOKUP(A4,'[1]Issue Navigator'!$A:$AD,30,0)</f>
        <v>0</v>
      </c>
      <c r="L4" t="s">
        <v>3074</v>
      </c>
      <c r="M4" t="s">
        <v>3278</v>
      </c>
    </row>
    <row r="5" spans="1:13" x14ac:dyDescent="0.2">
      <c r="A5" t="s">
        <v>3070</v>
      </c>
      <c r="B5" s="6">
        <f>VLOOKUP(A5,'[1]Issue Navigator'!$A:$H,8,0)</f>
        <v>4</v>
      </c>
      <c r="E5" t="s">
        <v>3081</v>
      </c>
      <c r="F5" t="str">
        <f>VLOOKUP(A5,'[1]Issue Navigator'!$A:$V,22,0)</f>
        <v>ADP-Telco New</v>
      </c>
      <c r="G5" t="str">
        <f>VLOOKUP(A5,'[1]Issue Navigator'!$A:$C,3,0)</f>
        <v>Lê Hoàng Ngân</v>
      </c>
      <c r="H5">
        <f>VLOOKUP(A5,'[1]Issue Navigator'!$A:$AD,30,0)</f>
        <v>0</v>
      </c>
      <c r="L5" t="s">
        <v>3075</v>
      </c>
      <c r="M5" t="s">
        <v>3278</v>
      </c>
    </row>
    <row r="6" spans="1:13" x14ac:dyDescent="0.2">
      <c r="A6" t="s">
        <v>3071</v>
      </c>
      <c r="B6" s="6">
        <f>VLOOKUP(A6,'[1]Issue Navigator'!$A:$H,8,0)</f>
        <v>4</v>
      </c>
      <c r="E6" t="s">
        <v>3081</v>
      </c>
      <c r="F6" t="str">
        <f>VLOOKUP(A6,'[1]Issue Navigator'!$A:$V,22,0)</f>
        <v>ADP-Telco New</v>
      </c>
      <c r="G6" t="str">
        <f>VLOOKUP(A6,'[1]Issue Navigator'!$A:$C,3,0)</f>
        <v>Lê Hoàng Ngân</v>
      </c>
      <c r="H6">
        <f>VLOOKUP(A6,'[1]Issue Navigator'!$A:$AD,30,0)</f>
        <v>0</v>
      </c>
      <c r="L6" t="s">
        <v>3076</v>
      </c>
      <c r="M6" t="s">
        <v>3278</v>
      </c>
    </row>
    <row r="7" spans="1:13" x14ac:dyDescent="0.2">
      <c r="A7" t="s">
        <v>3072</v>
      </c>
      <c r="B7" s="6">
        <f>VLOOKUP(A7,'[1]Issue Navigator'!$A:$H,8,0)</f>
        <v>4</v>
      </c>
      <c r="E7" t="s">
        <v>3081</v>
      </c>
      <c r="F7" t="str">
        <f>VLOOKUP(A7,'[1]Issue Navigator'!$A:$V,22,0)</f>
        <v>ADP-Telco New</v>
      </c>
      <c r="G7" t="str">
        <f>VLOOKUP(A7,'[1]Issue Navigator'!$A:$C,3,0)</f>
        <v>Lê Hoàng Ngân</v>
      </c>
      <c r="H7">
        <f>VLOOKUP(A7,'[1]Issue Navigator'!$A:$AD,30,0)</f>
        <v>0</v>
      </c>
      <c r="L7" t="s">
        <v>3077</v>
      </c>
      <c r="M7" t="s">
        <v>3278</v>
      </c>
    </row>
    <row r="8" spans="1:13" x14ac:dyDescent="0.2">
      <c r="A8" t="s">
        <v>2683</v>
      </c>
      <c r="B8" s="6">
        <v>1.23</v>
      </c>
      <c r="C8" s="6">
        <v>1.0472727272727274</v>
      </c>
      <c r="D8" s="6">
        <v>0.18272727272727263</v>
      </c>
      <c r="E8" t="s">
        <v>3068</v>
      </c>
      <c r="F8" t="str">
        <f>VLOOKUP(A8,'[1]Issue Navigator'!$A:$V,22,0)</f>
        <v>CSKH</v>
      </c>
      <c r="G8" t="str">
        <f>VLOOKUP(A8,'[1]Issue Navigator'!$A:$C,3,0)</f>
        <v>Nguyễn Thái Hưng</v>
      </c>
      <c r="H8" t="str">
        <f>VLOOKUP(A8,'[1]Issue Navigator'!$A:$AD,30,0)</f>
        <v>0605-ĐTTS/VTT-TECHASIANS/2024</v>
      </c>
      <c r="L8" t="s">
        <v>3078</v>
      </c>
      <c r="M8" t="s">
        <v>3278</v>
      </c>
    </row>
    <row r="9" spans="1:13" x14ac:dyDescent="0.2">
      <c r="A9" t="s">
        <v>3073</v>
      </c>
      <c r="B9" s="6">
        <f>VLOOKUP(A9,'[1]Issue Navigator'!$A:$H,8,0)</f>
        <v>2</v>
      </c>
      <c r="E9" t="s">
        <v>3081</v>
      </c>
      <c r="F9" t="str">
        <f>VLOOKUP(A9,'[1]Issue Navigator'!$A:$V,22,0)</f>
        <v>CSKH</v>
      </c>
      <c r="G9" t="str">
        <f>VLOOKUP(A9,'[1]Issue Navigator'!$A:$C,3,0)</f>
        <v>hungpm6</v>
      </c>
      <c r="H9" t="str">
        <f>VLOOKUP(A9,'[1]Issue Navigator'!$A:$AD,30,0)</f>
        <v>0605-ĐTTS/VTT-VTIT/2024</v>
      </c>
      <c r="L9" t="s">
        <v>3079</v>
      </c>
      <c r="M9" t="s">
        <v>3278</v>
      </c>
    </row>
    <row r="10" spans="1:13" x14ac:dyDescent="0.2">
      <c r="A10" t="s">
        <v>3074</v>
      </c>
      <c r="B10" s="6">
        <f>VLOOKUP(A10,'[1]Issue Navigator'!$A:$H,8,0)</f>
        <v>2</v>
      </c>
      <c r="E10" t="s">
        <v>3081</v>
      </c>
      <c r="F10" t="str">
        <f>VLOOKUP(A10,'[1]Issue Navigator'!$A:$V,22,0)</f>
        <v>CSKH</v>
      </c>
      <c r="G10" t="str">
        <f>VLOOKUP(A10,'[1]Issue Navigator'!$A:$C,3,0)</f>
        <v>hungpm6</v>
      </c>
      <c r="H10" t="str">
        <f>VLOOKUP(A10,'[1]Issue Navigator'!$A:$AD,30,0)</f>
        <v>0605-ĐTTS/VTT-VTIT/2024</v>
      </c>
      <c r="L10" t="s">
        <v>3080</v>
      </c>
    </row>
    <row r="11" spans="1:13" x14ac:dyDescent="0.2">
      <c r="A11" t="s">
        <v>3075</v>
      </c>
      <c r="B11" s="6">
        <f>VLOOKUP(A11,'[1]Issue Navigator'!$A:$H,8,0)</f>
        <v>2</v>
      </c>
      <c r="E11" t="s">
        <v>3081</v>
      </c>
      <c r="F11" t="str">
        <f>VLOOKUP(A11,'[1]Issue Navigator'!$A:$V,22,0)</f>
        <v>CSKH</v>
      </c>
      <c r="G11" t="str">
        <f>VLOOKUP(A11,'[1]Issue Navigator'!$A:$C,3,0)</f>
        <v>hungpm6</v>
      </c>
      <c r="H11" t="str">
        <f>VLOOKUP(A11,'[1]Issue Navigator'!$A:$AD,30,0)</f>
        <v>0605-ĐTTS/VTT-VTIT/2024</v>
      </c>
    </row>
    <row r="12" spans="1:13" x14ac:dyDescent="0.2">
      <c r="A12" t="s">
        <v>3076</v>
      </c>
      <c r="B12" s="6">
        <f>VLOOKUP(A12,'[1]Issue Navigator'!$A:$H,8,0)</f>
        <v>2</v>
      </c>
      <c r="E12" t="s">
        <v>3081</v>
      </c>
      <c r="F12" t="str">
        <f>VLOOKUP(A12,'[1]Issue Navigator'!$A:$V,22,0)</f>
        <v>CSKH</v>
      </c>
      <c r="G12" t="str">
        <f>VLOOKUP(A12,'[1]Issue Navigator'!$A:$C,3,0)</f>
        <v>hungpm6</v>
      </c>
      <c r="H12" t="str">
        <f>VLOOKUP(A12,'[1]Issue Navigator'!$A:$AD,30,0)</f>
        <v>0605-ĐTTS/VTT-VTIT/2024</v>
      </c>
    </row>
    <row r="13" spans="1:13" x14ac:dyDescent="0.2">
      <c r="A13" t="s">
        <v>3077</v>
      </c>
      <c r="B13" s="6">
        <f>VLOOKUP(A13,'[1]Issue Navigator'!$A:$H,8,0)</f>
        <v>2</v>
      </c>
      <c r="E13" t="s">
        <v>3081</v>
      </c>
      <c r="F13" t="str">
        <f>VLOOKUP(A13,'[1]Issue Navigator'!$A:$V,22,0)</f>
        <v>CSKH</v>
      </c>
      <c r="G13" t="str">
        <f>VLOOKUP(A13,'[1]Issue Navigator'!$A:$C,3,0)</f>
        <v>hungpm6</v>
      </c>
      <c r="H13" t="str">
        <f>VLOOKUP(A13,'[1]Issue Navigator'!$A:$AD,30,0)</f>
        <v>0605-ĐTTS/VTT-VTIT/2024</v>
      </c>
    </row>
    <row r="14" spans="1:13" x14ac:dyDescent="0.2">
      <c r="A14" t="s">
        <v>3078</v>
      </c>
      <c r="B14" s="6">
        <f>VLOOKUP(A14,'[1]Issue Navigator'!$A:$H,8,0)</f>
        <v>2</v>
      </c>
      <c r="E14" t="s">
        <v>3081</v>
      </c>
      <c r="F14" t="str">
        <f>VLOOKUP(A14,'[1]Issue Navigator'!$A:$V,22,0)</f>
        <v>CSKH</v>
      </c>
      <c r="G14" t="str">
        <f>VLOOKUP(A14,'[1]Issue Navigator'!$A:$C,3,0)</f>
        <v>hungpm6</v>
      </c>
      <c r="H14" t="str">
        <f>VLOOKUP(A14,'[1]Issue Navigator'!$A:$AD,30,0)</f>
        <v>0605-ĐTTS/VTT-VTIT/2024</v>
      </c>
    </row>
    <row r="15" spans="1:13" x14ac:dyDescent="0.2">
      <c r="A15" t="s">
        <v>3079</v>
      </c>
      <c r="B15" s="6">
        <f>VLOOKUP(A15,'[1]Issue Navigator'!$A:$H,8,0)</f>
        <v>1.8</v>
      </c>
      <c r="E15" t="s">
        <v>3081</v>
      </c>
      <c r="F15" t="str">
        <f>VLOOKUP(A15,'[1]Issue Navigator'!$A:$V,22,0)</f>
        <v>CSKH</v>
      </c>
      <c r="G15" t="str">
        <f>VLOOKUP(A15,'[1]Issue Navigator'!$A:$C,3,0)</f>
        <v>Bùi Văn Hòa</v>
      </c>
      <c r="H15" t="str">
        <f>VLOOKUP(A15,'[1]Issue Navigator'!$A:$AD,30,0)</f>
        <v>0605-ĐTTS/VTT-TECHASIANS/2024</v>
      </c>
    </row>
    <row r="16" spans="1:13" x14ac:dyDescent="0.2">
      <c r="A16" t="s">
        <v>3080</v>
      </c>
      <c r="B16" s="6">
        <f>VLOOKUP(A16,'[1]Issue Navigator'!$A:$H,8,0)</f>
        <v>0.26</v>
      </c>
      <c r="E16" t="s">
        <v>3081</v>
      </c>
      <c r="F16" t="str">
        <f>VLOOKUP(A16,'[1]Issue Navigator'!$A:$V,22,0)</f>
        <v>CSKH</v>
      </c>
      <c r="G16" t="str">
        <f>VLOOKUP(A16,'[1]Issue Navigator'!$A:$C,3,0)</f>
        <v>Bùi Văn Hòa</v>
      </c>
      <c r="H16" t="str">
        <f>VLOOKUP(A16,'[1]Issue Navigator'!$A:$AD,30,0)</f>
        <v>0605-ĐTTS/VTT-TECHASIANS/2024</v>
      </c>
    </row>
  </sheetData>
  <autoFilter ref="A1:G16" xr:uid="{00000000-0009-0000-0000-000000000000}">
    <sortState xmlns:xlrd2="http://schemas.microsoft.com/office/spreadsheetml/2017/richdata2" ref="A2:G16">
      <sortCondition ref="F1:F1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19"/>
  <sheetViews>
    <sheetView workbookViewId="0">
      <selection activeCell="D16" sqref="D16"/>
    </sheetView>
  </sheetViews>
  <sheetFormatPr baseColWidth="10" defaultColWidth="8.83203125" defaultRowHeight="15" x14ac:dyDescent="0.2"/>
  <cols>
    <col min="1" max="1" width="32.33203125" bestFit="1" customWidth="1"/>
    <col min="2" max="2" width="16.33203125" customWidth="1"/>
    <col min="3" max="3" width="16.83203125" style="11" bestFit="1" customWidth="1"/>
    <col min="4" max="4" width="15.5" bestFit="1" customWidth="1"/>
    <col min="5" max="5" width="16.83203125" style="11" bestFit="1" customWidth="1"/>
    <col min="6" max="6" width="20.5" bestFit="1" customWidth="1"/>
    <col min="7" max="7" width="22" style="11" bestFit="1" customWidth="1"/>
  </cols>
  <sheetData>
    <row r="3" spans="1:7" x14ac:dyDescent="0.2">
      <c r="A3" s="8"/>
      <c r="B3" s="9" t="s">
        <v>3271</v>
      </c>
      <c r="C3" s="8"/>
      <c r="D3" s="8"/>
      <c r="E3" s="8"/>
      <c r="F3" s="8"/>
      <c r="G3" s="8"/>
    </row>
    <row r="4" spans="1:7" x14ac:dyDescent="0.2">
      <c r="A4" s="8"/>
      <c r="B4" s="8" t="s">
        <v>3272</v>
      </c>
      <c r="C4" s="8"/>
      <c r="D4" s="8" t="s">
        <v>3273</v>
      </c>
      <c r="E4" s="8"/>
      <c r="F4" s="8" t="s">
        <v>3275</v>
      </c>
      <c r="G4" s="8" t="s">
        <v>3276</v>
      </c>
    </row>
    <row r="5" spans="1:7" x14ac:dyDescent="0.2">
      <c r="A5" s="9" t="s">
        <v>3063</v>
      </c>
      <c r="B5" s="8" t="s">
        <v>3274</v>
      </c>
      <c r="C5" s="8" t="s">
        <v>3277</v>
      </c>
      <c r="D5" s="8" t="s">
        <v>3274</v>
      </c>
      <c r="E5" s="8" t="s">
        <v>3277</v>
      </c>
      <c r="F5" s="8"/>
      <c r="G5" s="8"/>
    </row>
    <row r="6" spans="1:7" x14ac:dyDescent="0.2">
      <c r="A6" s="10" t="s">
        <v>3258</v>
      </c>
      <c r="B6" s="8">
        <v>65.980000000000118</v>
      </c>
      <c r="C6" s="8">
        <v>2342290000</v>
      </c>
      <c r="D6" s="8">
        <v>65.310000000000102</v>
      </c>
      <c r="E6" s="13">
        <v>2318505000</v>
      </c>
      <c r="F6" s="8">
        <v>131.29000000000022</v>
      </c>
      <c r="G6" s="8">
        <v>4660795000</v>
      </c>
    </row>
    <row r="7" spans="1:7" x14ac:dyDescent="0.2">
      <c r="A7" s="10" t="s">
        <v>3259</v>
      </c>
      <c r="B7" s="8">
        <v>11.789999999999997</v>
      </c>
      <c r="C7" s="8">
        <v>418545000</v>
      </c>
      <c r="D7" s="8"/>
      <c r="E7" s="13"/>
      <c r="F7" s="8">
        <v>11.789999999999997</v>
      </c>
      <c r="G7" s="8">
        <v>418545000</v>
      </c>
    </row>
    <row r="8" spans="1:7" x14ac:dyDescent="0.2">
      <c r="A8" s="10" t="s">
        <v>3260</v>
      </c>
      <c r="B8" s="8">
        <v>40.459999999999965</v>
      </c>
      <c r="C8" s="8">
        <v>1436330000</v>
      </c>
      <c r="D8" s="8">
        <v>25.929999999999993</v>
      </c>
      <c r="E8" s="13">
        <v>920515000</v>
      </c>
      <c r="F8" s="8">
        <v>66.389999999999958</v>
      </c>
      <c r="G8" s="8">
        <v>2356845000</v>
      </c>
    </row>
    <row r="9" spans="1:7" x14ac:dyDescent="0.2">
      <c r="A9" s="10" t="s">
        <v>3261</v>
      </c>
      <c r="B9" s="8">
        <v>75.500000000000028</v>
      </c>
      <c r="C9" s="8">
        <v>2680250000</v>
      </c>
      <c r="D9" s="8">
        <v>48.450000000000024</v>
      </c>
      <c r="E9" s="13">
        <v>1719975000</v>
      </c>
      <c r="F9" s="8">
        <v>123.95000000000005</v>
      </c>
      <c r="G9" s="8">
        <v>4400225000</v>
      </c>
    </row>
    <row r="10" spans="1:7" x14ac:dyDescent="0.2">
      <c r="A10" s="10" t="s">
        <v>3262</v>
      </c>
      <c r="B10" s="8">
        <v>9.98</v>
      </c>
      <c r="C10" s="8">
        <v>354290000</v>
      </c>
      <c r="D10" s="8">
        <v>7.45</v>
      </c>
      <c r="E10" s="13">
        <v>264475000</v>
      </c>
      <c r="F10" s="8">
        <v>17.43</v>
      </c>
      <c r="G10" s="8">
        <v>618765000</v>
      </c>
    </row>
    <row r="11" spans="1:7" x14ac:dyDescent="0.2">
      <c r="A11" s="10" t="s">
        <v>3263</v>
      </c>
      <c r="B11" s="8">
        <v>26.980000000000004</v>
      </c>
      <c r="C11" s="8">
        <v>965884000</v>
      </c>
      <c r="D11" s="8">
        <v>10.350000000000003</v>
      </c>
      <c r="E11" s="13">
        <v>370530000</v>
      </c>
      <c r="F11" s="8">
        <v>37.330000000000005</v>
      </c>
      <c r="G11" s="8">
        <v>1336414000</v>
      </c>
    </row>
    <row r="12" spans="1:7" x14ac:dyDescent="0.2">
      <c r="A12" s="10" t="s">
        <v>3264</v>
      </c>
      <c r="B12" s="8">
        <v>18.86</v>
      </c>
      <c r="C12" s="8">
        <v>669530000</v>
      </c>
      <c r="D12" s="8">
        <v>17.880000000000003</v>
      </c>
      <c r="E12" s="13">
        <v>634740000</v>
      </c>
      <c r="F12" s="8">
        <v>36.74</v>
      </c>
      <c r="G12" s="8">
        <v>1304270000</v>
      </c>
    </row>
    <row r="13" spans="1:7" x14ac:dyDescent="0.2">
      <c r="A13" s="10" t="s">
        <v>3265</v>
      </c>
      <c r="B13" s="8">
        <v>3.0700000000000003</v>
      </c>
      <c r="C13" s="8">
        <v>107450000</v>
      </c>
      <c r="D13" s="8">
        <v>7.8099999999999987</v>
      </c>
      <c r="E13" s="13">
        <v>273350000</v>
      </c>
      <c r="F13" s="8">
        <v>10.879999999999999</v>
      </c>
      <c r="G13" s="8">
        <v>380800000</v>
      </c>
    </row>
    <row r="14" spans="1:7" x14ac:dyDescent="0.2">
      <c r="A14" s="10" t="s">
        <v>3266</v>
      </c>
      <c r="B14" s="8">
        <v>3.73</v>
      </c>
      <c r="C14" s="8">
        <v>132415000</v>
      </c>
      <c r="D14" s="8">
        <v>16.529999999999998</v>
      </c>
      <c r="E14" s="13">
        <v>586815000</v>
      </c>
      <c r="F14" s="8">
        <v>20.259999999999998</v>
      </c>
      <c r="G14" s="8">
        <v>719230000</v>
      </c>
    </row>
    <row r="15" spans="1:7" x14ac:dyDescent="0.2">
      <c r="A15" s="10" t="s">
        <v>3267</v>
      </c>
      <c r="B15" s="8">
        <v>13.12</v>
      </c>
      <c r="C15" s="8">
        <v>459200000</v>
      </c>
      <c r="D15" s="8"/>
      <c r="E15" s="13"/>
      <c r="F15" s="8">
        <v>13.12</v>
      </c>
      <c r="G15" s="8">
        <v>459200000</v>
      </c>
    </row>
    <row r="16" spans="1:7" x14ac:dyDescent="0.2">
      <c r="A16" s="10" t="s">
        <v>3268</v>
      </c>
      <c r="B16" s="8">
        <v>0.7</v>
      </c>
      <c r="C16" s="8">
        <v>24850000</v>
      </c>
      <c r="D16" s="8">
        <v>7.4799999999999995</v>
      </c>
      <c r="E16" s="13">
        <v>265540000</v>
      </c>
      <c r="F16" s="8">
        <v>8.18</v>
      </c>
      <c r="G16" s="8">
        <v>290390000</v>
      </c>
    </row>
    <row r="17" spans="1:7" x14ac:dyDescent="0.2">
      <c r="A17" s="10" t="s">
        <v>3269</v>
      </c>
      <c r="B17" s="8"/>
      <c r="C17" s="8"/>
      <c r="D17" s="8">
        <v>3.0200000000000005</v>
      </c>
      <c r="E17" s="13">
        <v>105700000</v>
      </c>
      <c r="F17" s="8">
        <v>3.0200000000000005</v>
      </c>
      <c r="G17" s="8">
        <v>105700000</v>
      </c>
    </row>
    <row r="18" spans="1:7" x14ac:dyDescent="0.2">
      <c r="A18" s="10" t="s">
        <v>3270</v>
      </c>
      <c r="B18" s="8"/>
      <c r="C18" s="8"/>
      <c r="D18" s="8">
        <v>8.7600000000000033</v>
      </c>
      <c r="E18" s="13">
        <v>310980000</v>
      </c>
      <c r="F18" s="8">
        <v>8.7600000000000033</v>
      </c>
      <c r="G18" s="8">
        <v>310980000</v>
      </c>
    </row>
    <row r="19" spans="1:7" x14ac:dyDescent="0.2">
      <c r="A19" s="10" t="s">
        <v>3064</v>
      </c>
      <c r="B19" s="8">
        <v>270.17000000000013</v>
      </c>
      <c r="C19" s="8">
        <v>9591034000</v>
      </c>
      <c r="D19" s="8">
        <v>218.97000000000008</v>
      </c>
      <c r="E19" s="13">
        <v>7771125000</v>
      </c>
      <c r="F19" s="8">
        <v>489.14000000000016</v>
      </c>
      <c r="G19" s="8">
        <v>17362159000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40"/>
  <sheetViews>
    <sheetView topLeftCell="A373" workbookViewId="0">
      <selection activeCell="A436" activeCellId="94" sqref="A7:A18 A21:A24 A26:A29 A31:A34 A36:A39 A41:A44 A46:A49 A51:A54 A56:A59 A62:A65 A67:A70 A72:A75 A78:A81 A83:A86 A89 A91 A93 A95 A98:A99 A101 A104 A106 A108:A110 A112:A114 A116:A119 A121:A123 A126:A128 A130:A133 A135:A137 A139 A142:A143 A145:A146 A148:A150 A152:A155 A157:A158 A160:A173 A176:A179 A181:A184 A186:A189 A192:A195 A197:A200 A203:A208 A210:A213 A215:A217 A220:A223 A226:A229 A232:A235 A237:A240 A242:A245 A248:A255 A258:A264 A267:A270 A272:A275 A278 A281 A283 A285 A287 A290:A292 A294:A295 A298:A301 A303:A304 A306:A307 A309 A311:A314 A316:A317 A320:A323 A325:A332 A334:A337 A339:A342 A344:A346 A348:A349 A351:A353 A355 A357:A364 A367:A369 A372:A373 A375:A376 A378:A379 A381:A384 A387 A389:A391 A393:A394 A396:A397 A399:A401 A403:A405 A407:A408 A411:A412 A415:A417 A419:A422 A425 A427 A429:A430 A433 A436:A439"/>
      <pivotSelection pane="bottomRight" showHeader="1" axis="axisRow" dimension="2" activeRow="435" previousRow="435" click="1" r:id="rId1">
        <pivotArea dataOnly="0" labelOnly="1" fieldPosition="0">
          <references count="1">
            <reference field="3" count="0"/>
          </references>
        </pivotArea>
      </pivotSelection>
    </sheetView>
  </sheetViews>
  <sheetFormatPr baseColWidth="10" defaultColWidth="8.83203125" defaultRowHeight="15" x14ac:dyDescent="0.2"/>
  <cols>
    <col min="1" max="1" width="69.6640625" customWidth="1"/>
    <col min="2" max="2" width="33.6640625" bestFit="1" customWidth="1"/>
    <col min="3" max="3" width="9" bestFit="1" customWidth="1"/>
    <col min="4" max="4" width="11.33203125" bestFit="1" customWidth="1"/>
  </cols>
  <sheetData>
    <row r="1" spans="1:4" x14ac:dyDescent="0.2">
      <c r="A1" s="4" t="s">
        <v>3087</v>
      </c>
      <c r="B1" t="s">
        <v>3261</v>
      </c>
    </row>
    <row r="3" spans="1:4" x14ac:dyDescent="0.2">
      <c r="A3" s="4" t="s">
        <v>3274</v>
      </c>
      <c r="B3" s="4" t="s">
        <v>3271</v>
      </c>
    </row>
    <row r="4" spans="1:4" x14ac:dyDescent="0.2">
      <c r="A4" s="4" t="s">
        <v>3063</v>
      </c>
      <c r="B4" t="s">
        <v>3272</v>
      </c>
      <c r="C4" t="s">
        <v>3273</v>
      </c>
      <c r="D4" t="s">
        <v>3064</v>
      </c>
    </row>
    <row r="5" spans="1:4" x14ac:dyDescent="0.2">
      <c r="A5" s="5" t="s">
        <v>3279</v>
      </c>
      <c r="B5">
        <v>4.7499999999999991</v>
      </c>
      <c r="D5">
        <v>4.7499999999999991</v>
      </c>
    </row>
    <row r="6" spans="1:4" x14ac:dyDescent="0.2">
      <c r="A6" s="7" t="s">
        <v>3308</v>
      </c>
      <c r="B6">
        <v>4.7499999999999991</v>
      </c>
      <c r="D6">
        <v>4.7499999999999991</v>
      </c>
    </row>
    <row r="7" spans="1:4" x14ac:dyDescent="0.2">
      <c r="A7" s="14" t="s">
        <v>2894</v>
      </c>
      <c r="B7">
        <v>0.5</v>
      </c>
      <c r="D7">
        <v>0.5</v>
      </c>
    </row>
    <row r="8" spans="1:4" x14ac:dyDescent="0.2">
      <c r="A8" s="14" t="s">
        <v>2882</v>
      </c>
      <c r="B8">
        <v>0.5</v>
      </c>
      <c r="D8">
        <v>0.5</v>
      </c>
    </row>
    <row r="9" spans="1:4" x14ac:dyDescent="0.2">
      <c r="A9" s="14" t="s">
        <v>2888</v>
      </c>
      <c r="B9">
        <v>0.5</v>
      </c>
      <c r="D9">
        <v>0.5</v>
      </c>
    </row>
    <row r="10" spans="1:4" x14ac:dyDescent="0.2">
      <c r="A10" s="14" t="s">
        <v>2890</v>
      </c>
      <c r="B10">
        <v>0.5</v>
      </c>
      <c r="D10">
        <v>0.5</v>
      </c>
    </row>
    <row r="11" spans="1:4" x14ac:dyDescent="0.2">
      <c r="A11" s="14" t="s">
        <v>2896</v>
      </c>
      <c r="B11">
        <v>0.5</v>
      </c>
      <c r="D11">
        <v>0.5</v>
      </c>
    </row>
    <row r="12" spans="1:4" x14ac:dyDescent="0.2">
      <c r="A12" s="14" t="s">
        <v>2886</v>
      </c>
      <c r="B12">
        <v>0.5</v>
      </c>
      <c r="D12">
        <v>0.5</v>
      </c>
    </row>
    <row r="13" spans="1:4" x14ac:dyDescent="0.2">
      <c r="A13" s="14" t="s">
        <v>2892</v>
      </c>
      <c r="B13">
        <v>0.5</v>
      </c>
      <c r="D13">
        <v>0.5</v>
      </c>
    </row>
    <row r="14" spans="1:4" x14ac:dyDescent="0.2">
      <c r="A14" s="14" t="s">
        <v>2884</v>
      </c>
      <c r="B14">
        <v>0.5</v>
      </c>
      <c r="D14">
        <v>0.5</v>
      </c>
    </row>
    <row r="15" spans="1:4" x14ac:dyDescent="0.2">
      <c r="A15" s="14" t="s">
        <v>2935</v>
      </c>
      <c r="B15">
        <v>0.02</v>
      </c>
      <c r="D15">
        <v>0.02</v>
      </c>
    </row>
    <row r="16" spans="1:4" x14ac:dyDescent="0.2">
      <c r="A16" s="14" t="s">
        <v>2937</v>
      </c>
      <c r="B16">
        <v>0.43</v>
      </c>
      <c r="D16">
        <v>0.43</v>
      </c>
    </row>
    <row r="17" spans="1:4" x14ac:dyDescent="0.2">
      <c r="A17" s="14" t="s">
        <v>2933</v>
      </c>
      <c r="B17">
        <v>0.24</v>
      </c>
      <c r="D17">
        <v>0.24</v>
      </c>
    </row>
    <row r="18" spans="1:4" x14ac:dyDescent="0.2">
      <c r="A18" s="14" t="s">
        <v>2880</v>
      </c>
      <c r="B18">
        <v>0.06</v>
      </c>
      <c r="D18">
        <v>0.06</v>
      </c>
    </row>
    <row r="19" spans="1:4" x14ac:dyDescent="0.2">
      <c r="A19" s="5" t="s">
        <v>3280</v>
      </c>
      <c r="B19">
        <v>3.0299999999999994</v>
      </c>
      <c r="C19">
        <v>2.8899999999999992</v>
      </c>
      <c r="D19">
        <v>5.919999999999999</v>
      </c>
    </row>
    <row r="20" spans="1:4" x14ac:dyDescent="0.2">
      <c r="A20" s="7" t="s">
        <v>3309</v>
      </c>
      <c r="C20">
        <v>0.72</v>
      </c>
      <c r="D20">
        <v>0.72</v>
      </c>
    </row>
    <row r="21" spans="1:4" x14ac:dyDescent="0.2">
      <c r="A21" s="14" t="s">
        <v>1114</v>
      </c>
      <c r="C21">
        <v>0.16</v>
      </c>
      <c r="D21">
        <v>0.16</v>
      </c>
    </row>
    <row r="22" spans="1:4" x14ac:dyDescent="0.2">
      <c r="A22" s="14" t="s">
        <v>754</v>
      </c>
      <c r="C22">
        <v>0.2</v>
      </c>
      <c r="D22">
        <v>0.2</v>
      </c>
    </row>
    <row r="23" spans="1:4" x14ac:dyDescent="0.2">
      <c r="A23" s="14" t="s">
        <v>2770</v>
      </c>
      <c r="C23">
        <v>0.28999999999999998</v>
      </c>
      <c r="D23">
        <v>0.28999999999999998</v>
      </c>
    </row>
    <row r="24" spans="1:4" x14ac:dyDescent="0.2">
      <c r="A24" s="14" t="s">
        <v>2760</v>
      </c>
      <c r="C24">
        <v>7.0000000000000007E-2</v>
      </c>
      <c r="D24">
        <v>7.0000000000000007E-2</v>
      </c>
    </row>
    <row r="25" spans="1:4" x14ac:dyDescent="0.2">
      <c r="A25" s="7" t="s">
        <v>3310</v>
      </c>
      <c r="C25">
        <v>0.24000000000000002</v>
      </c>
      <c r="D25">
        <v>0.24000000000000002</v>
      </c>
    </row>
    <row r="26" spans="1:4" x14ac:dyDescent="0.2">
      <c r="A26" s="14" t="s">
        <v>1114</v>
      </c>
      <c r="C26">
        <v>0.05</v>
      </c>
      <c r="D26">
        <v>0.05</v>
      </c>
    </row>
    <row r="27" spans="1:4" x14ac:dyDescent="0.2">
      <c r="A27" s="14" t="s">
        <v>754</v>
      </c>
      <c r="C27">
        <v>7.0000000000000007E-2</v>
      </c>
      <c r="D27">
        <v>7.0000000000000007E-2</v>
      </c>
    </row>
    <row r="28" spans="1:4" x14ac:dyDescent="0.2">
      <c r="A28" s="14" t="s">
        <v>1229</v>
      </c>
      <c r="C28">
        <v>0.1</v>
      </c>
      <c r="D28">
        <v>0.1</v>
      </c>
    </row>
    <row r="29" spans="1:4" x14ac:dyDescent="0.2">
      <c r="A29" s="14" t="s">
        <v>2760</v>
      </c>
      <c r="C29">
        <v>0.02</v>
      </c>
      <c r="D29">
        <v>0.02</v>
      </c>
    </row>
    <row r="30" spans="1:4" x14ac:dyDescent="0.2">
      <c r="A30" s="7" t="s">
        <v>3311</v>
      </c>
      <c r="C30">
        <v>0.24</v>
      </c>
      <c r="D30">
        <v>0.24</v>
      </c>
    </row>
    <row r="31" spans="1:4" x14ac:dyDescent="0.2">
      <c r="A31" s="14" t="s">
        <v>1114</v>
      </c>
      <c r="C31">
        <v>0.06</v>
      </c>
      <c r="D31">
        <v>0.06</v>
      </c>
    </row>
    <row r="32" spans="1:4" x14ac:dyDescent="0.2">
      <c r="A32" s="14" t="s">
        <v>754</v>
      </c>
      <c r="C32">
        <v>7.0000000000000007E-2</v>
      </c>
      <c r="D32">
        <v>7.0000000000000007E-2</v>
      </c>
    </row>
    <row r="33" spans="1:4" x14ac:dyDescent="0.2">
      <c r="A33" s="14" t="s">
        <v>1229</v>
      </c>
      <c r="C33">
        <v>0.09</v>
      </c>
      <c r="D33">
        <v>0.09</v>
      </c>
    </row>
    <row r="34" spans="1:4" x14ac:dyDescent="0.2">
      <c r="A34" s="14" t="s">
        <v>756</v>
      </c>
      <c r="C34">
        <v>0.02</v>
      </c>
      <c r="D34">
        <v>0.02</v>
      </c>
    </row>
    <row r="35" spans="1:4" x14ac:dyDescent="0.2">
      <c r="A35" s="7" t="s">
        <v>3312</v>
      </c>
      <c r="C35">
        <v>1.2100000000000002</v>
      </c>
      <c r="D35">
        <v>1.2100000000000002</v>
      </c>
    </row>
    <row r="36" spans="1:4" x14ac:dyDescent="0.2">
      <c r="A36" s="14" t="s">
        <v>1114</v>
      </c>
      <c r="C36">
        <v>0.25</v>
      </c>
      <c r="D36">
        <v>0.25</v>
      </c>
    </row>
    <row r="37" spans="1:4" x14ac:dyDescent="0.2">
      <c r="A37" s="14" t="s">
        <v>754</v>
      </c>
      <c r="C37">
        <v>0.38</v>
      </c>
      <c r="D37">
        <v>0.38</v>
      </c>
    </row>
    <row r="38" spans="1:4" x14ac:dyDescent="0.2">
      <c r="A38" s="14" t="s">
        <v>1229</v>
      </c>
      <c r="C38">
        <v>0.47</v>
      </c>
      <c r="D38">
        <v>0.47</v>
      </c>
    </row>
    <row r="39" spans="1:4" x14ac:dyDescent="0.2">
      <c r="A39" s="14" t="s">
        <v>2760</v>
      </c>
      <c r="C39">
        <v>0.11</v>
      </c>
      <c r="D39">
        <v>0.11</v>
      </c>
    </row>
    <row r="40" spans="1:4" x14ac:dyDescent="0.2">
      <c r="A40" s="7" t="s">
        <v>3313</v>
      </c>
      <c r="B40">
        <v>1.4699999999999998</v>
      </c>
      <c r="D40">
        <v>1.4699999999999998</v>
      </c>
    </row>
    <row r="41" spans="1:4" x14ac:dyDescent="0.2">
      <c r="A41" s="14" t="s">
        <v>3221</v>
      </c>
      <c r="B41">
        <v>0.56999999999999995</v>
      </c>
      <c r="D41">
        <v>0.56999999999999995</v>
      </c>
    </row>
    <row r="42" spans="1:4" x14ac:dyDescent="0.2">
      <c r="A42" s="14" t="s">
        <v>1114</v>
      </c>
      <c r="B42">
        <v>0.33</v>
      </c>
      <c r="D42">
        <v>0.33</v>
      </c>
    </row>
    <row r="43" spans="1:4" x14ac:dyDescent="0.2">
      <c r="A43" s="14" t="s">
        <v>754</v>
      </c>
      <c r="B43">
        <v>0.44</v>
      </c>
      <c r="D43">
        <v>0.44</v>
      </c>
    </row>
    <row r="44" spans="1:4" x14ac:dyDescent="0.2">
      <c r="A44" s="14" t="s">
        <v>2760</v>
      </c>
      <c r="B44">
        <v>0.13</v>
      </c>
      <c r="D44">
        <v>0.13</v>
      </c>
    </row>
    <row r="45" spans="1:4" x14ac:dyDescent="0.2">
      <c r="A45" s="7" t="s">
        <v>3314</v>
      </c>
      <c r="B45">
        <v>1.56</v>
      </c>
      <c r="D45">
        <v>1.56</v>
      </c>
    </row>
    <row r="46" spans="1:4" x14ac:dyDescent="0.2">
      <c r="A46" s="14" t="s">
        <v>3221</v>
      </c>
      <c r="B46">
        <v>0.59</v>
      </c>
      <c r="D46">
        <v>0.59</v>
      </c>
    </row>
    <row r="47" spans="1:4" x14ac:dyDescent="0.2">
      <c r="A47" s="14" t="s">
        <v>1114</v>
      </c>
      <c r="B47">
        <v>0.36</v>
      </c>
      <c r="D47">
        <v>0.36</v>
      </c>
    </row>
    <row r="48" spans="1:4" x14ac:dyDescent="0.2">
      <c r="A48" s="14" t="s">
        <v>754</v>
      </c>
      <c r="B48">
        <v>0.48</v>
      </c>
      <c r="D48">
        <v>0.48</v>
      </c>
    </row>
    <row r="49" spans="1:4" x14ac:dyDescent="0.2">
      <c r="A49" s="14" t="s">
        <v>2760</v>
      </c>
      <c r="B49">
        <v>0.13</v>
      </c>
      <c r="D49">
        <v>0.13</v>
      </c>
    </row>
    <row r="50" spans="1:4" x14ac:dyDescent="0.2">
      <c r="A50" s="7" t="s">
        <v>3315</v>
      </c>
      <c r="C50">
        <v>0.24</v>
      </c>
      <c r="D50">
        <v>0.24</v>
      </c>
    </row>
    <row r="51" spans="1:4" x14ac:dyDescent="0.2">
      <c r="A51" s="14" t="s">
        <v>1114</v>
      </c>
      <c r="C51">
        <v>0.06</v>
      </c>
      <c r="D51">
        <v>0.06</v>
      </c>
    </row>
    <row r="52" spans="1:4" x14ac:dyDescent="0.2">
      <c r="A52" s="14" t="s">
        <v>754</v>
      </c>
      <c r="C52">
        <v>7.0000000000000007E-2</v>
      </c>
      <c r="D52">
        <v>7.0000000000000007E-2</v>
      </c>
    </row>
    <row r="53" spans="1:4" x14ac:dyDescent="0.2">
      <c r="A53" s="14" t="s">
        <v>1229</v>
      </c>
      <c r="C53">
        <v>0.09</v>
      </c>
      <c r="D53">
        <v>0.09</v>
      </c>
    </row>
    <row r="54" spans="1:4" x14ac:dyDescent="0.2">
      <c r="A54" s="14" t="s">
        <v>2760</v>
      </c>
      <c r="C54">
        <v>0.02</v>
      </c>
      <c r="D54">
        <v>0.02</v>
      </c>
    </row>
    <row r="55" spans="1:4" x14ac:dyDescent="0.2">
      <c r="A55" s="7" t="s">
        <v>3316</v>
      </c>
      <c r="C55">
        <v>0.24000000000000002</v>
      </c>
      <c r="D55">
        <v>0.24000000000000002</v>
      </c>
    </row>
    <row r="56" spans="1:4" x14ac:dyDescent="0.2">
      <c r="A56" s="14" t="s">
        <v>1114</v>
      </c>
      <c r="C56">
        <v>0.05</v>
      </c>
      <c r="D56">
        <v>0.05</v>
      </c>
    </row>
    <row r="57" spans="1:4" x14ac:dyDescent="0.2">
      <c r="A57" s="14" t="s">
        <v>754</v>
      </c>
      <c r="C57">
        <v>7.0000000000000007E-2</v>
      </c>
      <c r="D57">
        <v>7.0000000000000007E-2</v>
      </c>
    </row>
    <row r="58" spans="1:4" x14ac:dyDescent="0.2">
      <c r="A58" s="14" t="s">
        <v>1229</v>
      </c>
      <c r="C58">
        <v>0.1</v>
      </c>
      <c r="D58">
        <v>0.1</v>
      </c>
    </row>
    <row r="59" spans="1:4" x14ac:dyDescent="0.2">
      <c r="A59" s="14" t="s">
        <v>2760</v>
      </c>
      <c r="C59">
        <v>0.02</v>
      </c>
      <c r="D59">
        <v>0.02</v>
      </c>
    </row>
    <row r="60" spans="1:4" x14ac:dyDescent="0.2">
      <c r="A60" s="5" t="s">
        <v>3281</v>
      </c>
      <c r="B60">
        <v>0.68000000000000016</v>
      </c>
      <c r="C60">
        <v>2.62</v>
      </c>
      <c r="D60">
        <v>3.3000000000000003</v>
      </c>
    </row>
    <row r="61" spans="1:4" x14ac:dyDescent="0.2">
      <c r="A61" s="7" t="s">
        <v>3317</v>
      </c>
      <c r="C61">
        <v>0.7</v>
      </c>
      <c r="D61">
        <v>0.7</v>
      </c>
    </row>
    <row r="62" spans="1:4" x14ac:dyDescent="0.2">
      <c r="A62" s="14" t="s">
        <v>1114</v>
      </c>
      <c r="C62">
        <v>0.15</v>
      </c>
      <c r="D62">
        <v>0.15</v>
      </c>
    </row>
    <row r="63" spans="1:4" x14ac:dyDescent="0.2">
      <c r="A63" s="14" t="s">
        <v>754</v>
      </c>
      <c r="C63">
        <v>0.2</v>
      </c>
      <c r="D63">
        <v>0.2</v>
      </c>
    </row>
    <row r="64" spans="1:4" x14ac:dyDescent="0.2">
      <c r="A64" s="14" t="s">
        <v>1229</v>
      </c>
      <c r="C64">
        <v>0.28000000000000003</v>
      </c>
      <c r="D64">
        <v>0.28000000000000003</v>
      </c>
    </row>
    <row r="65" spans="1:4" x14ac:dyDescent="0.2">
      <c r="A65" s="14" t="s">
        <v>2760</v>
      </c>
      <c r="C65">
        <v>7.0000000000000007E-2</v>
      </c>
      <c r="D65">
        <v>7.0000000000000007E-2</v>
      </c>
    </row>
    <row r="66" spans="1:4" x14ac:dyDescent="0.2">
      <c r="A66" s="7" t="s">
        <v>3318</v>
      </c>
      <c r="B66">
        <v>0.68000000000000016</v>
      </c>
      <c r="D66">
        <v>0.68000000000000016</v>
      </c>
    </row>
    <row r="67" spans="1:4" x14ac:dyDescent="0.2">
      <c r="A67" s="14" t="s">
        <v>3221</v>
      </c>
      <c r="B67">
        <v>0.26</v>
      </c>
      <c r="D67">
        <v>0.26</v>
      </c>
    </row>
    <row r="68" spans="1:4" x14ac:dyDescent="0.2">
      <c r="A68" s="14" t="s">
        <v>1114</v>
      </c>
      <c r="B68">
        <v>0.16</v>
      </c>
      <c r="D68">
        <v>0.16</v>
      </c>
    </row>
    <row r="69" spans="1:4" x14ac:dyDescent="0.2">
      <c r="A69" s="14" t="s">
        <v>754</v>
      </c>
      <c r="B69">
        <v>0.2</v>
      </c>
      <c r="D69">
        <v>0.2</v>
      </c>
    </row>
    <row r="70" spans="1:4" x14ac:dyDescent="0.2">
      <c r="A70" s="14" t="s">
        <v>2760</v>
      </c>
      <c r="B70">
        <v>0.06</v>
      </c>
      <c r="D70">
        <v>0.06</v>
      </c>
    </row>
    <row r="71" spans="1:4" x14ac:dyDescent="0.2">
      <c r="A71" s="7" t="s">
        <v>3319</v>
      </c>
      <c r="C71">
        <v>1.92</v>
      </c>
      <c r="D71">
        <v>1.92</v>
      </c>
    </row>
    <row r="72" spans="1:4" x14ac:dyDescent="0.2">
      <c r="A72" s="14" t="s">
        <v>1114</v>
      </c>
      <c r="C72">
        <v>0.45</v>
      </c>
      <c r="D72">
        <v>0.45</v>
      </c>
    </row>
    <row r="73" spans="1:4" x14ac:dyDescent="0.2">
      <c r="A73" s="14" t="s">
        <v>754</v>
      </c>
      <c r="C73">
        <v>0.54</v>
      </c>
      <c r="D73">
        <v>0.54</v>
      </c>
    </row>
    <row r="74" spans="1:4" x14ac:dyDescent="0.2">
      <c r="A74" s="14" t="s">
        <v>1229</v>
      </c>
      <c r="C74">
        <v>0.75</v>
      </c>
      <c r="D74">
        <v>0.75</v>
      </c>
    </row>
    <row r="75" spans="1:4" x14ac:dyDescent="0.2">
      <c r="A75" s="14" t="s">
        <v>2760</v>
      </c>
      <c r="C75">
        <v>0.18</v>
      </c>
      <c r="D75">
        <v>0.18</v>
      </c>
    </row>
    <row r="76" spans="1:4" x14ac:dyDescent="0.2">
      <c r="A76" s="5" t="s">
        <v>3282</v>
      </c>
      <c r="B76">
        <v>1.2500000000000002</v>
      </c>
      <c r="C76">
        <v>0.31000000000000005</v>
      </c>
      <c r="D76">
        <v>1.5600000000000003</v>
      </c>
    </row>
    <row r="77" spans="1:4" x14ac:dyDescent="0.2">
      <c r="A77" s="7" t="s">
        <v>3320</v>
      </c>
      <c r="C77">
        <v>0.31000000000000005</v>
      </c>
      <c r="D77">
        <v>0.31000000000000005</v>
      </c>
    </row>
    <row r="78" spans="1:4" x14ac:dyDescent="0.2">
      <c r="A78" s="14" t="s">
        <v>1114</v>
      </c>
      <c r="C78">
        <v>7.0000000000000007E-2</v>
      </c>
      <c r="D78">
        <v>7.0000000000000007E-2</v>
      </c>
    </row>
    <row r="79" spans="1:4" x14ac:dyDescent="0.2">
      <c r="A79" s="14" t="s">
        <v>754</v>
      </c>
      <c r="C79">
        <v>0.11</v>
      </c>
      <c r="D79">
        <v>0.11</v>
      </c>
    </row>
    <row r="80" spans="1:4" x14ac:dyDescent="0.2">
      <c r="A80" s="14" t="s">
        <v>1229</v>
      </c>
      <c r="C80">
        <v>0.1</v>
      </c>
      <c r="D80">
        <v>0.1</v>
      </c>
    </row>
    <row r="81" spans="1:4" x14ac:dyDescent="0.2">
      <c r="A81" s="14" t="s">
        <v>2760</v>
      </c>
      <c r="C81">
        <v>0.03</v>
      </c>
      <c r="D81">
        <v>0.03</v>
      </c>
    </row>
    <row r="82" spans="1:4" x14ac:dyDescent="0.2">
      <c r="A82" s="7" t="s">
        <v>3321</v>
      </c>
      <c r="B82">
        <v>1.2500000000000002</v>
      </c>
      <c r="D82">
        <v>1.2500000000000002</v>
      </c>
    </row>
    <row r="83" spans="1:4" x14ac:dyDescent="0.2">
      <c r="A83" s="14" t="s">
        <v>3221</v>
      </c>
      <c r="B83">
        <v>0.45</v>
      </c>
      <c r="D83">
        <v>0.45</v>
      </c>
    </row>
    <row r="84" spans="1:4" x14ac:dyDescent="0.2">
      <c r="A84" s="14" t="s">
        <v>1114</v>
      </c>
      <c r="B84">
        <v>0.3</v>
      </c>
      <c r="D84">
        <v>0.3</v>
      </c>
    </row>
    <row r="85" spans="1:4" x14ac:dyDescent="0.2">
      <c r="A85" s="14" t="s">
        <v>754</v>
      </c>
      <c r="B85">
        <v>0.39</v>
      </c>
      <c r="D85">
        <v>0.39</v>
      </c>
    </row>
    <row r="86" spans="1:4" x14ac:dyDescent="0.2">
      <c r="A86" s="14" t="s">
        <v>2760</v>
      </c>
      <c r="B86">
        <v>0.11</v>
      </c>
      <c r="D86">
        <v>0.11</v>
      </c>
    </row>
    <row r="87" spans="1:4" x14ac:dyDescent="0.2">
      <c r="A87" s="5" t="s">
        <v>3283</v>
      </c>
      <c r="C87">
        <v>7.15</v>
      </c>
      <c r="D87">
        <v>7.15</v>
      </c>
    </row>
    <row r="88" spans="1:4" x14ac:dyDescent="0.2">
      <c r="A88" s="7" t="s">
        <v>3322</v>
      </c>
      <c r="C88">
        <v>1.58</v>
      </c>
      <c r="D88">
        <v>1.58</v>
      </c>
    </row>
    <row r="89" spans="1:4" x14ac:dyDescent="0.2">
      <c r="A89" s="14" t="s">
        <v>2751</v>
      </c>
      <c r="C89">
        <v>1.58</v>
      </c>
      <c r="D89">
        <v>1.58</v>
      </c>
    </row>
    <row r="90" spans="1:4" x14ac:dyDescent="0.2">
      <c r="A90" s="7" t="s">
        <v>3323</v>
      </c>
      <c r="C90">
        <v>1.77</v>
      </c>
      <c r="D90">
        <v>1.77</v>
      </c>
    </row>
    <row r="91" spans="1:4" x14ac:dyDescent="0.2">
      <c r="A91" s="14" t="s">
        <v>2748</v>
      </c>
      <c r="C91">
        <v>1.77</v>
      </c>
      <c r="D91">
        <v>1.77</v>
      </c>
    </row>
    <row r="92" spans="1:4" x14ac:dyDescent="0.2">
      <c r="A92" s="7" t="s">
        <v>3324</v>
      </c>
      <c r="C92">
        <v>2.68</v>
      </c>
      <c r="D92">
        <v>2.68</v>
      </c>
    </row>
    <row r="93" spans="1:4" x14ac:dyDescent="0.2">
      <c r="A93" s="14" t="s">
        <v>2754</v>
      </c>
      <c r="C93">
        <v>2.68</v>
      </c>
      <c r="D93">
        <v>2.68</v>
      </c>
    </row>
    <row r="94" spans="1:4" x14ac:dyDescent="0.2">
      <c r="A94" s="7" t="s">
        <v>3325</v>
      </c>
      <c r="C94">
        <v>1.1200000000000001</v>
      </c>
      <c r="D94">
        <v>1.1200000000000001</v>
      </c>
    </row>
    <row r="95" spans="1:4" x14ac:dyDescent="0.2">
      <c r="A95" s="14" t="s">
        <v>2757</v>
      </c>
      <c r="C95">
        <v>1.1200000000000001</v>
      </c>
      <c r="D95">
        <v>1.1200000000000001</v>
      </c>
    </row>
    <row r="96" spans="1:4" x14ac:dyDescent="0.2">
      <c r="A96" s="5" t="s">
        <v>3284</v>
      </c>
      <c r="B96">
        <v>7.3</v>
      </c>
      <c r="D96">
        <v>7.3</v>
      </c>
    </row>
    <row r="97" spans="1:4" x14ac:dyDescent="0.2">
      <c r="A97" s="7" t="s">
        <v>3326</v>
      </c>
      <c r="B97">
        <v>4.67</v>
      </c>
      <c r="D97">
        <v>4.67</v>
      </c>
    </row>
    <row r="98" spans="1:4" x14ac:dyDescent="0.2">
      <c r="A98" s="14" t="s">
        <v>2745</v>
      </c>
      <c r="B98">
        <v>3.18</v>
      </c>
      <c r="D98">
        <v>3.18</v>
      </c>
    </row>
    <row r="99" spans="1:4" x14ac:dyDescent="0.2">
      <c r="A99" s="14" t="s">
        <v>2743</v>
      </c>
      <c r="B99">
        <v>1.49</v>
      </c>
      <c r="D99">
        <v>1.49</v>
      </c>
    </row>
    <row r="100" spans="1:4" x14ac:dyDescent="0.2">
      <c r="A100" s="7" t="s">
        <v>2739</v>
      </c>
      <c r="B100">
        <v>2.63</v>
      </c>
      <c r="D100">
        <v>2.63</v>
      </c>
    </row>
    <row r="101" spans="1:4" x14ac:dyDescent="0.2">
      <c r="A101" s="14" t="s">
        <v>2739</v>
      </c>
      <c r="B101">
        <v>2.63</v>
      </c>
      <c r="D101">
        <v>2.63</v>
      </c>
    </row>
    <row r="102" spans="1:4" x14ac:dyDescent="0.2">
      <c r="A102" s="5" t="s">
        <v>3285</v>
      </c>
      <c r="B102">
        <v>3.92</v>
      </c>
      <c r="C102">
        <v>2.0300000000000002</v>
      </c>
      <c r="D102">
        <v>5.9500000000000011</v>
      </c>
    </row>
    <row r="103" spans="1:4" x14ac:dyDescent="0.2">
      <c r="A103" s="7" t="s">
        <v>3327</v>
      </c>
      <c r="C103">
        <v>0.4</v>
      </c>
      <c r="D103">
        <v>0.4</v>
      </c>
    </row>
    <row r="104" spans="1:4" x14ac:dyDescent="0.2">
      <c r="A104" s="14" t="s">
        <v>2586</v>
      </c>
      <c r="C104">
        <v>0.4</v>
      </c>
      <c r="D104">
        <v>0.4</v>
      </c>
    </row>
    <row r="105" spans="1:4" x14ac:dyDescent="0.2">
      <c r="A105" s="7" t="s">
        <v>3328</v>
      </c>
      <c r="C105">
        <v>0.46</v>
      </c>
      <c r="D105">
        <v>0.46</v>
      </c>
    </row>
    <row r="106" spans="1:4" x14ac:dyDescent="0.2">
      <c r="A106" s="14" t="s">
        <v>2583</v>
      </c>
      <c r="C106">
        <v>0.46</v>
      </c>
      <c r="D106">
        <v>0.46</v>
      </c>
    </row>
    <row r="107" spans="1:4" x14ac:dyDescent="0.2">
      <c r="A107" s="7" t="s">
        <v>3329</v>
      </c>
      <c r="C107">
        <v>1.17</v>
      </c>
      <c r="D107">
        <v>1.17</v>
      </c>
    </row>
    <row r="108" spans="1:4" x14ac:dyDescent="0.2">
      <c r="A108" s="14" t="s">
        <v>2629</v>
      </c>
      <c r="C108">
        <v>0.17</v>
      </c>
      <c r="D108">
        <v>0.17</v>
      </c>
    </row>
    <row r="109" spans="1:4" x14ac:dyDescent="0.2">
      <c r="A109" s="14" t="s">
        <v>2635</v>
      </c>
      <c r="C109">
        <v>0.5</v>
      </c>
      <c r="D109">
        <v>0.5</v>
      </c>
    </row>
    <row r="110" spans="1:4" x14ac:dyDescent="0.2">
      <c r="A110" s="14" t="s">
        <v>2639</v>
      </c>
      <c r="C110">
        <v>0.5</v>
      </c>
      <c r="D110">
        <v>0.5</v>
      </c>
    </row>
    <row r="111" spans="1:4" x14ac:dyDescent="0.2">
      <c r="A111" s="7" t="s">
        <v>3330</v>
      </c>
      <c r="B111">
        <v>1.1099999999999999</v>
      </c>
      <c r="D111">
        <v>1.1099999999999999</v>
      </c>
    </row>
    <row r="112" spans="1:4" x14ac:dyDescent="0.2">
      <c r="A112" s="14" t="s">
        <v>3127</v>
      </c>
      <c r="B112">
        <v>0.5</v>
      </c>
      <c r="D112">
        <v>0.5</v>
      </c>
    </row>
    <row r="113" spans="1:4" x14ac:dyDescent="0.2">
      <c r="A113" s="14" t="s">
        <v>3126</v>
      </c>
      <c r="B113">
        <v>0.11</v>
      </c>
      <c r="D113">
        <v>0.11</v>
      </c>
    </row>
    <row r="114" spans="1:4" x14ac:dyDescent="0.2">
      <c r="A114" s="14" t="s">
        <v>3128</v>
      </c>
      <c r="B114">
        <v>0.5</v>
      </c>
      <c r="D114">
        <v>0.5</v>
      </c>
    </row>
    <row r="115" spans="1:4" x14ac:dyDescent="0.2">
      <c r="A115" s="7" t="s">
        <v>3331</v>
      </c>
      <c r="B115">
        <v>1.58</v>
      </c>
      <c r="D115">
        <v>1.58</v>
      </c>
    </row>
    <row r="116" spans="1:4" x14ac:dyDescent="0.2">
      <c r="A116" s="14" t="s">
        <v>2629</v>
      </c>
      <c r="B116">
        <v>0.08</v>
      </c>
      <c r="D116">
        <v>0.08</v>
      </c>
    </row>
    <row r="117" spans="1:4" x14ac:dyDescent="0.2">
      <c r="A117" s="14" t="s">
        <v>3212</v>
      </c>
      <c r="B117">
        <v>0.5</v>
      </c>
      <c r="D117">
        <v>0.5</v>
      </c>
    </row>
    <row r="118" spans="1:4" x14ac:dyDescent="0.2">
      <c r="A118" s="14" t="s">
        <v>2631</v>
      </c>
      <c r="B118">
        <v>0.5</v>
      </c>
      <c r="D118">
        <v>0.5</v>
      </c>
    </row>
    <row r="119" spans="1:4" x14ac:dyDescent="0.2">
      <c r="A119" s="14" t="s">
        <v>2635</v>
      </c>
      <c r="B119">
        <v>0.5</v>
      </c>
      <c r="D119">
        <v>0.5</v>
      </c>
    </row>
    <row r="120" spans="1:4" x14ac:dyDescent="0.2">
      <c r="A120" s="7" t="s">
        <v>3410</v>
      </c>
      <c r="B120">
        <v>1.23</v>
      </c>
      <c r="D120">
        <v>1.23</v>
      </c>
    </row>
    <row r="121" spans="1:4" x14ac:dyDescent="0.2">
      <c r="A121" s="14" t="s">
        <v>2684</v>
      </c>
      <c r="B121">
        <v>0.5</v>
      </c>
      <c r="D121">
        <v>0.5</v>
      </c>
    </row>
    <row r="122" spans="1:4" x14ac:dyDescent="0.2">
      <c r="A122" s="14" t="s">
        <v>2718</v>
      </c>
      <c r="B122">
        <v>0.23</v>
      </c>
      <c r="D122">
        <v>0.23</v>
      </c>
    </row>
    <row r="123" spans="1:4" x14ac:dyDescent="0.2">
      <c r="A123" s="14" t="s">
        <v>2720</v>
      </c>
      <c r="B123">
        <v>0.5</v>
      </c>
      <c r="D123">
        <v>0.5</v>
      </c>
    </row>
    <row r="124" spans="1:4" x14ac:dyDescent="0.2">
      <c r="A124" s="5" t="s">
        <v>3286</v>
      </c>
      <c r="C124">
        <v>4.8499999999999996</v>
      </c>
      <c r="D124">
        <v>4.8499999999999996</v>
      </c>
    </row>
    <row r="125" spans="1:4" x14ac:dyDescent="0.2">
      <c r="A125" s="7" t="s">
        <v>3332</v>
      </c>
      <c r="C125">
        <v>1.41</v>
      </c>
      <c r="D125">
        <v>1.41</v>
      </c>
    </row>
    <row r="126" spans="1:4" x14ac:dyDescent="0.2">
      <c r="A126" s="14" t="s">
        <v>2629</v>
      </c>
      <c r="C126">
        <v>0.41</v>
      </c>
      <c r="D126">
        <v>0.41</v>
      </c>
    </row>
    <row r="127" spans="1:4" x14ac:dyDescent="0.2">
      <c r="A127" s="14" t="s">
        <v>2635</v>
      </c>
      <c r="C127">
        <v>0.5</v>
      </c>
      <c r="D127">
        <v>0.5</v>
      </c>
    </row>
    <row r="128" spans="1:4" x14ac:dyDescent="0.2">
      <c r="A128" s="14" t="s">
        <v>2633</v>
      </c>
      <c r="C128">
        <v>0.5</v>
      </c>
      <c r="D128">
        <v>0.5</v>
      </c>
    </row>
    <row r="129" spans="1:4" x14ac:dyDescent="0.2">
      <c r="A129" s="7" t="s">
        <v>3333</v>
      </c>
      <c r="C129">
        <v>1.81</v>
      </c>
      <c r="D129">
        <v>1.81</v>
      </c>
    </row>
    <row r="130" spans="1:4" x14ac:dyDescent="0.2">
      <c r="A130" s="14" t="s">
        <v>2705</v>
      </c>
      <c r="C130">
        <v>0.5</v>
      </c>
      <c r="D130">
        <v>0.5</v>
      </c>
    </row>
    <row r="131" spans="1:4" x14ac:dyDescent="0.2">
      <c r="A131" s="14" t="s">
        <v>2699</v>
      </c>
      <c r="C131">
        <v>0.31</v>
      </c>
      <c r="D131">
        <v>0.31</v>
      </c>
    </row>
    <row r="132" spans="1:4" x14ac:dyDescent="0.2">
      <c r="A132" s="14" t="s">
        <v>2701</v>
      </c>
      <c r="C132">
        <v>0.5</v>
      </c>
      <c r="D132">
        <v>0.5</v>
      </c>
    </row>
    <row r="133" spans="1:4" x14ac:dyDescent="0.2">
      <c r="A133" s="14" t="s">
        <v>2703</v>
      </c>
      <c r="C133">
        <v>0.5</v>
      </c>
      <c r="D133">
        <v>0.5</v>
      </c>
    </row>
    <row r="134" spans="1:4" x14ac:dyDescent="0.2">
      <c r="A134" s="7" t="s">
        <v>3334</v>
      </c>
      <c r="C134">
        <v>1.17</v>
      </c>
      <c r="D134">
        <v>1.17</v>
      </c>
    </row>
    <row r="135" spans="1:4" x14ac:dyDescent="0.2">
      <c r="A135" s="14" t="s">
        <v>2629</v>
      </c>
      <c r="C135">
        <v>0.17</v>
      </c>
      <c r="D135">
        <v>0.17</v>
      </c>
    </row>
    <row r="136" spans="1:4" x14ac:dyDescent="0.2">
      <c r="A136" s="14" t="s">
        <v>2635</v>
      </c>
      <c r="C136">
        <v>0.5</v>
      </c>
      <c r="D136">
        <v>0.5</v>
      </c>
    </row>
    <row r="137" spans="1:4" x14ac:dyDescent="0.2">
      <c r="A137" s="14" t="s">
        <v>2633</v>
      </c>
      <c r="C137">
        <v>0.5</v>
      </c>
      <c r="D137">
        <v>0.5</v>
      </c>
    </row>
    <row r="138" spans="1:4" x14ac:dyDescent="0.2">
      <c r="A138" s="7" t="s">
        <v>3335</v>
      </c>
      <c r="C138">
        <v>0.46</v>
      </c>
      <c r="D138">
        <v>0.46</v>
      </c>
    </row>
    <row r="139" spans="1:4" x14ac:dyDescent="0.2">
      <c r="A139" s="14" t="s">
        <v>2696</v>
      </c>
      <c r="C139">
        <v>0.46</v>
      </c>
      <c r="D139">
        <v>0.46</v>
      </c>
    </row>
    <row r="140" spans="1:4" x14ac:dyDescent="0.2">
      <c r="A140" s="5" t="s">
        <v>3287</v>
      </c>
      <c r="C140">
        <v>12.24</v>
      </c>
      <c r="D140">
        <v>12.24</v>
      </c>
    </row>
    <row r="141" spans="1:4" x14ac:dyDescent="0.2">
      <c r="A141" s="7" t="s">
        <v>3336</v>
      </c>
      <c r="C141">
        <v>0.67</v>
      </c>
      <c r="D141">
        <v>0.67</v>
      </c>
    </row>
    <row r="142" spans="1:4" x14ac:dyDescent="0.2">
      <c r="A142" s="14" t="s">
        <v>2530</v>
      </c>
      <c r="C142">
        <v>0.5</v>
      </c>
      <c r="D142">
        <v>0.5</v>
      </c>
    </row>
    <row r="143" spans="1:4" x14ac:dyDescent="0.2">
      <c r="A143" s="14" t="s">
        <v>2527</v>
      </c>
      <c r="C143">
        <v>0.17</v>
      </c>
      <c r="D143">
        <v>0.17</v>
      </c>
    </row>
    <row r="144" spans="1:4" x14ac:dyDescent="0.2">
      <c r="A144" s="7" t="s">
        <v>3337</v>
      </c>
      <c r="C144">
        <v>0.78</v>
      </c>
      <c r="D144">
        <v>0.78</v>
      </c>
    </row>
    <row r="145" spans="1:4" x14ac:dyDescent="0.2">
      <c r="A145" s="14" t="s">
        <v>2578</v>
      </c>
      <c r="C145">
        <v>0.28000000000000003</v>
      </c>
      <c r="D145">
        <v>0.28000000000000003</v>
      </c>
    </row>
    <row r="146" spans="1:4" x14ac:dyDescent="0.2">
      <c r="A146" s="14" t="s">
        <v>2580</v>
      </c>
      <c r="C146">
        <v>0.5</v>
      </c>
      <c r="D146">
        <v>0.5</v>
      </c>
    </row>
    <row r="147" spans="1:4" x14ac:dyDescent="0.2">
      <c r="A147" s="7" t="s">
        <v>3338</v>
      </c>
      <c r="C147">
        <v>1.1499999999999999</v>
      </c>
      <c r="D147">
        <v>1.1499999999999999</v>
      </c>
    </row>
    <row r="148" spans="1:4" x14ac:dyDescent="0.2">
      <c r="A148" s="14" t="s">
        <v>2573</v>
      </c>
      <c r="C148">
        <v>0.5</v>
      </c>
      <c r="D148">
        <v>0.5</v>
      </c>
    </row>
    <row r="149" spans="1:4" x14ac:dyDescent="0.2">
      <c r="A149" s="14" t="s">
        <v>2575</v>
      </c>
      <c r="C149">
        <v>0.5</v>
      </c>
      <c r="D149">
        <v>0.5</v>
      </c>
    </row>
    <row r="150" spans="1:4" x14ac:dyDescent="0.2">
      <c r="A150" s="14" t="s">
        <v>2571</v>
      </c>
      <c r="C150">
        <v>0.15</v>
      </c>
      <c r="D150">
        <v>0.15</v>
      </c>
    </row>
    <row r="151" spans="1:4" x14ac:dyDescent="0.2">
      <c r="A151" s="7" t="s">
        <v>3339</v>
      </c>
      <c r="C151">
        <v>1.99</v>
      </c>
      <c r="D151">
        <v>1.99</v>
      </c>
    </row>
    <row r="152" spans="1:4" x14ac:dyDescent="0.2">
      <c r="A152" s="14" t="s">
        <v>2693</v>
      </c>
      <c r="C152">
        <v>0.5</v>
      </c>
      <c r="D152">
        <v>0.5</v>
      </c>
    </row>
    <row r="153" spans="1:4" x14ac:dyDescent="0.2">
      <c r="A153" s="14" t="s">
        <v>2689</v>
      </c>
      <c r="C153">
        <v>0.5</v>
      </c>
      <c r="D153">
        <v>0.5</v>
      </c>
    </row>
    <row r="154" spans="1:4" x14ac:dyDescent="0.2">
      <c r="A154" s="14" t="s">
        <v>2691</v>
      </c>
      <c r="C154">
        <v>0.5</v>
      </c>
      <c r="D154">
        <v>0.5</v>
      </c>
    </row>
    <row r="155" spans="1:4" x14ac:dyDescent="0.2">
      <c r="A155" s="14" t="s">
        <v>2687</v>
      </c>
      <c r="C155">
        <v>0.49</v>
      </c>
      <c r="D155">
        <v>0.49</v>
      </c>
    </row>
    <row r="156" spans="1:4" x14ac:dyDescent="0.2">
      <c r="A156" s="7" t="s">
        <v>3340</v>
      </c>
      <c r="C156">
        <v>0.71</v>
      </c>
      <c r="D156">
        <v>0.71</v>
      </c>
    </row>
    <row r="157" spans="1:4" x14ac:dyDescent="0.2">
      <c r="A157" s="14" t="s">
        <v>2635</v>
      </c>
      <c r="C157">
        <v>0.5</v>
      </c>
      <c r="D157">
        <v>0.5</v>
      </c>
    </row>
    <row r="158" spans="1:4" x14ac:dyDescent="0.2">
      <c r="A158" s="14" t="s">
        <v>2633</v>
      </c>
      <c r="C158">
        <v>0.21</v>
      </c>
      <c r="D158">
        <v>0.21</v>
      </c>
    </row>
    <row r="159" spans="1:4" x14ac:dyDescent="0.2">
      <c r="A159" s="7" t="s">
        <v>3341</v>
      </c>
      <c r="C159">
        <v>6.9399999999999995</v>
      </c>
      <c r="D159">
        <v>6.9399999999999995</v>
      </c>
    </row>
    <row r="160" spans="1:4" x14ac:dyDescent="0.2">
      <c r="A160" s="14" t="s">
        <v>2669</v>
      </c>
      <c r="C160">
        <v>0.5</v>
      </c>
      <c r="D160">
        <v>0.5</v>
      </c>
    </row>
    <row r="161" spans="1:4" x14ac:dyDescent="0.2">
      <c r="A161" s="14" t="s">
        <v>2673</v>
      </c>
      <c r="C161">
        <v>0.5</v>
      </c>
      <c r="D161">
        <v>0.5</v>
      </c>
    </row>
    <row r="162" spans="1:4" x14ac:dyDescent="0.2">
      <c r="A162" s="14" t="s">
        <v>2665</v>
      </c>
      <c r="C162">
        <v>0.5</v>
      </c>
      <c r="D162">
        <v>0.5</v>
      </c>
    </row>
    <row r="163" spans="1:4" x14ac:dyDescent="0.2">
      <c r="A163" s="14" t="s">
        <v>2657</v>
      </c>
      <c r="C163">
        <v>0.5</v>
      </c>
      <c r="D163">
        <v>0.5</v>
      </c>
    </row>
    <row r="164" spans="1:4" x14ac:dyDescent="0.2">
      <c r="A164" s="14" t="s">
        <v>2659</v>
      </c>
      <c r="C164">
        <v>0.5</v>
      </c>
      <c r="D164">
        <v>0.5</v>
      </c>
    </row>
    <row r="165" spans="1:4" x14ac:dyDescent="0.2">
      <c r="A165" s="14" t="s">
        <v>2663</v>
      </c>
      <c r="C165">
        <v>0.5</v>
      </c>
      <c r="D165">
        <v>0.5</v>
      </c>
    </row>
    <row r="166" spans="1:4" x14ac:dyDescent="0.2">
      <c r="A166" s="14" t="s">
        <v>2681</v>
      </c>
      <c r="C166">
        <v>0.5</v>
      </c>
      <c r="D166">
        <v>0.5</v>
      </c>
    </row>
    <row r="167" spans="1:4" x14ac:dyDescent="0.2">
      <c r="A167" s="14" t="s">
        <v>2655</v>
      </c>
      <c r="C167">
        <v>0.44</v>
      </c>
      <c r="D167">
        <v>0.44</v>
      </c>
    </row>
    <row r="168" spans="1:4" x14ac:dyDescent="0.2">
      <c r="A168" s="14" t="s">
        <v>2661</v>
      </c>
      <c r="C168">
        <v>0.5</v>
      </c>
      <c r="D168">
        <v>0.5</v>
      </c>
    </row>
    <row r="169" spans="1:4" x14ac:dyDescent="0.2">
      <c r="A169" s="14" t="s">
        <v>2671</v>
      </c>
      <c r="C169">
        <v>0.5</v>
      </c>
      <c r="D169">
        <v>0.5</v>
      </c>
    </row>
    <row r="170" spans="1:4" x14ac:dyDescent="0.2">
      <c r="A170" s="14" t="s">
        <v>2677</v>
      </c>
      <c r="C170">
        <v>0.5</v>
      </c>
      <c r="D170">
        <v>0.5</v>
      </c>
    </row>
    <row r="171" spans="1:4" x14ac:dyDescent="0.2">
      <c r="A171" s="14" t="s">
        <v>2679</v>
      </c>
      <c r="C171">
        <v>0.5</v>
      </c>
      <c r="D171">
        <v>0.5</v>
      </c>
    </row>
    <row r="172" spans="1:4" x14ac:dyDescent="0.2">
      <c r="A172" s="14" t="s">
        <v>2675</v>
      </c>
      <c r="C172">
        <v>0.5</v>
      </c>
      <c r="D172">
        <v>0.5</v>
      </c>
    </row>
    <row r="173" spans="1:4" x14ac:dyDescent="0.2">
      <c r="A173" s="14" t="s">
        <v>2667</v>
      </c>
      <c r="C173">
        <v>0.5</v>
      </c>
      <c r="D173">
        <v>0.5</v>
      </c>
    </row>
    <row r="174" spans="1:4" x14ac:dyDescent="0.2">
      <c r="A174" s="5" t="s">
        <v>3288</v>
      </c>
      <c r="B174">
        <v>5.68</v>
      </c>
      <c r="D174">
        <v>5.68</v>
      </c>
    </row>
    <row r="175" spans="1:4" x14ac:dyDescent="0.2">
      <c r="A175" s="7" t="s">
        <v>3342</v>
      </c>
      <c r="B175">
        <v>1.92</v>
      </c>
      <c r="D175">
        <v>1.92</v>
      </c>
    </row>
    <row r="176" spans="1:4" x14ac:dyDescent="0.2">
      <c r="A176" s="14" t="s">
        <v>3132</v>
      </c>
      <c r="B176">
        <v>0.42</v>
      </c>
      <c r="D176">
        <v>0.42</v>
      </c>
    </row>
    <row r="177" spans="1:4" x14ac:dyDescent="0.2">
      <c r="A177" s="14" t="s">
        <v>3135</v>
      </c>
      <c r="B177">
        <v>0.5</v>
      </c>
      <c r="D177">
        <v>0.5</v>
      </c>
    </row>
    <row r="178" spans="1:4" x14ac:dyDescent="0.2">
      <c r="A178" s="14" t="s">
        <v>3134</v>
      </c>
      <c r="B178">
        <v>0.5</v>
      </c>
      <c r="D178">
        <v>0.5</v>
      </c>
    </row>
    <row r="179" spans="1:4" x14ac:dyDescent="0.2">
      <c r="A179" s="14" t="s">
        <v>3133</v>
      </c>
      <c r="B179">
        <v>0.5</v>
      </c>
      <c r="D179">
        <v>0.5</v>
      </c>
    </row>
    <row r="180" spans="1:4" x14ac:dyDescent="0.2">
      <c r="A180" s="7" t="s">
        <v>3343</v>
      </c>
      <c r="B180">
        <v>1.92</v>
      </c>
      <c r="D180">
        <v>1.92</v>
      </c>
    </row>
    <row r="181" spans="1:4" x14ac:dyDescent="0.2">
      <c r="A181" s="14" t="s">
        <v>3137</v>
      </c>
      <c r="B181">
        <v>0.5</v>
      </c>
      <c r="D181">
        <v>0.5</v>
      </c>
    </row>
    <row r="182" spans="1:4" x14ac:dyDescent="0.2">
      <c r="A182" s="14" t="s">
        <v>3139</v>
      </c>
      <c r="B182">
        <v>0.5</v>
      </c>
      <c r="D182">
        <v>0.5</v>
      </c>
    </row>
    <row r="183" spans="1:4" x14ac:dyDescent="0.2">
      <c r="A183" s="14" t="s">
        <v>3138</v>
      </c>
      <c r="B183">
        <v>0.5</v>
      </c>
      <c r="D183">
        <v>0.5</v>
      </c>
    </row>
    <row r="184" spans="1:4" x14ac:dyDescent="0.2">
      <c r="A184" s="14" t="s">
        <v>3136</v>
      </c>
      <c r="B184">
        <v>0.42</v>
      </c>
      <c r="D184">
        <v>0.42</v>
      </c>
    </row>
    <row r="185" spans="1:4" x14ac:dyDescent="0.2">
      <c r="A185" s="7" t="s">
        <v>3344</v>
      </c>
      <c r="B185">
        <v>1.84</v>
      </c>
      <c r="D185">
        <v>1.84</v>
      </c>
    </row>
    <row r="186" spans="1:4" x14ac:dyDescent="0.2">
      <c r="A186" s="14" t="s">
        <v>3257</v>
      </c>
      <c r="B186">
        <v>0.5</v>
      </c>
      <c r="D186">
        <v>0.5</v>
      </c>
    </row>
    <row r="187" spans="1:4" x14ac:dyDescent="0.2">
      <c r="A187" s="14" t="s">
        <v>3140</v>
      </c>
      <c r="B187">
        <v>0.5</v>
      </c>
      <c r="D187">
        <v>0.5</v>
      </c>
    </row>
    <row r="188" spans="1:4" x14ac:dyDescent="0.2">
      <c r="A188" s="14" t="s">
        <v>3256</v>
      </c>
      <c r="B188">
        <v>0.5</v>
      </c>
      <c r="D188">
        <v>0.5</v>
      </c>
    </row>
    <row r="189" spans="1:4" x14ac:dyDescent="0.2">
      <c r="A189" s="14" t="s">
        <v>3255</v>
      </c>
      <c r="B189">
        <v>0.34</v>
      </c>
      <c r="D189">
        <v>0.34</v>
      </c>
    </row>
    <row r="190" spans="1:4" x14ac:dyDescent="0.2">
      <c r="A190" s="5" t="s">
        <v>3289</v>
      </c>
      <c r="C190">
        <v>1.52</v>
      </c>
      <c r="D190">
        <v>1.52</v>
      </c>
    </row>
    <row r="191" spans="1:4" x14ac:dyDescent="0.2">
      <c r="A191" s="7" t="s">
        <v>3345</v>
      </c>
      <c r="C191">
        <v>0.82000000000000006</v>
      </c>
      <c r="D191">
        <v>0.82000000000000006</v>
      </c>
    </row>
    <row r="192" spans="1:4" x14ac:dyDescent="0.2">
      <c r="A192" s="14" t="s">
        <v>754</v>
      </c>
      <c r="C192">
        <v>0.26</v>
      </c>
      <c r="D192">
        <v>0.26</v>
      </c>
    </row>
    <row r="193" spans="1:4" x14ac:dyDescent="0.2">
      <c r="A193" s="14" t="s">
        <v>1229</v>
      </c>
      <c r="C193">
        <v>0.31</v>
      </c>
      <c r="D193">
        <v>0.31</v>
      </c>
    </row>
    <row r="194" spans="1:4" x14ac:dyDescent="0.2">
      <c r="A194" s="14" t="s">
        <v>756</v>
      </c>
      <c r="C194">
        <v>7.0000000000000007E-2</v>
      </c>
      <c r="D194">
        <v>7.0000000000000007E-2</v>
      </c>
    </row>
    <row r="195" spans="1:4" x14ac:dyDescent="0.2">
      <c r="A195" s="14" t="s">
        <v>809</v>
      </c>
      <c r="C195">
        <v>0.18</v>
      </c>
      <c r="D195">
        <v>0.18</v>
      </c>
    </row>
    <row r="196" spans="1:4" x14ac:dyDescent="0.2">
      <c r="A196" s="7" t="s">
        <v>3346</v>
      </c>
      <c r="C196">
        <v>0.7</v>
      </c>
      <c r="D196">
        <v>0.7</v>
      </c>
    </row>
    <row r="197" spans="1:4" x14ac:dyDescent="0.2">
      <c r="A197" s="14" t="s">
        <v>754</v>
      </c>
      <c r="C197">
        <v>0.18</v>
      </c>
      <c r="D197">
        <v>0.18</v>
      </c>
    </row>
    <row r="198" spans="1:4" x14ac:dyDescent="0.2">
      <c r="A198" s="14" t="s">
        <v>1229</v>
      </c>
      <c r="C198">
        <v>0.26</v>
      </c>
      <c r="D198">
        <v>0.26</v>
      </c>
    </row>
    <row r="199" spans="1:4" x14ac:dyDescent="0.2">
      <c r="A199" s="14" t="s">
        <v>756</v>
      </c>
      <c r="C199">
        <v>0.06</v>
      </c>
      <c r="D199">
        <v>0.06</v>
      </c>
    </row>
    <row r="200" spans="1:4" x14ac:dyDescent="0.2">
      <c r="A200" s="14" t="s">
        <v>809</v>
      </c>
      <c r="C200">
        <v>0.2</v>
      </c>
      <c r="D200">
        <v>0.2</v>
      </c>
    </row>
    <row r="201" spans="1:4" x14ac:dyDescent="0.2">
      <c r="A201" s="5" t="s">
        <v>3290</v>
      </c>
      <c r="B201">
        <v>3.11</v>
      </c>
      <c r="D201">
        <v>3.11</v>
      </c>
    </row>
    <row r="202" spans="1:4" x14ac:dyDescent="0.2">
      <c r="A202" s="7" t="s">
        <v>3347</v>
      </c>
      <c r="B202">
        <v>1.6199999999999999</v>
      </c>
      <c r="D202">
        <v>1.6199999999999999</v>
      </c>
    </row>
    <row r="203" spans="1:4" x14ac:dyDescent="0.2">
      <c r="A203" s="14" t="s">
        <v>3221</v>
      </c>
      <c r="B203">
        <v>0.45</v>
      </c>
      <c r="D203">
        <v>0.45</v>
      </c>
    </row>
    <row r="204" spans="1:4" x14ac:dyDescent="0.2">
      <c r="A204" s="14" t="s">
        <v>3225</v>
      </c>
      <c r="B204">
        <v>0.16</v>
      </c>
      <c r="D204">
        <v>0.16</v>
      </c>
    </row>
    <row r="205" spans="1:4" x14ac:dyDescent="0.2">
      <c r="A205" s="14" t="s">
        <v>1114</v>
      </c>
      <c r="B205">
        <v>0.32</v>
      </c>
      <c r="D205">
        <v>0.32</v>
      </c>
    </row>
    <row r="206" spans="1:4" x14ac:dyDescent="0.2">
      <c r="A206" s="14" t="s">
        <v>754</v>
      </c>
      <c r="B206">
        <v>0.46</v>
      </c>
      <c r="D206">
        <v>0.46</v>
      </c>
    </row>
    <row r="207" spans="1:4" x14ac:dyDescent="0.2">
      <c r="A207" s="14" t="s">
        <v>1864</v>
      </c>
      <c r="B207">
        <v>0.08</v>
      </c>
      <c r="D207">
        <v>0.08</v>
      </c>
    </row>
    <row r="208" spans="1:4" x14ac:dyDescent="0.2">
      <c r="A208" s="14" t="s">
        <v>756</v>
      </c>
      <c r="B208">
        <v>0.15</v>
      </c>
      <c r="D208">
        <v>0.15</v>
      </c>
    </row>
    <row r="209" spans="1:4" x14ac:dyDescent="0.2">
      <c r="A209" s="7" t="s">
        <v>3348</v>
      </c>
      <c r="B209">
        <v>1.33</v>
      </c>
      <c r="D209">
        <v>1.33</v>
      </c>
    </row>
    <row r="210" spans="1:4" x14ac:dyDescent="0.2">
      <c r="A210" s="14" t="s">
        <v>3221</v>
      </c>
      <c r="B210">
        <v>0.48</v>
      </c>
      <c r="D210">
        <v>0.48</v>
      </c>
    </row>
    <row r="211" spans="1:4" x14ac:dyDescent="0.2">
      <c r="A211" s="14" t="s">
        <v>3105</v>
      </c>
      <c r="B211">
        <v>0.28000000000000003</v>
      </c>
      <c r="D211">
        <v>0.28000000000000003</v>
      </c>
    </row>
    <row r="212" spans="1:4" x14ac:dyDescent="0.2">
      <c r="A212" s="14" t="s">
        <v>754</v>
      </c>
      <c r="B212">
        <v>0.45</v>
      </c>
      <c r="D212">
        <v>0.45</v>
      </c>
    </row>
    <row r="213" spans="1:4" x14ac:dyDescent="0.2">
      <c r="A213" s="14" t="s">
        <v>756</v>
      </c>
      <c r="B213">
        <v>0.12</v>
      </c>
      <c r="D213">
        <v>0.12</v>
      </c>
    </row>
    <row r="214" spans="1:4" x14ac:dyDescent="0.2">
      <c r="A214" s="7" t="s">
        <v>3349</v>
      </c>
      <c r="B214">
        <v>0.16</v>
      </c>
      <c r="D214">
        <v>0.16</v>
      </c>
    </row>
    <row r="215" spans="1:4" x14ac:dyDescent="0.2">
      <c r="A215" s="14" t="s">
        <v>3221</v>
      </c>
      <c r="B215">
        <v>0.09</v>
      </c>
      <c r="D215">
        <v>0.09</v>
      </c>
    </row>
    <row r="216" spans="1:4" x14ac:dyDescent="0.2">
      <c r="A216" s="14" t="s">
        <v>3105</v>
      </c>
      <c r="B216">
        <v>0.05</v>
      </c>
      <c r="D216">
        <v>0.05</v>
      </c>
    </row>
    <row r="217" spans="1:4" x14ac:dyDescent="0.2">
      <c r="A217" s="14" t="s">
        <v>756</v>
      </c>
      <c r="B217">
        <v>0.02</v>
      </c>
      <c r="D217">
        <v>0.02</v>
      </c>
    </row>
    <row r="218" spans="1:4" x14ac:dyDescent="0.2">
      <c r="A218" s="5" t="s">
        <v>3291</v>
      </c>
      <c r="C218">
        <v>1</v>
      </c>
      <c r="D218">
        <v>1</v>
      </c>
    </row>
    <row r="219" spans="1:4" x14ac:dyDescent="0.2">
      <c r="A219" s="7" t="s">
        <v>3350</v>
      </c>
      <c r="C219">
        <v>1</v>
      </c>
      <c r="D219">
        <v>1</v>
      </c>
    </row>
    <row r="220" spans="1:4" x14ac:dyDescent="0.2">
      <c r="A220" s="14" t="s">
        <v>754</v>
      </c>
      <c r="C220">
        <v>0.54</v>
      </c>
      <c r="D220">
        <v>0.54</v>
      </c>
    </row>
    <row r="221" spans="1:4" x14ac:dyDescent="0.2">
      <c r="A221" s="14" t="s">
        <v>1229</v>
      </c>
      <c r="C221">
        <v>0.28000000000000003</v>
      </c>
      <c r="D221">
        <v>0.28000000000000003</v>
      </c>
    </row>
    <row r="222" spans="1:4" x14ac:dyDescent="0.2">
      <c r="A222" s="14" t="s">
        <v>756</v>
      </c>
      <c r="C222">
        <v>0.09</v>
      </c>
      <c r="D222">
        <v>0.09</v>
      </c>
    </row>
    <row r="223" spans="1:4" x14ac:dyDescent="0.2">
      <c r="A223" s="14" t="s">
        <v>809</v>
      </c>
      <c r="C223">
        <v>0.09</v>
      </c>
      <c r="D223">
        <v>0.09</v>
      </c>
    </row>
    <row r="224" spans="1:4" x14ac:dyDescent="0.2">
      <c r="A224" s="5" t="s">
        <v>3292</v>
      </c>
      <c r="C224">
        <v>1.33</v>
      </c>
      <c r="D224">
        <v>1.33</v>
      </c>
    </row>
    <row r="225" spans="1:4" x14ac:dyDescent="0.2">
      <c r="A225" s="7" t="s">
        <v>3351</v>
      </c>
      <c r="C225">
        <v>1.33</v>
      </c>
      <c r="D225">
        <v>1.33</v>
      </c>
    </row>
    <row r="226" spans="1:4" x14ac:dyDescent="0.2">
      <c r="A226" s="14" t="s">
        <v>2230</v>
      </c>
      <c r="C226">
        <v>0.31</v>
      </c>
      <c r="D226">
        <v>0.31</v>
      </c>
    </row>
    <row r="227" spans="1:4" x14ac:dyDescent="0.2">
      <c r="A227" s="14" t="s">
        <v>2226</v>
      </c>
      <c r="C227">
        <v>0.37</v>
      </c>
      <c r="D227">
        <v>0.37</v>
      </c>
    </row>
    <row r="228" spans="1:4" x14ac:dyDescent="0.2">
      <c r="A228" s="14" t="s">
        <v>2228</v>
      </c>
      <c r="C228">
        <v>0.53</v>
      </c>
      <c r="D228">
        <v>0.53</v>
      </c>
    </row>
    <row r="229" spans="1:4" x14ac:dyDescent="0.2">
      <c r="A229" s="14" t="s">
        <v>2224</v>
      </c>
      <c r="C229">
        <v>0.12</v>
      </c>
      <c r="D229">
        <v>0.12</v>
      </c>
    </row>
    <row r="230" spans="1:4" x14ac:dyDescent="0.2">
      <c r="A230" s="5" t="s">
        <v>3293</v>
      </c>
      <c r="B230">
        <v>2.6800000000000006</v>
      </c>
      <c r="D230">
        <v>2.6800000000000006</v>
      </c>
    </row>
    <row r="231" spans="1:4" x14ac:dyDescent="0.2">
      <c r="A231" s="7" t="s">
        <v>3352</v>
      </c>
      <c r="B231">
        <v>0.81</v>
      </c>
      <c r="D231">
        <v>0.81</v>
      </c>
    </row>
    <row r="232" spans="1:4" x14ac:dyDescent="0.2">
      <c r="A232" s="14" t="s">
        <v>3228</v>
      </c>
      <c r="B232">
        <v>0.32</v>
      </c>
      <c r="D232">
        <v>0.32</v>
      </c>
    </row>
    <row r="233" spans="1:4" x14ac:dyDescent="0.2">
      <c r="A233" s="14" t="s">
        <v>3227</v>
      </c>
      <c r="B233">
        <v>0.24</v>
      </c>
      <c r="D233">
        <v>0.24</v>
      </c>
    </row>
    <row r="234" spans="1:4" x14ac:dyDescent="0.2">
      <c r="A234" s="14" t="s">
        <v>3226</v>
      </c>
      <c r="B234">
        <v>7.0000000000000007E-2</v>
      </c>
      <c r="D234">
        <v>7.0000000000000007E-2</v>
      </c>
    </row>
    <row r="235" spans="1:4" x14ac:dyDescent="0.2">
      <c r="A235" s="14" t="s">
        <v>3229</v>
      </c>
      <c r="B235">
        <v>0.18</v>
      </c>
      <c r="D235">
        <v>0.18</v>
      </c>
    </row>
    <row r="236" spans="1:4" x14ac:dyDescent="0.2">
      <c r="A236" s="7" t="s">
        <v>3353</v>
      </c>
      <c r="B236">
        <v>1.03</v>
      </c>
      <c r="D236">
        <v>1.03</v>
      </c>
    </row>
    <row r="237" spans="1:4" x14ac:dyDescent="0.2">
      <c r="A237" s="14" t="s">
        <v>3231</v>
      </c>
      <c r="B237">
        <v>0.39</v>
      </c>
      <c r="D237">
        <v>0.39</v>
      </c>
    </row>
    <row r="238" spans="1:4" x14ac:dyDescent="0.2">
      <c r="A238" s="14" t="s">
        <v>3210</v>
      </c>
      <c r="B238">
        <v>0.22</v>
      </c>
      <c r="D238">
        <v>0.22</v>
      </c>
    </row>
    <row r="239" spans="1:4" x14ac:dyDescent="0.2">
      <c r="A239" s="14" t="s">
        <v>3209</v>
      </c>
      <c r="B239">
        <v>0.33</v>
      </c>
      <c r="D239">
        <v>0.33</v>
      </c>
    </row>
    <row r="240" spans="1:4" x14ac:dyDescent="0.2">
      <c r="A240" s="14" t="s">
        <v>3208</v>
      </c>
      <c r="B240">
        <v>0.09</v>
      </c>
      <c r="D240">
        <v>0.09</v>
      </c>
    </row>
    <row r="241" spans="1:4" x14ac:dyDescent="0.2">
      <c r="A241" s="7" t="s">
        <v>3354</v>
      </c>
      <c r="B241">
        <v>0.84</v>
      </c>
      <c r="D241">
        <v>0.84</v>
      </c>
    </row>
    <row r="242" spans="1:4" x14ac:dyDescent="0.2">
      <c r="A242" s="14" t="s">
        <v>3230</v>
      </c>
      <c r="B242">
        <v>0.33</v>
      </c>
      <c r="D242">
        <v>0.33</v>
      </c>
    </row>
    <row r="243" spans="1:4" x14ac:dyDescent="0.2">
      <c r="A243" s="14" t="s">
        <v>3207</v>
      </c>
      <c r="B243">
        <v>0.22</v>
      </c>
      <c r="D243">
        <v>0.22</v>
      </c>
    </row>
    <row r="244" spans="1:4" x14ac:dyDescent="0.2">
      <c r="A244" s="14" t="s">
        <v>3206</v>
      </c>
      <c r="B244">
        <v>0.21</v>
      </c>
      <c r="D244">
        <v>0.21</v>
      </c>
    </row>
    <row r="245" spans="1:4" x14ac:dyDescent="0.2">
      <c r="A245" s="14" t="s">
        <v>3205</v>
      </c>
      <c r="B245">
        <v>0.08</v>
      </c>
      <c r="D245">
        <v>0.08</v>
      </c>
    </row>
    <row r="246" spans="1:4" x14ac:dyDescent="0.2">
      <c r="A246" s="5" t="s">
        <v>3294</v>
      </c>
      <c r="B246">
        <v>3.64</v>
      </c>
      <c r="D246">
        <v>3.64</v>
      </c>
    </row>
    <row r="247" spans="1:4" x14ac:dyDescent="0.2">
      <c r="A247" s="7" t="s">
        <v>3355</v>
      </c>
      <c r="B247">
        <v>3.64</v>
      </c>
      <c r="D247">
        <v>3.64</v>
      </c>
    </row>
    <row r="248" spans="1:4" x14ac:dyDescent="0.2">
      <c r="A248" s="14" t="s">
        <v>735</v>
      </c>
      <c r="B248">
        <v>0.5</v>
      </c>
      <c r="D248">
        <v>0.5</v>
      </c>
    </row>
    <row r="249" spans="1:4" x14ac:dyDescent="0.2">
      <c r="A249" s="14" t="s">
        <v>732</v>
      </c>
      <c r="B249">
        <v>0.5</v>
      </c>
      <c r="D249">
        <v>0.5</v>
      </c>
    </row>
    <row r="250" spans="1:4" x14ac:dyDescent="0.2">
      <c r="A250" s="14" t="s">
        <v>3235</v>
      </c>
      <c r="B250">
        <v>0.5</v>
      </c>
      <c r="D250">
        <v>0.5</v>
      </c>
    </row>
    <row r="251" spans="1:4" x14ac:dyDescent="0.2">
      <c r="A251" s="14" t="s">
        <v>3234</v>
      </c>
      <c r="B251">
        <v>0.5</v>
      </c>
      <c r="D251">
        <v>0.5</v>
      </c>
    </row>
    <row r="252" spans="1:4" x14ac:dyDescent="0.2">
      <c r="A252" s="14" t="s">
        <v>730</v>
      </c>
      <c r="B252">
        <v>0.5</v>
      </c>
      <c r="D252">
        <v>0.5</v>
      </c>
    </row>
    <row r="253" spans="1:4" x14ac:dyDescent="0.2">
      <c r="A253" s="14" t="s">
        <v>728</v>
      </c>
      <c r="B253">
        <v>0.5</v>
      </c>
      <c r="D253">
        <v>0.5</v>
      </c>
    </row>
    <row r="254" spans="1:4" x14ac:dyDescent="0.2">
      <c r="A254" s="14" t="s">
        <v>738</v>
      </c>
      <c r="B254">
        <v>0.5</v>
      </c>
      <c r="D254">
        <v>0.5</v>
      </c>
    </row>
    <row r="255" spans="1:4" x14ac:dyDescent="0.2">
      <c r="A255" s="14" t="s">
        <v>726</v>
      </c>
      <c r="B255">
        <v>0.14000000000000001</v>
      </c>
      <c r="D255">
        <v>0.14000000000000001</v>
      </c>
    </row>
    <row r="256" spans="1:4" x14ac:dyDescent="0.2">
      <c r="A256" s="5" t="s">
        <v>3295</v>
      </c>
      <c r="B256">
        <v>3.11</v>
      </c>
      <c r="D256">
        <v>3.11</v>
      </c>
    </row>
    <row r="257" spans="1:4" x14ac:dyDescent="0.2">
      <c r="A257" s="7" t="s">
        <v>3356</v>
      </c>
      <c r="B257">
        <v>3.11</v>
      </c>
      <c r="D257">
        <v>3.11</v>
      </c>
    </row>
    <row r="258" spans="1:4" x14ac:dyDescent="0.2">
      <c r="A258" s="14" t="s">
        <v>625</v>
      </c>
      <c r="B258">
        <v>0.5</v>
      </c>
      <c r="D258">
        <v>0.5</v>
      </c>
    </row>
    <row r="259" spans="1:4" x14ac:dyDescent="0.2">
      <c r="A259" s="14" t="s">
        <v>635</v>
      </c>
      <c r="B259">
        <v>0.5</v>
      </c>
      <c r="D259">
        <v>0.5</v>
      </c>
    </row>
    <row r="260" spans="1:4" x14ac:dyDescent="0.2">
      <c r="A260" s="14" t="s">
        <v>633</v>
      </c>
      <c r="B260">
        <v>0.5</v>
      </c>
      <c r="D260">
        <v>0.5</v>
      </c>
    </row>
    <row r="261" spans="1:4" x14ac:dyDescent="0.2">
      <c r="A261" s="14" t="s">
        <v>627</v>
      </c>
      <c r="B261">
        <v>0.5</v>
      </c>
      <c r="D261">
        <v>0.5</v>
      </c>
    </row>
    <row r="262" spans="1:4" x14ac:dyDescent="0.2">
      <c r="A262" s="14" t="s">
        <v>613</v>
      </c>
      <c r="B262">
        <v>0.11</v>
      </c>
      <c r="D262">
        <v>0.11</v>
      </c>
    </row>
    <row r="263" spans="1:4" x14ac:dyDescent="0.2">
      <c r="A263" s="14" t="s">
        <v>629</v>
      </c>
      <c r="B263">
        <v>0.5</v>
      </c>
      <c r="D263">
        <v>0.5</v>
      </c>
    </row>
    <row r="264" spans="1:4" x14ac:dyDescent="0.2">
      <c r="A264" s="14" t="s">
        <v>631</v>
      </c>
      <c r="B264">
        <v>0.5</v>
      </c>
      <c r="D264">
        <v>0.5</v>
      </c>
    </row>
    <row r="265" spans="1:4" x14ac:dyDescent="0.2">
      <c r="A265" s="5" t="s">
        <v>3296</v>
      </c>
      <c r="B265">
        <v>3.95</v>
      </c>
      <c r="D265">
        <v>3.95</v>
      </c>
    </row>
    <row r="266" spans="1:4" x14ac:dyDescent="0.2">
      <c r="A266" s="7" t="s">
        <v>3357</v>
      </c>
      <c r="B266">
        <v>2</v>
      </c>
      <c r="D266">
        <v>2</v>
      </c>
    </row>
    <row r="267" spans="1:4" x14ac:dyDescent="0.2">
      <c r="A267" s="14" t="s">
        <v>617</v>
      </c>
      <c r="B267">
        <v>0.5</v>
      </c>
      <c r="D267">
        <v>0.5</v>
      </c>
    </row>
    <row r="268" spans="1:4" x14ac:dyDescent="0.2">
      <c r="A268" s="14" t="s">
        <v>621</v>
      </c>
      <c r="B268">
        <v>0.5</v>
      </c>
      <c r="D268">
        <v>0.5</v>
      </c>
    </row>
    <row r="269" spans="1:4" x14ac:dyDescent="0.2">
      <c r="A269" s="14" t="s">
        <v>623</v>
      </c>
      <c r="B269">
        <v>0.5</v>
      </c>
      <c r="D269">
        <v>0.5</v>
      </c>
    </row>
    <row r="270" spans="1:4" x14ac:dyDescent="0.2">
      <c r="A270" s="14" t="s">
        <v>619</v>
      </c>
      <c r="B270">
        <v>0.5</v>
      </c>
      <c r="D270">
        <v>0.5</v>
      </c>
    </row>
    <row r="271" spans="1:4" x14ac:dyDescent="0.2">
      <c r="A271" s="7" t="s">
        <v>3358</v>
      </c>
      <c r="B271">
        <v>1.95</v>
      </c>
      <c r="D271">
        <v>1.95</v>
      </c>
    </row>
    <row r="272" spans="1:4" x14ac:dyDescent="0.2">
      <c r="A272" s="14" t="s">
        <v>640</v>
      </c>
      <c r="B272">
        <v>0.5</v>
      </c>
      <c r="D272">
        <v>0.5</v>
      </c>
    </row>
    <row r="273" spans="1:4" x14ac:dyDescent="0.2">
      <c r="A273" s="14" t="s">
        <v>638</v>
      </c>
      <c r="B273">
        <v>0.45</v>
      </c>
      <c r="D273">
        <v>0.45</v>
      </c>
    </row>
    <row r="274" spans="1:4" x14ac:dyDescent="0.2">
      <c r="A274" s="14" t="s">
        <v>644</v>
      </c>
      <c r="B274">
        <v>0.5</v>
      </c>
      <c r="D274">
        <v>0.5</v>
      </c>
    </row>
    <row r="275" spans="1:4" x14ac:dyDescent="0.2">
      <c r="A275" s="14" t="s">
        <v>642</v>
      </c>
      <c r="B275">
        <v>0.5</v>
      </c>
      <c r="D275">
        <v>0.5</v>
      </c>
    </row>
    <row r="276" spans="1:4" x14ac:dyDescent="0.2">
      <c r="A276" s="5" t="s">
        <v>3297</v>
      </c>
      <c r="C276">
        <v>0.51</v>
      </c>
      <c r="D276">
        <v>0.51</v>
      </c>
    </row>
    <row r="277" spans="1:4" x14ac:dyDescent="0.2">
      <c r="A277" s="7" t="s">
        <v>3359</v>
      </c>
      <c r="C277">
        <v>0.51</v>
      </c>
      <c r="D277">
        <v>0.51</v>
      </c>
    </row>
    <row r="278" spans="1:4" x14ac:dyDescent="0.2">
      <c r="A278" s="14" t="s">
        <v>1718</v>
      </c>
      <c r="C278">
        <v>0.51</v>
      </c>
      <c r="D278">
        <v>0.51</v>
      </c>
    </row>
    <row r="279" spans="1:4" x14ac:dyDescent="0.2">
      <c r="A279" s="5" t="s">
        <v>3298</v>
      </c>
      <c r="B279">
        <v>3.9899999999999998</v>
      </c>
      <c r="C279">
        <v>0.26</v>
      </c>
      <c r="D279">
        <v>4.25</v>
      </c>
    </row>
    <row r="280" spans="1:4" x14ac:dyDescent="0.2">
      <c r="A280" s="7" t="s">
        <v>3360</v>
      </c>
      <c r="C280">
        <v>0.26</v>
      </c>
      <c r="D280">
        <v>0.26</v>
      </c>
    </row>
    <row r="281" spans="1:4" x14ac:dyDescent="0.2">
      <c r="A281" s="14" t="s">
        <v>1744</v>
      </c>
      <c r="C281">
        <v>0.26</v>
      </c>
      <c r="D281">
        <v>0.26</v>
      </c>
    </row>
    <row r="282" spans="1:4" x14ac:dyDescent="0.2">
      <c r="A282" s="7" t="s">
        <v>3361</v>
      </c>
      <c r="B282">
        <v>1.81</v>
      </c>
      <c r="D282">
        <v>1.81</v>
      </c>
    </row>
    <row r="283" spans="1:4" x14ac:dyDescent="0.2">
      <c r="A283" s="14" t="s">
        <v>3118</v>
      </c>
      <c r="B283">
        <v>1.81</v>
      </c>
      <c r="D283">
        <v>1.81</v>
      </c>
    </row>
    <row r="284" spans="1:4" x14ac:dyDescent="0.2">
      <c r="A284" s="7" t="s">
        <v>3362</v>
      </c>
      <c r="B284">
        <v>2.0099999999999998</v>
      </c>
      <c r="D284">
        <v>2.0099999999999998</v>
      </c>
    </row>
    <row r="285" spans="1:4" x14ac:dyDescent="0.2">
      <c r="A285" s="14" t="s">
        <v>3117</v>
      </c>
      <c r="B285">
        <v>2.0099999999999998</v>
      </c>
      <c r="D285">
        <v>2.0099999999999998</v>
      </c>
    </row>
    <row r="286" spans="1:4" x14ac:dyDescent="0.2">
      <c r="A286" s="7" t="s">
        <v>3363</v>
      </c>
      <c r="B286">
        <v>0.17</v>
      </c>
      <c r="D286">
        <v>0.17</v>
      </c>
    </row>
    <row r="287" spans="1:4" x14ac:dyDescent="0.2">
      <c r="A287" s="14" t="s">
        <v>3195</v>
      </c>
      <c r="B287">
        <v>0.17</v>
      </c>
      <c r="D287">
        <v>0.17</v>
      </c>
    </row>
    <row r="288" spans="1:4" x14ac:dyDescent="0.2">
      <c r="A288" s="5" t="s">
        <v>3299</v>
      </c>
      <c r="B288">
        <v>0.89</v>
      </c>
      <c r="D288">
        <v>0.89</v>
      </c>
    </row>
    <row r="289" spans="1:4" x14ac:dyDescent="0.2">
      <c r="A289" s="7" t="s">
        <v>3364</v>
      </c>
      <c r="B289">
        <v>0.29000000000000004</v>
      </c>
      <c r="D289">
        <v>0.29000000000000004</v>
      </c>
    </row>
    <row r="290" spans="1:4" x14ac:dyDescent="0.2">
      <c r="A290" s="14" t="s">
        <v>3221</v>
      </c>
      <c r="B290">
        <v>0.17</v>
      </c>
      <c r="D290">
        <v>0.17</v>
      </c>
    </row>
    <row r="291" spans="1:4" x14ac:dyDescent="0.2">
      <c r="A291" s="14" t="s">
        <v>1114</v>
      </c>
      <c r="B291">
        <v>0.05</v>
      </c>
      <c r="D291">
        <v>0.05</v>
      </c>
    </row>
    <row r="292" spans="1:4" x14ac:dyDescent="0.2">
      <c r="A292" s="14" t="s">
        <v>1680</v>
      </c>
      <c r="B292">
        <v>7.0000000000000007E-2</v>
      </c>
      <c r="D292">
        <v>7.0000000000000007E-2</v>
      </c>
    </row>
    <row r="293" spans="1:4" x14ac:dyDescent="0.2">
      <c r="A293" s="7" t="s">
        <v>3365</v>
      </c>
      <c r="B293">
        <v>0.6</v>
      </c>
      <c r="D293">
        <v>0.6</v>
      </c>
    </row>
    <row r="294" spans="1:4" x14ac:dyDescent="0.2">
      <c r="A294" s="14" t="s">
        <v>1684</v>
      </c>
      <c r="B294">
        <v>0.36</v>
      </c>
      <c r="D294">
        <v>0.36</v>
      </c>
    </row>
    <row r="295" spans="1:4" x14ac:dyDescent="0.2">
      <c r="A295" s="14" t="s">
        <v>1686</v>
      </c>
      <c r="B295">
        <v>0.24</v>
      </c>
      <c r="D295">
        <v>0.24</v>
      </c>
    </row>
    <row r="296" spans="1:4" x14ac:dyDescent="0.2">
      <c r="A296" s="5" t="s">
        <v>3300</v>
      </c>
      <c r="B296">
        <v>6.32</v>
      </c>
      <c r="D296">
        <v>6.32</v>
      </c>
    </row>
    <row r="297" spans="1:4" x14ac:dyDescent="0.2">
      <c r="A297" s="7" t="s">
        <v>3366</v>
      </c>
      <c r="B297">
        <v>1.8</v>
      </c>
      <c r="D297">
        <v>1.8</v>
      </c>
    </row>
    <row r="298" spans="1:4" x14ac:dyDescent="0.2">
      <c r="A298" s="14" t="s">
        <v>3110</v>
      </c>
      <c r="B298">
        <v>0.46</v>
      </c>
      <c r="D298">
        <v>0.46</v>
      </c>
    </row>
    <row r="299" spans="1:4" x14ac:dyDescent="0.2">
      <c r="A299" s="14" t="s">
        <v>3109</v>
      </c>
      <c r="B299">
        <v>0.43</v>
      </c>
      <c r="D299">
        <v>0.43</v>
      </c>
    </row>
    <row r="300" spans="1:4" x14ac:dyDescent="0.2">
      <c r="A300" s="14" t="s">
        <v>3175</v>
      </c>
      <c r="B300">
        <v>0.46</v>
      </c>
      <c r="D300">
        <v>0.46</v>
      </c>
    </row>
    <row r="301" spans="1:4" x14ac:dyDescent="0.2">
      <c r="A301" s="14" t="s">
        <v>3176</v>
      </c>
      <c r="B301">
        <v>0.45</v>
      </c>
      <c r="D301">
        <v>0.45</v>
      </c>
    </row>
    <row r="302" spans="1:4" x14ac:dyDescent="0.2">
      <c r="A302" s="7" t="s">
        <v>3367</v>
      </c>
      <c r="B302">
        <v>0.78</v>
      </c>
      <c r="D302">
        <v>0.78</v>
      </c>
    </row>
    <row r="303" spans="1:4" x14ac:dyDescent="0.2">
      <c r="A303" s="14" t="s">
        <v>1305</v>
      </c>
      <c r="B303">
        <v>0.32</v>
      </c>
      <c r="D303">
        <v>0.32</v>
      </c>
    </row>
    <row r="304" spans="1:4" x14ac:dyDescent="0.2">
      <c r="A304" s="14" t="s">
        <v>1307</v>
      </c>
      <c r="B304">
        <v>0.46</v>
      </c>
      <c r="D304">
        <v>0.46</v>
      </c>
    </row>
    <row r="305" spans="1:4" x14ac:dyDescent="0.2">
      <c r="A305" s="7" t="s">
        <v>3368</v>
      </c>
      <c r="B305">
        <v>1.03</v>
      </c>
      <c r="D305">
        <v>1.03</v>
      </c>
    </row>
    <row r="306" spans="1:4" x14ac:dyDescent="0.2">
      <c r="A306" s="14" t="s">
        <v>3177</v>
      </c>
      <c r="B306">
        <v>0.57999999999999996</v>
      </c>
      <c r="D306">
        <v>0.57999999999999996</v>
      </c>
    </row>
    <row r="307" spans="1:4" x14ac:dyDescent="0.2">
      <c r="A307" s="14" t="s">
        <v>3178</v>
      </c>
      <c r="B307">
        <v>0.45</v>
      </c>
      <c r="D307">
        <v>0.45</v>
      </c>
    </row>
    <row r="308" spans="1:4" x14ac:dyDescent="0.2">
      <c r="A308" s="7" t="s">
        <v>3369</v>
      </c>
      <c r="B308">
        <v>0.2</v>
      </c>
      <c r="D308">
        <v>0.2</v>
      </c>
    </row>
    <row r="309" spans="1:4" x14ac:dyDescent="0.2">
      <c r="A309" s="14" t="s">
        <v>3179</v>
      </c>
      <c r="B309">
        <v>0.2</v>
      </c>
      <c r="D309">
        <v>0.2</v>
      </c>
    </row>
    <row r="310" spans="1:4" x14ac:dyDescent="0.2">
      <c r="A310" s="7" t="s">
        <v>3370</v>
      </c>
      <c r="B310">
        <v>1.49</v>
      </c>
      <c r="D310">
        <v>1.49</v>
      </c>
    </row>
    <row r="311" spans="1:4" x14ac:dyDescent="0.2">
      <c r="A311" s="14" t="s">
        <v>1310</v>
      </c>
      <c r="B311">
        <v>0.12</v>
      </c>
      <c r="D311">
        <v>0.12</v>
      </c>
    </row>
    <row r="312" spans="1:4" x14ac:dyDescent="0.2">
      <c r="A312" s="14" t="s">
        <v>1316</v>
      </c>
      <c r="B312">
        <v>0.45</v>
      </c>
      <c r="D312">
        <v>0.45</v>
      </c>
    </row>
    <row r="313" spans="1:4" x14ac:dyDescent="0.2">
      <c r="A313" s="14" t="s">
        <v>1314</v>
      </c>
      <c r="B313">
        <v>0.46</v>
      </c>
      <c r="D313">
        <v>0.46</v>
      </c>
    </row>
    <row r="314" spans="1:4" x14ac:dyDescent="0.2">
      <c r="A314" s="14" t="s">
        <v>1312</v>
      </c>
      <c r="B314">
        <v>0.46</v>
      </c>
      <c r="D314">
        <v>0.46</v>
      </c>
    </row>
    <row r="315" spans="1:4" x14ac:dyDescent="0.2">
      <c r="A315" s="7" t="s">
        <v>3371</v>
      </c>
      <c r="B315">
        <v>1.02</v>
      </c>
      <c r="D315">
        <v>1.02</v>
      </c>
    </row>
    <row r="316" spans="1:4" x14ac:dyDescent="0.2">
      <c r="A316" s="14" t="s">
        <v>3181</v>
      </c>
      <c r="B316">
        <v>0.46</v>
      </c>
      <c r="D316">
        <v>0.46</v>
      </c>
    </row>
    <row r="317" spans="1:4" x14ac:dyDescent="0.2">
      <c r="A317" s="14" t="s">
        <v>3180</v>
      </c>
      <c r="B317">
        <v>0.56000000000000005</v>
      </c>
      <c r="D317">
        <v>0.56000000000000005</v>
      </c>
    </row>
    <row r="318" spans="1:4" x14ac:dyDescent="0.2">
      <c r="A318" s="5" t="s">
        <v>3301</v>
      </c>
      <c r="B318">
        <v>11.31</v>
      </c>
      <c r="C318">
        <v>5.69</v>
      </c>
      <c r="D318">
        <v>17</v>
      </c>
    </row>
    <row r="319" spans="1:4" x14ac:dyDescent="0.2">
      <c r="A319" s="7" t="s">
        <v>3372</v>
      </c>
      <c r="B319">
        <v>1.93</v>
      </c>
      <c r="D319">
        <v>1.93</v>
      </c>
    </row>
    <row r="320" spans="1:4" x14ac:dyDescent="0.2">
      <c r="A320" s="14" t="s">
        <v>1091</v>
      </c>
      <c r="B320">
        <v>0.45</v>
      </c>
      <c r="D320">
        <v>0.45</v>
      </c>
    </row>
    <row r="321" spans="1:4" x14ac:dyDescent="0.2">
      <c r="A321" s="14" t="s">
        <v>1093</v>
      </c>
      <c r="B321">
        <v>0.5</v>
      </c>
      <c r="D321">
        <v>0.5</v>
      </c>
    </row>
    <row r="322" spans="1:4" x14ac:dyDescent="0.2">
      <c r="A322" s="14" t="s">
        <v>1089</v>
      </c>
      <c r="B322">
        <v>0.48</v>
      </c>
      <c r="D322">
        <v>0.48</v>
      </c>
    </row>
    <row r="323" spans="1:4" x14ac:dyDescent="0.2">
      <c r="A323" s="14" t="s">
        <v>1095</v>
      </c>
      <c r="B323">
        <v>0.5</v>
      </c>
      <c r="D323">
        <v>0.5</v>
      </c>
    </row>
    <row r="324" spans="1:4" x14ac:dyDescent="0.2">
      <c r="A324" s="7" t="s">
        <v>3373</v>
      </c>
      <c r="B324">
        <v>3.8600000000000003</v>
      </c>
      <c r="D324">
        <v>3.8600000000000003</v>
      </c>
    </row>
    <row r="325" spans="1:4" x14ac:dyDescent="0.2">
      <c r="A325" s="14" t="s">
        <v>3239</v>
      </c>
      <c r="B325">
        <v>0.5</v>
      </c>
      <c r="D325">
        <v>0.5</v>
      </c>
    </row>
    <row r="326" spans="1:4" x14ac:dyDescent="0.2">
      <c r="A326" s="14" t="s">
        <v>1078</v>
      </c>
      <c r="B326">
        <v>0.41</v>
      </c>
      <c r="D326">
        <v>0.41</v>
      </c>
    </row>
    <row r="327" spans="1:4" x14ac:dyDescent="0.2">
      <c r="A327" s="14" t="s">
        <v>1081</v>
      </c>
      <c r="B327">
        <v>0.5</v>
      </c>
      <c r="D327">
        <v>0.5</v>
      </c>
    </row>
    <row r="328" spans="1:4" x14ac:dyDescent="0.2">
      <c r="A328" s="14" t="s">
        <v>1083</v>
      </c>
      <c r="B328">
        <v>0.5</v>
      </c>
      <c r="D328">
        <v>0.5</v>
      </c>
    </row>
    <row r="329" spans="1:4" x14ac:dyDescent="0.2">
      <c r="A329" s="14" t="s">
        <v>3240</v>
      </c>
      <c r="B329">
        <v>0.5</v>
      </c>
      <c r="D329">
        <v>0.5</v>
      </c>
    </row>
    <row r="330" spans="1:4" x14ac:dyDescent="0.2">
      <c r="A330" s="14" t="s">
        <v>3107</v>
      </c>
      <c r="B330">
        <v>0.5</v>
      </c>
      <c r="D330">
        <v>0.5</v>
      </c>
    </row>
    <row r="331" spans="1:4" x14ac:dyDescent="0.2">
      <c r="A331" s="14" t="s">
        <v>3108</v>
      </c>
      <c r="B331">
        <v>0.5</v>
      </c>
      <c r="D331">
        <v>0.5</v>
      </c>
    </row>
    <row r="332" spans="1:4" x14ac:dyDescent="0.2">
      <c r="A332" s="14" t="s">
        <v>1076</v>
      </c>
      <c r="B332">
        <v>0.45</v>
      </c>
      <c r="D332">
        <v>0.45</v>
      </c>
    </row>
    <row r="333" spans="1:4" x14ac:dyDescent="0.2">
      <c r="A333" s="7" t="s">
        <v>3374</v>
      </c>
      <c r="B333">
        <v>1.8900000000000001</v>
      </c>
      <c r="D333">
        <v>1.8900000000000001</v>
      </c>
    </row>
    <row r="334" spans="1:4" x14ac:dyDescent="0.2">
      <c r="A334" s="14" t="s">
        <v>3169</v>
      </c>
      <c r="B334">
        <v>0.39</v>
      </c>
      <c r="D334">
        <v>0.39</v>
      </c>
    </row>
    <row r="335" spans="1:4" x14ac:dyDescent="0.2">
      <c r="A335" s="14" t="s">
        <v>3243</v>
      </c>
      <c r="B335">
        <v>0.5</v>
      </c>
      <c r="D335">
        <v>0.5</v>
      </c>
    </row>
    <row r="336" spans="1:4" x14ac:dyDescent="0.2">
      <c r="A336" s="14" t="s">
        <v>3242</v>
      </c>
      <c r="B336">
        <v>0.5</v>
      </c>
      <c r="D336">
        <v>0.5</v>
      </c>
    </row>
    <row r="337" spans="1:4" x14ac:dyDescent="0.2">
      <c r="A337" s="14" t="s">
        <v>3241</v>
      </c>
      <c r="B337">
        <v>0.5</v>
      </c>
      <c r="D337">
        <v>0.5</v>
      </c>
    </row>
    <row r="338" spans="1:4" x14ac:dyDescent="0.2">
      <c r="A338" s="7" t="s">
        <v>3375</v>
      </c>
      <c r="B338">
        <v>1.88</v>
      </c>
      <c r="D338">
        <v>1.88</v>
      </c>
    </row>
    <row r="339" spans="1:4" x14ac:dyDescent="0.2">
      <c r="A339" s="14" t="s">
        <v>1106</v>
      </c>
      <c r="B339">
        <v>0.5</v>
      </c>
      <c r="D339">
        <v>0.5</v>
      </c>
    </row>
    <row r="340" spans="1:4" x14ac:dyDescent="0.2">
      <c r="A340" s="14" t="s">
        <v>3245</v>
      </c>
      <c r="B340">
        <v>0.5</v>
      </c>
      <c r="D340">
        <v>0.5</v>
      </c>
    </row>
    <row r="341" spans="1:4" x14ac:dyDescent="0.2">
      <c r="A341" s="14" t="s">
        <v>3246</v>
      </c>
      <c r="B341">
        <v>0.5</v>
      </c>
      <c r="D341">
        <v>0.5</v>
      </c>
    </row>
    <row r="342" spans="1:4" x14ac:dyDescent="0.2">
      <c r="A342" s="14" t="s">
        <v>3244</v>
      </c>
      <c r="B342">
        <v>0.38</v>
      </c>
      <c r="D342">
        <v>0.38</v>
      </c>
    </row>
    <row r="343" spans="1:4" x14ac:dyDescent="0.2">
      <c r="A343" s="7" t="s">
        <v>3376</v>
      </c>
      <c r="B343">
        <v>1.75</v>
      </c>
      <c r="D343">
        <v>1.75</v>
      </c>
    </row>
    <row r="344" spans="1:4" x14ac:dyDescent="0.2">
      <c r="A344" s="14" t="s">
        <v>3170</v>
      </c>
      <c r="B344">
        <v>0.45</v>
      </c>
      <c r="D344">
        <v>0.45</v>
      </c>
    </row>
    <row r="345" spans="1:4" x14ac:dyDescent="0.2">
      <c r="A345" s="14" t="s">
        <v>3248</v>
      </c>
      <c r="B345">
        <v>0.91</v>
      </c>
      <c r="D345">
        <v>0.91</v>
      </c>
    </row>
    <row r="346" spans="1:4" x14ac:dyDescent="0.2">
      <c r="A346" s="14" t="s">
        <v>3247</v>
      </c>
      <c r="B346">
        <v>0.39</v>
      </c>
      <c r="D346">
        <v>0.39</v>
      </c>
    </row>
    <row r="347" spans="1:4" x14ac:dyDescent="0.2">
      <c r="A347" s="7" t="s">
        <v>3377</v>
      </c>
      <c r="C347">
        <v>0.57999999999999996</v>
      </c>
      <c r="D347">
        <v>0.57999999999999996</v>
      </c>
    </row>
    <row r="348" spans="1:4" x14ac:dyDescent="0.2">
      <c r="A348" s="14" t="s">
        <v>995</v>
      </c>
      <c r="C348">
        <v>0.08</v>
      </c>
      <c r="D348">
        <v>0.08</v>
      </c>
    </row>
    <row r="349" spans="1:4" x14ac:dyDescent="0.2">
      <c r="A349" s="14" t="s">
        <v>997</v>
      </c>
      <c r="C349">
        <v>0.5</v>
      </c>
      <c r="D349">
        <v>0.5</v>
      </c>
    </row>
    <row r="350" spans="1:4" x14ac:dyDescent="0.2">
      <c r="A350" s="7" t="s">
        <v>3378</v>
      </c>
      <c r="C350">
        <v>1.01</v>
      </c>
      <c r="D350">
        <v>1.01</v>
      </c>
    </row>
    <row r="351" spans="1:4" x14ac:dyDescent="0.2">
      <c r="A351" s="14" t="s">
        <v>1002</v>
      </c>
      <c r="C351">
        <v>0.5</v>
      </c>
      <c r="D351">
        <v>0.5</v>
      </c>
    </row>
    <row r="352" spans="1:4" x14ac:dyDescent="0.2">
      <c r="A352" s="14" t="s">
        <v>1004</v>
      </c>
      <c r="C352">
        <v>0.5</v>
      </c>
      <c r="D352">
        <v>0.5</v>
      </c>
    </row>
    <row r="353" spans="1:4" x14ac:dyDescent="0.2">
      <c r="A353" s="14" t="s">
        <v>1000</v>
      </c>
      <c r="C353">
        <v>0.01</v>
      </c>
      <c r="D353">
        <v>0.01</v>
      </c>
    </row>
    <row r="354" spans="1:4" x14ac:dyDescent="0.2">
      <c r="A354" s="7" t="s">
        <v>3379</v>
      </c>
      <c r="C354">
        <v>0.46</v>
      </c>
      <c r="D354">
        <v>0.46</v>
      </c>
    </row>
    <row r="355" spans="1:4" x14ac:dyDescent="0.2">
      <c r="A355" s="14" t="s">
        <v>1059</v>
      </c>
      <c r="C355">
        <v>0.46</v>
      </c>
      <c r="D355">
        <v>0.46</v>
      </c>
    </row>
    <row r="356" spans="1:4" x14ac:dyDescent="0.2">
      <c r="A356" s="7" t="s">
        <v>3380</v>
      </c>
      <c r="C356">
        <v>3.64</v>
      </c>
      <c r="D356">
        <v>3.64</v>
      </c>
    </row>
    <row r="357" spans="1:4" x14ac:dyDescent="0.2">
      <c r="A357" s="14" t="s">
        <v>980</v>
      </c>
      <c r="C357">
        <v>0.5</v>
      </c>
      <c r="D357">
        <v>0.5</v>
      </c>
    </row>
    <row r="358" spans="1:4" x14ac:dyDescent="0.2">
      <c r="A358" s="14" t="s">
        <v>982</v>
      </c>
      <c r="C358">
        <v>0.5</v>
      </c>
      <c r="D358">
        <v>0.5</v>
      </c>
    </row>
    <row r="359" spans="1:4" x14ac:dyDescent="0.2">
      <c r="A359" s="14" t="s">
        <v>978</v>
      </c>
      <c r="C359">
        <v>0.14000000000000001</v>
      </c>
      <c r="D359">
        <v>0.14000000000000001</v>
      </c>
    </row>
    <row r="360" spans="1:4" x14ac:dyDescent="0.2">
      <c r="A360" s="14" t="s">
        <v>986</v>
      </c>
      <c r="C360">
        <v>0.5</v>
      </c>
      <c r="D360">
        <v>0.5</v>
      </c>
    </row>
    <row r="361" spans="1:4" x14ac:dyDescent="0.2">
      <c r="A361" s="14" t="s">
        <v>988</v>
      </c>
      <c r="C361">
        <v>0.5</v>
      </c>
      <c r="D361">
        <v>0.5</v>
      </c>
    </row>
    <row r="362" spans="1:4" x14ac:dyDescent="0.2">
      <c r="A362" s="14" t="s">
        <v>990</v>
      </c>
      <c r="C362">
        <v>0.5</v>
      </c>
      <c r="D362">
        <v>0.5</v>
      </c>
    </row>
    <row r="363" spans="1:4" x14ac:dyDescent="0.2">
      <c r="A363" s="14" t="s">
        <v>992</v>
      </c>
      <c r="C363">
        <v>0.5</v>
      </c>
      <c r="D363">
        <v>0.5</v>
      </c>
    </row>
    <row r="364" spans="1:4" x14ac:dyDescent="0.2">
      <c r="A364" s="14" t="s">
        <v>984</v>
      </c>
      <c r="C364">
        <v>0.5</v>
      </c>
      <c r="D364">
        <v>0.5</v>
      </c>
    </row>
    <row r="365" spans="1:4" x14ac:dyDescent="0.2">
      <c r="A365" s="5" t="s">
        <v>3302</v>
      </c>
      <c r="C365">
        <v>1.46</v>
      </c>
      <c r="D365">
        <v>1.46</v>
      </c>
    </row>
    <row r="366" spans="1:4" x14ac:dyDescent="0.2">
      <c r="A366" s="7" t="s">
        <v>3381</v>
      </c>
      <c r="C366">
        <v>1.46</v>
      </c>
      <c r="D366">
        <v>1.46</v>
      </c>
    </row>
    <row r="367" spans="1:4" x14ac:dyDescent="0.2">
      <c r="A367" s="14" t="s">
        <v>878</v>
      </c>
      <c r="C367">
        <v>0.46</v>
      </c>
      <c r="D367">
        <v>0.46</v>
      </c>
    </row>
    <row r="368" spans="1:4" x14ac:dyDescent="0.2">
      <c r="A368" s="14" t="s">
        <v>881</v>
      </c>
      <c r="C368">
        <v>0.5</v>
      </c>
      <c r="D368">
        <v>0.5</v>
      </c>
    </row>
    <row r="369" spans="1:4" x14ac:dyDescent="0.2">
      <c r="A369" s="14" t="s">
        <v>883</v>
      </c>
      <c r="C369">
        <v>0.5</v>
      </c>
      <c r="D369">
        <v>0.5</v>
      </c>
    </row>
    <row r="370" spans="1:4" x14ac:dyDescent="0.2">
      <c r="A370" s="5" t="s">
        <v>3303</v>
      </c>
      <c r="C370">
        <v>4</v>
      </c>
      <c r="D370">
        <v>4</v>
      </c>
    </row>
    <row r="371" spans="1:4" x14ac:dyDescent="0.2">
      <c r="A371" s="7" t="s">
        <v>3382</v>
      </c>
      <c r="C371">
        <v>0.75</v>
      </c>
      <c r="D371">
        <v>0.75</v>
      </c>
    </row>
    <row r="372" spans="1:4" x14ac:dyDescent="0.2">
      <c r="A372" s="14" t="s">
        <v>921</v>
      </c>
      <c r="C372">
        <v>0.45</v>
      </c>
      <c r="D372">
        <v>0.45</v>
      </c>
    </row>
    <row r="373" spans="1:4" x14ac:dyDescent="0.2">
      <c r="A373" s="14" t="s">
        <v>919</v>
      </c>
      <c r="C373">
        <v>0.3</v>
      </c>
      <c r="D373">
        <v>0.3</v>
      </c>
    </row>
    <row r="374" spans="1:4" x14ac:dyDescent="0.2">
      <c r="A374" s="7" t="s">
        <v>3383</v>
      </c>
      <c r="C374">
        <v>0.86</v>
      </c>
      <c r="D374">
        <v>0.86</v>
      </c>
    </row>
    <row r="375" spans="1:4" x14ac:dyDescent="0.2">
      <c r="A375" s="14" t="s">
        <v>909</v>
      </c>
      <c r="C375">
        <v>0.41</v>
      </c>
      <c r="D375">
        <v>0.41</v>
      </c>
    </row>
    <row r="376" spans="1:4" x14ac:dyDescent="0.2">
      <c r="A376" s="14" t="s">
        <v>911</v>
      </c>
      <c r="C376">
        <v>0.45</v>
      </c>
      <c r="D376">
        <v>0.45</v>
      </c>
    </row>
    <row r="377" spans="1:4" x14ac:dyDescent="0.2">
      <c r="A377" s="7" t="s">
        <v>3384</v>
      </c>
      <c r="C377">
        <v>0.65</v>
      </c>
      <c r="D377">
        <v>0.65</v>
      </c>
    </row>
    <row r="378" spans="1:4" x14ac:dyDescent="0.2">
      <c r="A378" s="14" t="s">
        <v>901</v>
      </c>
      <c r="C378">
        <v>0.45</v>
      </c>
      <c r="D378">
        <v>0.45</v>
      </c>
    </row>
    <row r="379" spans="1:4" x14ac:dyDescent="0.2">
      <c r="A379" s="14" t="s">
        <v>899</v>
      </c>
      <c r="C379">
        <v>0.2</v>
      </c>
      <c r="D379">
        <v>0.2</v>
      </c>
    </row>
    <row r="380" spans="1:4" x14ac:dyDescent="0.2">
      <c r="A380" s="7" t="s">
        <v>3385</v>
      </c>
      <c r="C380">
        <v>1.74</v>
      </c>
      <c r="D380">
        <v>1.74</v>
      </c>
    </row>
    <row r="381" spans="1:4" x14ac:dyDescent="0.2">
      <c r="A381" s="14" t="s">
        <v>938</v>
      </c>
      <c r="C381">
        <v>0.46</v>
      </c>
      <c r="D381">
        <v>0.46</v>
      </c>
    </row>
    <row r="382" spans="1:4" x14ac:dyDescent="0.2">
      <c r="A382" s="14" t="s">
        <v>936</v>
      </c>
      <c r="C382">
        <v>0.46</v>
      </c>
      <c r="D382">
        <v>0.46</v>
      </c>
    </row>
    <row r="383" spans="1:4" x14ac:dyDescent="0.2">
      <c r="A383" s="14" t="s">
        <v>934</v>
      </c>
      <c r="C383">
        <v>0.37</v>
      </c>
      <c r="D383">
        <v>0.37</v>
      </c>
    </row>
    <row r="384" spans="1:4" x14ac:dyDescent="0.2">
      <c r="A384" s="14" t="s">
        <v>940</v>
      </c>
      <c r="C384">
        <v>0.45</v>
      </c>
      <c r="D384">
        <v>0.45</v>
      </c>
    </row>
    <row r="385" spans="1:4" x14ac:dyDescent="0.2">
      <c r="A385" s="5" t="s">
        <v>3304</v>
      </c>
      <c r="B385">
        <v>6.25</v>
      </c>
      <c r="D385">
        <v>6.25</v>
      </c>
    </row>
    <row r="386" spans="1:4" x14ac:dyDescent="0.2">
      <c r="A386" s="7" t="s">
        <v>3386</v>
      </c>
      <c r="B386">
        <v>0.16</v>
      </c>
      <c r="D386">
        <v>0.16</v>
      </c>
    </row>
    <row r="387" spans="1:4" x14ac:dyDescent="0.2">
      <c r="A387" s="14" t="s">
        <v>3168</v>
      </c>
      <c r="B387">
        <v>0.16</v>
      </c>
      <c r="D387">
        <v>0.16</v>
      </c>
    </row>
    <row r="388" spans="1:4" x14ac:dyDescent="0.2">
      <c r="A388" s="7" t="s">
        <v>3387</v>
      </c>
      <c r="B388">
        <v>1.19</v>
      </c>
      <c r="D388">
        <v>1.19</v>
      </c>
    </row>
    <row r="389" spans="1:4" x14ac:dyDescent="0.2">
      <c r="A389" s="14" t="s">
        <v>928</v>
      </c>
      <c r="B389">
        <v>0.45</v>
      </c>
      <c r="D389">
        <v>0.45</v>
      </c>
    </row>
    <row r="390" spans="1:4" x14ac:dyDescent="0.2">
      <c r="A390" s="14" t="s">
        <v>924</v>
      </c>
      <c r="B390">
        <v>0.28999999999999998</v>
      </c>
      <c r="D390">
        <v>0.28999999999999998</v>
      </c>
    </row>
    <row r="391" spans="1:4" x14ac:dyDescent="0.2">
      <c r="A391" s="14" t="s">
        <v>926</v>
      </c>
      <c r="B391">
        <v>0.45</v>
      </c>
      <c r="D391">
        <v>0.45</v>
      </c>
    </row>
    <row r="392" spans="1:4" x14ac:dyDescent="0.2">
      <c r="A392" s="7" t="s">
        <v>3388</v>
      </c>
      <c r="B392">
        <v>0.8</v>
      </c>
      <c r="D392">
        <v>0.8</v>
      </c>
    </row>
    <row r="393" spans="1:4" x14ac:dyDescent="0.2">
      <c r="A393" s="14" t="s">
        <v>916</v>
      </c>
      <c r="B393">
        <v>0.45</v>
      </c>
      <c r="D393">
        <v>0.45</v>
      </c>
    </row>
    <row r="394" spans="1:4" x14ac:dyDescent="0.2">
      <c r="A394" s="14" t="s">
        <v>914</v>
      </c>
      <c r="B394">
        <v>0.35</v>
      </c>
      <c r="D394">
        <v>0.35</v>
      </c>
    </row>
    <row r="395" spans="1:4" x14ac:dyDescent="0.2">
      <c r="A395" s="7" t="s">
        <v>3389</v>
      </c>
      <c r="B395">
        <v>0.84000000000000008</v>
      </c>
      <c r="D395">
        <v>0.84000000000000008</v>
      </c>
    </row>
    <row r="396" spans="1:4" x14ac:dyDescent="0.2">
      <c r="A396" s="14" t="s">
        <v>906</v>
      </c>
      <c r="B396">
        <v>0.46</v>
      </c>
      <c r="D396">
        <v>0.46</v>
      </c>
    </row>
    <row r="397" spans="1:4" x14ac:dyDescent="0.2">
      <c r="A397" s="14" t="s">
        <v>904</v>
      </c>
      <c r="B397">
        <v>0.38</v>
      </c>
      <c r="D397">
        <v>0.38</v>
      </c>
    </row>
    <row r="398" spans="1:4" x14ac:dyDescent="0.2">
      <c r="A398" s="7" t="s">
        <v>3390</v>
      </c>
      <c r="B398">
        <v>1.3</v>
      </c>
      <c r="D398">
        <v>1.3</v>
      </c>
    </row>
    <row r="399" spans="1:4" x14ac:dyDescent="0.2">
      <c r="A399" s="14" t="s">
        <v>894</v>
      </c>
      <c r="B399">
        <v>0.46</v>
      </c>
      <c r="D399">
        <v>0.46</v>
      </c>
    </row>
    <row r="400" spans="1:4" x14ac:dyDescent="0.2">
      <c r="A400" s="14" t="s">
        <v>896</v>
      </c>
      <c r="B400">
        <v>0.45</v>
      </c>
      <c r="D400">
        <v>0.45</v>
      </c>
    </row>
    <row r="401" spans="1:4" x14ac:dyDescent="0.2">
      <c r="A401" s="14" t="s">
        <v>892</v>
      </c>
      <c r="B401">
        <v>0.39</v>
      </c>
      <c r="D401">
        <v>0.39</v>
      </c>
    </row>
    <row r="402" spans="1:4" x14ac:dyDescent="0.2">
      <c r="A402" s="7" t="s">
        <v>3391</v>
      </c>
      <c r="B402">
        <v>1.42</v>
      </c>
      <c r="D402">
        <v>1.42</v>
      </c>
    </row>
    <row r="403" spans="1:4" x14ac:dyDescent="0.2">
      <c r="A403" s="14" t="s">
        <v>888</v>
      </c>
      <c r="B403">
        <v>0.47</v>
      </c>
      <c r="D403">
        <v>0.47</v>
      </c>
    </row>
    <row r="404" spans="1:4" x14ac:dyDescent="0.2">
      <c r="A404" s="14" t="s">
        <v>886</v>
      </c>
      <c r="B404">
        <v>0.45</v>
      </c>
      <c r="D404">
        <v>0.45</v>
      </c>
    </row>
    <row r="405" spans="1:4" x14ac:dyDescent="0.2">
      <c r="A405" s="14" t="s">
        <v>3236</v>
      </c>
      <c r="B405">
        <v>0.5</v>
      </c>
      <c r="D405">
        <v>0.5</v>
      </c>
    </row>
    <row r="406" spans="1:4" x14ac:dyDescent="0.2">
      <c r="A406" s="7" t="s">
        <v>3392</v>
      </c>
      <c r="B406">
        <v>0.54</v>
      </c>
      <c r="D406">
        <v>0.54</v>
      </c>
    </row>
    <row r="407" spans="1:4" x14ac:dyDescent="0.2">
      <c r="A407" s="14" t="s">
        <v>3237</v>
      </c>
      <c r="B407">
        <v>0.45</v>
      </c>
      <c r="D407">
        <v>0.45</v>
      </c>
    </row>
    <row r="408" spans="1:4" x14ac:dyDescent="0.2">
      <c r="A408" s="14" t="s">
        <v>3165</v>
      </c>
      <c r="B408">
        <v>0.09</v>
      </c>
      <c r="D408">
        <v>0.09</v>
      </c>
    </row>
    <row r="409" spans="1:4" x14ac:dyDescent="0.2">
      <c r="A409" s="5" t="s">
        <v>3305</v>
      </c>
      <c r="B409">
        <v>1.82</v>
      </c>
      <c r="D409">
        <v>1.82</v>
      </c>
    </row>
    <row r="410" spans="1:4" x14ac:dyDescent="0.2">
      <c r="A410" s="7" t="s">
        <v>3393</v>
      </c>
      <c r="B410">
        <v>1.82</v>
      </c>
      <c r="D410">
        <v>1.82</v>
      </c>
    </row>
    <row r="411" spans="1:4" x14ac:dyDescent="0.2">
      <c r="A411" s="14" t="s">
        <v>3219</v>
      </c>
      <c r="B411">
        <v>0.91</v>
      </c>
      <c r="D411">
        <v>0.91</v>
      </c>
    </row>
    <row r="412" spans="1:4" x14ac:dyDescent="0.2">
      <c r="A412" s="14" t="s">
        <v>875</v>
      </c>
      <c r="B412">
        <v>0.91</v>
      </c>
      <c r="D412">
        <v>0.91</v>
      </c>
    </row>
    <row r="413" spans="1:4" x14ac:dyDescent="0.2">
      <c r="A413" s="5" t="s">
        <v>3306</v>
      </c>
      <c r="B413">
        <v>3.0500000000000003</v>
      </c>
      <c r="D413">
        <v>3.0500000000000003</v>
      </c>
    </row>
    <row r="414" spans="1:4" x14ac:dyDescent="0.2">
      <c r="A414" s="7" t="s">
        <v>3394</v>
      </c>
      <c r="B414">
        <v>1.3399999999999999</v>
      </c>
      <c r="D414">
        <v>1.3399999999999999</v>
      </c>
    </row>
    <row r="415" spans="1:4" x14ac:dyDescent="0.2">
      <c r="A415" s="14" t="s">
        <v>3103</v>
      </c>
      <c r="B415">
        <v>0.45</v>
      </c>
      <c r="D415">
        <v>0.45</v>
      </c>
    </row>
    <row r="416" spans="1:4" x14ac:dyDescent="0.2">
      <c r="A416" s="14" t="s">
        <v>3217</v>
      </c>
      <c r="B416">
        <v>0.47</v>
      </c>
      <c r="D416">
        <v>0.47</v>
      </c>
    </row>
    <row r="417" spans="1:4" x14ac:dyDescent="0.2">
      <c r="A417" s="14" t="s">
        <v>812</v>
      </c>
      <c r="B417">
        <v>0.42</v>
      </c>
      <c r="D417">
        <v>0.42</v>
      </c>
    </row>
    <row r="418" spans="1:4" x14ac:dyDescent="0.2">
      <c r="A418" s="7" t="s">
        <v>3395</v>
      </c>
      <c r="B418">
        <v>1.71</v>
      </c>
      <c r="D418">
        <v>1.71</v>
      </c>
    </row>
    <row r="419" spans="1:4" x14ac:dyDescent="0.2">
      <c r="A419" s="14" t="s">
        <v>3216</v>
      </c>
      <c r="B419">
        <v>0.37</v>
      </c>
      <c r="D419">
        <v>0.37</v>
      </c>
    </row>
    <row r="420" spans="1:4" x14ac:dyDescent="0.2">
      <c r="A420" s="14" t="s">
        <v>3163</v>
      </c>
      <c r="B420">
        <v>0.46</v>
      </c>
      <c r="D420">
        <v>0.46</v>
      </c>
    </row>
    <row r="421" spans="1:4" x14ac:dyDescent="0.2">
      <c r="A421" s="14" t="s">
        <v>826</v>
      </c>
      <c r="B421">
        <v>0.45</v>
      </c>
      <c r="D421">
        <v>0.45</v>
      </c>
    </row>
    <row r="422" spans="1:4" x14ac:dyDescent="0.2">
      <c r="A422" s="14" t="s">
        <v>846</v>
      </c>
      <c r="B422">
        <v>0.43</v>
      </c>
      <c r="D422">
        <v>0.43</v>
      </c>
    </row>
    <row r="423" spans="1:4" x14ac:dyDescent="0.2">
      <c r="A423" s="5" t="s">
        <v>3307</v>
      </c>
      <c r="C423">
        <v>0.59</v>
      </c>
      <c r="D423">
        <v>0.59</v>
      </c>
    </row>
    <row r="424" spans="1:4" x14ac:dyDescent="0.2">
      <c r="A424" s="7" t="s">
        <v>3396</v>
      </c>
      <c r="C424">
        <v>0.1</v>
      </c>
      <c r="D424">
        <v>0.1</v>
      </c>
    </row>
    <row r="425" spans="1:4" x14ac:dyDescent="0.2">
      <c r="A425" s="14" t="s">
        <v>10</v>
      </c>
      <c r="C425">
        <v>0.1</v>
      </c>
      <c r="D425">
        <v>0.1</v>
      </c>
    </row>
    <row r="426" spans="1:4" x14ac:dyDescent="0.2">
      <c r="A426" s="7" t="s">
        <v>3397</v>
      </c>
      <c r="C426">
        <v>0.27</v>
      </c>
      <c r="D426">
        <v>0.27</v>
      </c>
    </row>
    <row r="427" spans="1:4" x14ac:dyDescent="0.2">
      <c r="A427" s="14" t="s">
        <v>7</v>
      </c>
      <c r="C427">
        <v>0.27</v>
      </c>
      <c r="D427">
        <v>0.27</v>
      </c>
    </row>
    <row r="428" spans="1:4" x14ac:dyDescent="0.2">
      <c r="A428" s="7" t="s">
        <v>3398</v>
      </c>
      <c r="C428">
        <v>0.22</v>
      </c>
      <c r="D428">
        <v>0.22</v>
      </c>
    </row>
    <row r="429" spans="1:4" x14ac:dyDescent="0.2">
      <c r="A429" s="14" t="s">
        <v>13</v>
      </c>
      <c r="C429">
        <v>7.0000000000000007E-2</v>
      </c>
      <c r="D429">
        <v>7.0000000000000007E-2</v>
      </c>
    </row>
    <row r="430" spans="1:4" x14ac:dyDescent="0.2">
      <c r="A430" s="14" t="s">
        <v>15</v>
      </c>
      <c r="C430">
        <v>0.15</v>
      </c>
      <c r="D430">
        <v>0.15</v>
      </c>
    </row>
    <row r="431" spans="1:4" x14ac:dyDescent="0.2">
      <c r="A431" s="5" t="s">
        <v>3411</v>
      </c>
      <c r="B431">
        <v>0.26</v>
      </c>
      <c r="D431">
        <v>0.26</v>
      </c>
    </row>
    <row r="432" spans="1:4" x14ac:dyDescent="0.2">
      <c r="A432" s="7" t="s">
        <v>3412</v>
      </c>
      <c r="B432">
        <v>0.26</v>
      </c>
      <c r="D432">
        <v>0.26</v>
      </c>
    </row>
    <row r="433" spans="1:4" x14ac:dyDescent="0.2">
      <c r="A433" s="14" t="s">
        <v>3400</v>
      </c>
      <c r="B433">
        <v>0.26</v>
      </c>
      <c r="D433">
        <v>0.26</v>
      </c>
    </row>
    <row r="434" spans="1:4" x14ac:dyDescent="0.2">
      <c r="A434" s="5" t="s">
        <v>3413</v>
      </c>
      <c r="B434">
        <v>1.8</v>
      </c>
      <c r="D434">
        <v>1.8</v>
      </c>
    </row>
    <row r="435" spans="1:4" x14ac:dyDescent="0.2">
      <c r="A435" s="7" t="s">
        <v>3414</v>
      </c>
      <c r="B435">
        <v>1.8</v>
      </c>
      <c r="D435">
        <v>1.8</v>
      </c>
    </row>
    <row r="436" spans="1:4" x14ac:dyDescent="0.2">
      <c r="A436" s="14" t="s">
        <v>3402</v>
      </c>
      <c r="B436">
        <v>0.3</v>
      </c>
      <c r="D436">
        <v>0.3</v>
      </c>
    </row>
    <row r="437" spans="1:4" x14ac:dyDescent="0.2">
      <c r="A437" s="14" t="s">
        <v>3404</v>
      </c>
      <c r="B437">
        <v>0.5</v>
      </c>
      <c r="D437">
        <v>0.5</v>
      </c>
    </row>
    <row r="438" spans="1:4" x14ac:dyDescent="0.2">
      <c r="A438" s="14" t="s">
        <v>3406</v>
      </c>
      <c r="B438">
        <v>0.5</v>
      </c>
      <c r="D438">
        <v>0.5</v>
      </c>
    </row>
    <row r="439" spans="1:4" x14ac:dyDescent="0.2">
      <c r="A439" s="14" t="s">
        <v>3408</v>
      </c>
      <c r="B439">
        <v>0.5</v>
      </c>
      <c r="D439">
        <v>0.5</v>
      </c>
    </row>
    <row r="440" spans="1:4" x14ac:dyDescent="0.2">
      <c r="A440" s="5" t="s">
        <v>3064</v>
      </c>
      <c r="B440">
        <v>78.79000000000002</v>
      </c>
      <c r="C440">
        <v>48.450000000000017</v>
      </c>
      <c r="D440">
        <v>127.23999999999998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471"/>
  <sheetViews>
    <sheetView tabSelected="1" workbookViewId="0">
      <pane ySplit="1" topLeftCell="A2" activePane="bottomLeft" state="frozen"/>
      <selection pane="bottomLeft" activeCell="F6" sqref="F6"/>
    </sheetView>
  </sheetViews>
  <sheetFormatPr baseColWidth="10" defaultColWidth="8.83203125" defaultRowHeight="15" x14ac:dyDescent="0.2"/>
  <cols>
    <col min="1" max="1" width="18.83203125" bestFit="1" customWidth="1"/>
    <col min="2" max="2" width="14" customWidth="1"/>
    <col min="3" max="3" width="19.5" customWidth="1"/>
    <col min="4" max="6" width="14" customWidth="1"/>
    <col min="11" max="11" width="11.5" customWidth="1"/>
  </cols>
  <sheetData>
    <row r="1" spans="1:15" x14ac:dyDescent="0.2">
      <c r="A1" s="2" t="s">
        <v>3085</v>
      </c>
      <c r="B1" s="2" t="s">
        <v>3088</v>
      </c>
      <c r="C1" s="2" t="s">
        <v>3086</v>
      </c>
      <c r="D1" s="2" t="s">
        <v>0</v>
      </c>
      <c r="E1" s="2" t="s">
        <v>1</v>
      </c>
      <c r="F1" s="2" t="s">
        <v>2</v>
      </c>
      <c r="G1" s="12" t="s">
        <v>3415</v>
      </c>
      <c r="H1" s="2" t="s">
        <v>3062</v>
      </c>
      <c r="I1" t="s">
        <v>3089</v>
      </c>
      <c r="J1" t="s">
        <v>3090</v>
      </c>
      <c r="K1" s="2" t="s">
        <v>3087</v>
      </c>
      <c r="L1" t="s">
        <v>3091</v>
      </c>
      <c r="M1" t="s">
        <v>3092</v>
      </c>
      <c r="N1" t="s">
        <v>3093</v>
      </c>
      <c r="O1" t="s">
        <v>3416</v>
      </c>
    </row>
    <row r="2" spans="1:15" x14ac:dyDescent="0.2">
      <c r="A2" s="3" t="s">
        <v>6</v>
      </c>
      <c r="B2" s="3" t="str">
        <f>VLOOKUP(A2,'[1]Issue Navigator'!$A:$B,2,0)</f>
        <v>Nâng cấp hệ thống vtracking đại trà (Tiến trình warningBalance)</v>
      </c>
      <c r="C2" s="1" t="s">
        <v>5</v>
      </c>
      <c r="D2" s="3" t="s">
        <v>7</v>
      </c>
      <c r="E2" s="3" t="s">
        <v>3</v>
      </c>
      <c r="F2" s="3" t="s">
        <v>4</v>
      </c>
      <c r="G2">
        <v>0.27</v>
      </c>
      <c r="H2">
        <f>VLOOKUP(A2,'[1]Issue Navigator'!$A:$H,8,0)</f>
        <v>0.27</v>
      </c>
      <c r="I2" t="str">
        <f>VLOOKUP(A2,'[1]Issue Navigator'!$A:$Z,26,0)</f>
        <v>Nâng cấp</v>
      </c>
      <c r="J2" t="str">
        <f>VLOOKUP(A2,'[1]Issue Navigator'!$A:$AA,27,0)</f>
        <v>Hệ thống Vtracking 1.0</v>
      </c>
      <c r="K2" t="str">
        <f>VLOOKUP(A2,'[1]Issue Navigator'!$A:$AD,30,0)</f>
        <v>0605-ĐTTS/VTT-TECHASIANS/2024</v>
      </c>
      <c r="L2" t="str">
        <f>VLOOKUP(A2,'[1]Issue Navigator'!$A:$AE,31,0)</f>
        <v>Nhóm sản phẩm kinh doanh</v>
      </c>
      <c r="M2">
        <f>VLOOKUP(K2,'[2]Nỗ lực'!$B:$G,6,0)</f>
        <v>35500000</v>
      </c>
      <c r="N2">
        <f>M2*G2</f>
        <v>9585000</v>
      </c>
      <c r="O2" t="str">
        <f>J2&amp;" "&amp;"("&amp;L2&amp;")"</f>
        <v>Hệ thống Vtracking 1.0 (Nhóm sản phẩm kinh doanh)</v>
      </c>
    </row>
    <row r="3" spans="1:15" x14ac:dyDescent="0.2">
      <c r="A3" s="3" t="s">
        <v>9</v>
      </c>
      <c r="B3" s="3" t="str">
        <f>VLOOKUP(A3,'[1]Issue Navigator'!$A:$B,2,0)</f>
        <v>Hỗ trợ KCP</v>
      </c>
      <c r="C3" s="1" t="s">
        <v>8</v>
      </c>
      <c r="D3" s="3" t="s">
        <v>10</v>
      </c>
      <c r="E3" s="3" t="s">
        <v>3</v>
      </c>
      <c r="F3" s="3" t="s">
        <v>4</v>
      </c>
      <c r="G3">
        <v>0.1</v>
      </c>
      <c r="H3">
        <f>VLOOKUP(A3,'[1]Issue Navigator'!$A:$H,8,0)</f>
        <v>0.1</v>
      </c>
      <c r="I3" t="str">
        <f>VLOOKUP(A3,'[1]Issue Navigator'!$A:$Z,26,0)</f>
        <v>Nâng cấp</v>
      </c>
      <c r="J3" t="str">
        <f>VLOOKUP(A3,'[1]Issue Navigator'!$A:$AA,27,0)</f>
        <v>Hệ thống Vtracking 1.0</v>
      </c>
      <c r="K3" t="str">
        <f>VLOOKUP(A3,'[1]Issue Navigator'!$A:$AD,30,0)</f>
        <v>0605-ĐTTS/VTT-TECHASIANS/2024</v>
      </c>
      <c r="L3" t="str">
        <f>VLOOKUP(A3,'[1]Issue Navigator'!$A:$AE,31,0)</f>
        <v>Nhóm sản phẩm kinh doanh</v>
      </c>
      <c r="M3">
        <f>VLOOKUP(K3,'[2]Nỗ lực'!$B:$G,6,0)</f>
        <v>35500000</v>
      </c>
      <c r="N3">
        <f t="shared" ref="N3:N66" si="0">M3*G3</f>
        <v>3550000</v>
      </c>
      <c r="O3" t="str">
        <f t="shared" ref="O3:O66" si="1">J3&amp;" "&amp;"("&amp;L3&amp;")"</f>
        <v>Hệ thống Vtracking 1.0 (Nhóm sản phẩm kinh doanh)</v>
      </c>
    </row>
    <row r="4" spans="1:15" x14ac:dyDescent="0.2">
      <c r="A4" s="3" t="s">
        <v>12</v>
      </c>
      <c r="B4" s="3" t="str">
        <f>VLOOKUP(A4,'[1]Issue Navigator'!$A:$B,2,0)</f>
        <v>Nâng cấp lưu trữ session DB</v>
      </c>
      <c r="C4" s="1" t="s">
        <v>11</v>
      </c>
      <c r="D4" s="3" t="s">
        <v>13</v>
      </c>
      <c r="E4" s="3" t="s">
        <v>3</v>
      </c>
      <c r="F4" s="3" t="s">
        <v>4</v>
      </c>
      <c r="G4">
        <v>7.0000000000000007E-2</v>
      </c>
      <c r="H4">
        <f>VLOOKUP(A4,'[1]Issue Navigator'!$A:$H,8,0)</f>
        <v>0.22</v>
      </c>
      <c r="I4" t="str">
        <f>VLOOKUP(A4,'[1]Issue Navigator'!$A:$Z,26,0)</f>
        <v>Nâng cấp</v>
      </c>
      <c r="J4" t="str">
        <f>VLOOKUP(A4,'[1]Issue Navigator'!$A:$AA,27,0)</f>
        <v>Hệ thống Vtracking 1.0</v>
      </c>
      <c r="K4" t="str">
        <f>VLOOKUP(A4,'[1]Issue Navigator'!$A:$AD,30,0)</f>
        <v>0605-ĐTTS/VTT-TECHASIANS/2024</v>
      </c>
      <c r="L4" t="str">
        <f>VLOOKUP(A4,'[1]Issue Navigator'!$A:$AE,31,0)</f>
        <v>Nhóm sản phẩm kinh doanh</v>
      </c>
      <c r="M4">
        <f>VLOOKUP(K4,'[2]Nỗ lực'!$B:$G,6,0)</f>
        <v>35500000</v>
      </c>
      <c r="N4">
        <f t="shared" si="0"/>
        <v>2485000.0000000005</v>
      </c>
      <c r="O4" t="str">
        <f t="shared" si="1"/>
        <v>Hệ thống Vtracking 1.0 (Nhóm sản phẩm kinh doanh)</v>
      </c>
    </row>
    <row r="5" spans="1:15" x14ac:dyDescent="0.2">
      <c r="A5" s="3" t="s">
        <v>12</v>
      </c>
      <c r="B5" s="3" t="str">
        <f>VLOOKUP(A5,'[1]Issue Navigator'!$A:$B,2,0)</f>
        <v>Nâng cấp lưu trữ session DB</v>
      </c>
      <c r="C5" s="1" t="s">
        <v>14</v>
      </c>
      <c r="D5" s="3" t="s">
        <v>15</v>
      </c>
      <c r="E5" s="3" t="s">
        <v>3</v>
      </c>
      <c r="F5" s="3" t="s">
        <v>4</v>
      </c>
      <c r="G5">
        <v>0.15</v>
      </c>
      <c r="H5">
        <f>VLOOKUP(A5,'[1]Issue Navigator'!$A:$H,8,0)</f>
        <v>0.22</v>
      </c>
      <c r="I5" t="str">
        <f>VLOOKUP(A5,'[1]Issue Navigator'!$A:$Z,26,0)</f>
        <v>Nâng cấp</v>
      </c>
      <c r="J5" t="str">
        <f>VLOOKUP(A5,'[1]Issue Navigator'!$A:$AA,27,0)</f>
        <v>Hệ thống Vtracking 1.0</v>
      </c>
      <c r="K5" t="str">
        <f>VLOOKUP(A5,'[1]Issue Navigator'!$A:$AD,30,0)</f>
        <v>0605-ĐTTS/VTT-TECHASIANS/2024</v>
      </c>
      <c r="L5" t="str">
        <f>VLOOKUP(A5,'[1]Issue Navigator'!$A:$AE,31,0)</f>
        <v>Nhóm sản phẩm kinh doanh</v>
      </c>
      <c r="M5">
        <f>VLOOKUP(K5,'[2]Nỗ lực'!$B:$G,6,0)</f>
        <v>35500000</v>
      </c>
      <c r="N5">
        <f t="shared" si="0"/>
        <v>5325000</v>
      </c>
      <c r="O5" t="str">
        <f t="shared" si="1"/>
        <v>Hệ thống Vtracking 1.0 (Nhóm sản phẩm kinh doanh)</v>
      </c>
    </row>
    <row r="6" spans="1:15" x14ac:dyDescent="0.2">
      <c r="A6" s="3" t="s">
        <v>17</v>
      </c>
      <c r="B6" s="3" t="str">
        <f>VLOOKUP(A6,'[1]Issue Navigator'!$A:$B,2,0)</f>
        <v>Story_Hỗ trợ xử lý các vấn đề khi bàn giao hệ thống của VTT sang VTNET trong tháng 6/2024</v>
      </c>
      <c r="C6" s="1" t="s">
        <v>16</v>
      </c>
      <c r="D6" s="3" t="s">
        <v>18</v>
      </c>
      <c r="E6" s="3" t="s">
        <v>19</v>
      </c>
      <c r="F6" s="3" t="s">
        <v>4</v>
      </c>
      <c r="G6">
        <v>0.18</v>
      </c>
      <c r="H6">
        <f>VLOOKUP(A6,'[1]Issue Navigator'!$A:$H,8,0)</f>
        <v>1.05</v>
      </c>
      <c r="I6" t="str">
        <f>VLOOKUP(A6,'[1]Issue Navigator'!$A:$Z,26,0)</f>
        <v>Bảo trì</v>
      </c>
      <c r="J6" t="str">
        <f>VLOOKUP(A6,'[1]Issue Navigator'!$A:$AA,27,0)</f>
        <v>Hệ thống hỗ trợ vận hành khai thác CNTT</v>
      </c>
      <c r="K6" t="str">
        <f>VLOOKUP(A6,'[1]Issue Navigator'!$A:$AD,30,0)</f>
        <v>0605-ĐTTS/VTT-VTIT/2024</v>
      </c>
      <c r="L6" t="str">
        <f>VLOOKUP(A6,'[1]Issue Navigator'!$A:$AE,31,0)</f>
        <v>Nhóm sản phẩm hỗ trợ kinh doanh dịch vụ viễn thông</v>
      </c>
      <c r="M6">
        <f>VLOOKUP(K6,'[2]Nỗ lực'!$B:$G,6,0)</f>
        <v>35800000</v>
      </c>
      <c r="N6">
        <f t="shared" si="0"/>
        <v>6444000</v>
      </c>
      <c r="O6" t="str">
        <f t="shared" si="1"/>
        <v>Hệ thống hỗ trợ vận hành khai thác CNTT (Nhóm sản phẩm hỗ trợ kinh doanh dịch vụ viễn thông)</v>
      </c>
    </row>
    <row r="7" spans="1:15" x14ac:dyDescent="0.2">
      <c r="A7" s="3" t="s">
        <v>17</v>
      </c>
      <c r="B7" s="3" t="str">
        <f>VLOOKUP(A7,'[1]Issue Navigator'!$A:$B,2,0)</f>
        <v>Story_Hỗ trợ xử lý các vấn đề khi bàn giao hệ thống của VTT sang VTNET trong tháng 6/2024</v>
      </c>
      <c r="C7" s="1" t="s">
        <v>20</v>
      </c>
      <c r="D7" s="3" t="s">
        <v>21</v>
      </c>
      <c r="E7" s="3" t="s">
        <v>19</v>
      </c>
      <c r="F7" s="3" t="s">
        <v>4</v>
      </c>
      <c r="G7">
        <v>0.14000000000000001</v>
      </c>
      <c r="H7">
        <f>VLOOKUP(A7,'[1]Issue Navigator'!$A:$H,8,0)</f>
        <v>1.05</v>
      </c>
      <c r="I7" t="str">
        <f>VLOOKUP(A7,'[1]Issue Navigator'!$A:$Z,26,0)</f>
        <v>Bảo trì</v>
      </c>
      <c r="J7" t="str">
        <f>VLOOKUP(A7,'[1]Issue Navigator'!$A:$AA,27,0)</f>
        <v>Hệ thống hỗ trợ vận hành khai thác CNTT</v>
      </c>
      <c r="K7" t="str">
        <f>VLOOKUP(A7,'[1]Issue Navigator'!$A:$AD,30,0)</f>
        <v>0605-ĐTTS/VTT-VTIT/2024</v>
      </c>
      <c r="L7" t="str">
        <f>VLOOKUP(A7,'[1]Issue Navigator'!$A:$AE,31,0)</f>
        <v>Nhóm sản phẩm hỗ trợ kinh doanh dịch vụ viễn thông</v>
      </c>
      <c r="M7">
        <f>VLOOKUP(K7,'[2]Nỗ lực'!$B:$G,6,0)</f>
        <v>35800000</v>
      </c>
      <c r="N7">
        <f t="shared" si="0"/>
        <v>5012000.0000000009</v>
      </c>
      <c r="O7" t="str">
        <f t="shared" si="1"/>
        <v>Hệ thống hỗ trợ vận hành khai thác CNTT (Nhóm sản phẩm hỗ trợ kinh doanh dịch vụ viễn thông)</v>
      </c>
    </row>
    <row r="8" spans="1:15" x14ac:dyDescent="0.2">
      <c r="A8" s="3" t="s">
        <v>17</v>
      </c>
      <c r="B8" s="3" t="str">
        <f>VLOOKUP(A8,'[1]Issue Navigator'!$A:$B,2,0)</f>
        <v>Story_Hỗ trợ xử lý các vấn đề khi bàn giao hệ thống của VTT sang VTNET trong tháng 6/2024</v>
      </c>
      <c r="C8" s="1" t="s">
        <v>22</v>
      </c>
      <c r="D8" s="3" t="s">
        <v>23</v>
      </c>
      <c r="E8" s="3" t="s">
        <v>19</v>
      </c>
      <c r="F8" s="3" t="s">
        <v>4</v>
      </c>
      <c r="G8">
        <v>0.18</v>
      </c>
      <c r="H8">
        <f>VLOOKUP(A8,'[1]Issue Navigator'!$A:$H,8,0)</f>
        <v>1.05</v>
      </c>
      <c r="I8" t="str">
        <f>VLOOKUP(A8,'[1]Issue Navigator'!$A:$Z,26,0)</f>
        <v>Bảo trì</v>
      </c>
      <c r="J8" t="str">
        <f>VLOOKUP(A8,'[1]Issue Navigator'!$A:$AA,27,0)</f>
        <v>Hệ thống hỗ trợ vận hành khai thác CNTT</v>
      </c>
      <c r="K8" t="str">
        <f>VLOOKUP(A8,'[1]Issue Navigator'!$A:$AD,30,0)</f>
        <v>0605-ĐTTS/VTT-VTIT/2024</v>
      </c>
      <c r="L8" t="str">
        <f>VLOOKUP(A8,'[1]Issue Navigator'!$A:$AE,31,0)</f>
        <v>Nhóm sản phẩm hỗ trợ kinh doanh dịch vụ viễn thông</v>
      </c>
      <c r="M8">
        <f>VLOOKUP(K8,'[2]Nỗ lực'!$B:$G,6,0)</f>
        <v>35800000</v>
      </c>
      <c r="N8">
        <f t="shared" si="0"/>
        <v>6444000</v>
      </c>
      <c r="O8" t="str">
        <f t="shared" si="1"/>
        <v>Hệ thống hỗ trợ vận hành khai thác CNTT (Nhóm sản phẩm hỗ trợ kinh doanh dịch vụ viễn thông)</v>
      </c>
    </row>
    <row r="9" spans="1:15" x14ac:dyDescent="0.2">
      <c r="A9" s="3" t="s">
        <v>17</v>
      </c>
      <c r="B9" s="3" t="str">
        <f>VLOOKUP(A9,'[1]Issue Navigator'!$A:$B,2,0)</f>
        <v>Story_Hỗ trợ xử lý các vấn đề khi bàn giao hệ thống của VTT sang VTNET trong tháng 6/2024</v>
      </c>
      <c r="C9" s="1" t="s">
        <v>24</v>
      </c>
      <c r="D9" s="3" t="s">
        <v>25</v>
      </c>
      <c r="E9" s="3" t="s">
        <v>19</v>
      </c>
      <c r="F9" s="3" t="s">
        <v>4</v>
      </c>
      <c r="G9">
        <v>0.18</v>
      </c>
      <c r="H9">
        <f>VLOOKUP(A9,'[1]Issue Navigator'!$A:$H,8,0)</f>
        <v>1.05</v>
      </c>
      <c r="I9" t="str">
        <f>VLOOKUP(A9,'[1]Issue Navigator'!$A:$Z,26,0)</f>
        <v>Bảo trì</v>
      </c>
      <c r="J9" t="str">
        <f>VLOOKUP(A9,'[1]Issue Navigator'!$A:$AA,27,0)</f>
        <v>Hệ thống hỗ trợ vận hành khai thác CNTT</v>
      </c>
      <c r="K9" t="str">
        <f>VLOOKUP(A9,'[1]Issue Navigator'!$A:$AD,30,0)</f>
        <v>0605-ĐTTS/VTT-VTIT/2024</v>
      </c>
      <c r="L9" t="str">
        <f>VLOOKUP(A9,'[1]Issue Navigator'!$A:$AE,31,0)</f>
        <v>Nhóm sản phẩm hỗ trợ kinh doanh dịch vụ viễn thông</v>
      </c>
      <c r="M9">
        <f>VLOOKUP(K9,'[2]Nỗ lực'!$B:$G,6,0)</f>
        <v>35800000</v>
      </c>
      <c r="N9">
        <f t="shared" si="0"/>
        <v>6444000</v>
      </c>
      <c r="O9" t="str">
        <f t="shared" si="1"/>
        <v>Hệ thống hỗ trợ vận hành khai thác CNTT (Nhóm sản phẩm hỗ trợ kinh doanh dịch vụ viễn thông)</v>
      </c>
    </row>
    <row r="10" spans="1:15" x14ac:dyDescent="0.2">
      <c r="A10" s="3" t="s">
        <v>17</v>
      </c>
      <c r="B10" s="3" t="str">
        <f>VLOOKUP(A10,'[1]Issue Navigator'!$A:$B,2,0)</f>
        <v>Story_Hỗ trợ xử lý các vấn đề khi bàn giao hệ thống của VTT sang VTNET trong tháng 6/2024</v>
      </c>
      <c r="C10" s="1" t="s">
        <v>26</v>
      </c>
      <c r="D10" s="3" t="s">
        <v>27</v>
      </c>
      <c r="E10" s="3" t="s">
        <v>19</v>
      </c>
      <c r="F10" s="3" t="s">
        <v>4</v>
      </c>
      <c r="G10">
        <v>0.14000000000000001</v>
      </c>
      <c r="H10">
        <f>VLOOKUP(A10,'[1]Issue Navigator'!$A:$H,8,0)</f>
        <v>1.05</v>
      </c>
      <c r="I10" t="str">
        <f>VLOOKUP(A10,'[1]Issue Navigator'!$A:$Z,26,0)</f>
        <v>Bảo trì</v>
      </c>
      <c r="J10" t="str">
        <f>VLOOKUP(A10,'[1]Issue Navigator'!$A:$AA,27,0)</f>
        <v>Hệ thống hỗ trợ vận hành khai thác CNTT</v>
      </c>
      <c r="K10" t="str">
        <f>VLOOKUP(A10,'[1]Issue Navigator'!$A:$AD,30,0)</f>
        <v>0605-ĐTTS/VTT-VTIT/2024</v>
      </c>
      <c r="L10" t="str">
        <f>VLOOKUP(A10,'[1]Issue Navigator'!$A:$AE,31,0)</f>
        <v>Nhóm sản phẩm hỗ trợ kinh doanh dịch vụ viễn thông</v>
      </c>
      <c r="M10">
        <f>VLOOKUP(K10,'[2]Nỗ lực'!$B:$G,6,0)</f>
        <v>35800000</v>
      </c>
      <c r="N10">
        <f t="shared" si="0"/>
        <v>5012000.0000000009</v>
      </c>
      <c r="O10" t="str">
        <f t="shared" si="1"/>
        <v>Hệ thống hỗ trợ vận hành khai thác CNTT (Nhóm sản phẩm hỗ trợ kinh doanh dịch vụ viễn thông)</v>
      </c>
    </row>
    <row r="11" spans="1:15" x14ac:dyDescent="0.2">
      <c r="A11" s="3" t="s">
        <v>17</v>
      </c>
      <c r="B11" s="3" t="str">
        <f>VLOOKUP(A11,'[1]Issue Navigator'!$A:$B,2,0)</f>
        <v>Story_Hỗ trợ xử lý các vấn đề khi bàn giao hệ thống của VTT sang VTNET trong tháng 6/2024</v>
      </c>
      <c r="C11" s="1" t="s">
        <v>28</v>
      </c>
      <c r="D11" s="3" t="s">
        <v>29</v>
      </c>
      <c r="E11" s="3" t="s">
        <v>19</v>
      </c>
      <c r="F11" s="3" t="s">
        <v>4</v>
      </c>
      <c r="G11">
        <v>0.23</v>
      </c>
      <c r="H11">
        <f>VLOOKUP(A11,'[1]Issue Navigator'!$A:$H,8,0)</f>
        <v>1.05</v>
      </c>
      <c r="I11" t="str">
        <f>VLOOKUP(A11,'[1]Issue Navigator'!$A:$Z,26,0)</f>
        <v>Bảo trì</v>
      </c>
      <c r="J11" t="str">
        <f>VLOOKUP(A11,'[1]Issue Navigator'!$A:$AA,27,0)</f>
        <v>Hệ thống hỗ trợ vận hành khai thác CNTT</v>
      </c>
      <c r="K11" t="str">
        <f>VLOOKUP(A11,'[1]Issue Navigator'!$A:$AD,30,0)</f>
        <v>0605-ĐTTS/VTT-VTIT/2024</v>
      </c>
      <c r="L11" t="str">
        <f>VLOOKUP(A11,'[1]Issue Navigator'!$A:$AE,31,0)</f>
        <v>Nhóm sản phẩm hỗ trợ kinh doanh dịch vụ viễn thông</v>
      </c>
      <c r="M11">
        <f>VLOOKUP(K11,'[2]Nỗ lực'!$B:$G,6,0)</f>
        <v>35800000</v>
      </c>
      <c r="N11">
        <f t="shared" si="0"/>
        <v>8234000</v>
      </c>
      <c r="O11" t="str">
        <f t="shared" si="1"/>
        <v>Hệ thống hỗ trợ vận hành khai thác CNTT (Nhóm sản phẩm hỗ trợ kinh doanh dịch vụ viễn thông)</v>
      </c>
    </row>
    <row r="12" spans="1:15" x14ac:dyDescent="0.2">
      <c r="A12" s="3" t="s">
        <v>31</v>
      </c>
      <c r="B12" s="3" t="str">
        <f>VLOOKUP(A12,'[1]Issue Navigator'!$A:$B,2,0)</f>
        <v>Story_Thực hiện cập nhật giám sát cho các hệ thống trong tháng 6/2024</v>
      </c>
      <c r="C12" s="1" t="s">
        <v>30</v>
      </c>
      <c r="D12" s="3" t="s">
        <v>32</v>
      </c>
      <c r="E12" s="3" t="s">
        <v>19</v>
      </c>
      <c r="F12" s="3" t="s">
        <v>4</v>
      </c>
      <c r="G12">
        <v>0.13</v>
      </c>
      <c r="H12">
        <f>VLOOKUP(A12,'[1]Issue Navigator'!$A:$H,8,0)</f>
        <v>1.05</v>
      </c>
      <c r="I12" t="str">
        <f>VLOOKUP(A12,'[1]Issue Navigator'!$A:$Z,26,0)</f>
        <v>Bảo trì</v>
      </c>
      <c r="J12" t="str">
        <f>VLOOKUP(A12,'[1]Issue Navigator'!$A:$AA,27,0)</f>
        <v>Hệ thống hỗ trợ vận hành khai thác CNTT</v>
      </c>
      <c r="K12" t="str">
        <f>VLOOKUP(A12,'[1]Issue Navigator'!$A:$AD,30,0)</f>
        <v>0605-ĐTTS/VTT-VTIT/2024</v>
      </c>
      <c r="L12" t="str">
        <f>VLOOKUP(A12,'[1]Issue Navigator'!$A:$AE,31,0)</f>
        <v>Nhóm sản phẩm hỗ trợ kinh doanh dịch vụ viễn thông</v>
      </c>
      <c r="M12">
        <f>VLOOKUP(K12,'[2]Nỗ lực'!$B:$G,6,0)</f>
        <v>35800000</v>
      </c>
      <c r="N12">
        <f t="shared" si="0"/>
        <v>4654000</v>
      </c>
      <c r="O12" t="str">
        <f t="shared" si="1"/>
        <v>Hệ thống hỗ trợ vận hành khai thác CNTT (Nhóm sản phẩm hỗ trợ kinh doanh dịch vụ viễn thông)</v>
      </c>
    </row>
    <row r="13" spans="1:15" x14ac:dyDescent="0.2">
      <c r="A13" s="3" t="s">
        <v>31</v>
      </c>
      <c r="B13" s="3" t="str">
        <f>VLOOKUP(A13,'[1]Issue Navigator'!$A:$B,2,0)</f>
        <v>Story_Thực hiện cập nhật giám sát cho các hệ thống trong tháng 6/2024</v>
      </c>
      <c r="C13" s="1" t="s">
        <v>33</v>
      </c>
      <c r="D13" s="3" t="s">
        <v>34</v>
      </c>
      <c r="E13" s="3" t="s">
        <v>19</v>
      </c>
      <c r="F13" s="3" t="s">
        <v>4</v>
      </c>
      <c r="G13">
        <v>0.18</v>
      </c>
      <c r="H13">
        <f>VLOOKUP(A13,'[1]Issue Navigator'!$A:$H,8,0)</f>
        <v>1.05</v>
      </c>
      <c r="I13" t="str">
        <f>VLOOKUP(A13,'[1]Issue Navigator'!$A:$Z,26,0)</f>
        <v>Bảo trì</v>
      </c>
      <c r="J13" t="str">
        <f>VLOOKUP(A13,'[1]Issue Navigator'!$A:$AA,27,0)</f>
        <v>Hệ thống hỗ trợ vận hành khai thác CNTT</v>
      </c>
      <c r="K13" t="str">
        <f>VLOOKUP(A13,'[1]Issue Navigator'!$A:$AD,30,0)</f>
        <v>0605-ĐTTS/VTT-VTIT/2024</v>
      </c>
      <c r="L13" t="str">
        <f>VLOOKUP(A13,'[1]Issue Navigator'!$A:$AE,31,0)</f>
        <v>Nhóm sản phẩm hỗ trợ kinh doanh dịch vụ viễn thông</v>
      </c>
      <c r="M13">
        <f>VLOOKUP(K13,'[2]Nỗ lực'!$B:$G,6,0)</f>
        <v>35800000</v>
      </c>
      <c r="N13">
        <f t="shared" si="0"/>
        <v>6444000</v>
      </c>
      <c r="O13" t="str">
        <f t="shared" si="1"/>
        <v>Hệ thống hỗ trợ vận hành khai thác CNTT (Nhóm sản phẩm hỗ trợ kinh doanh dịch vụ viễn thông)</v>
      </c>
    </row>
    <row r="14" spans="1:15" x14ac:dyDescent="0.2">
      <c r="A14" s="3" t="s">
        <v>31</v>
      </c>
      <c r="B14" s="3" t="str">
        <f>VLOOKUP(A14,'[1]Issue Navigator'!$A:$B,2,0)</f>
        <v>Story_Thực hiện cập nhật giám sát cho các hệ thống trong tháng 6/2024</v>
      </c>
      <c r="C14" s="1" t="s">
        <v>35</v>
      </c>
      <c r="D14" s="3" t="s">
        <v>36</v>
      </c>
      <c r="E14" s="3" t="s">
        <v>19</v>
      </c>
      <c r="F14" s="3" t="s">
        <v>4</v>
      </c>
      <c r="G14">
        <v>0.14000000000000001</v>
      </c>
      <c r="H14">
        <f>VLOOKUP(A14,'[1]Issue Navigator'!$A:$H,8,0)</f>
        <v>1.05</v>
      </c>
      <c r="I14" t="str">
        <f>VLOOKUP(A14,'[1]Issue Navigator'!$A:$Z,26,0)</f>
        <v>Bảo trì</v>
      </c>
      <c r="J14" t="str">
        <f>VLOOKUP(A14,'[1]Issue Navigator'!$A:$AA,27,0)</f>
        <v>Hệ thống hỗ trợ vận hành khai thác CNTT</v>
      </c>
      <c r="K14" t="str">
        <f>VLOOKUP(A14,'[1]Issue Navigator'!$A:$AD,30,0)</f>
        <v>0605-ĐTTS/VTT-VTIT/2024</v>
      </c>
      <c r="L14" t="str">
        <f>VLOOKUP(A14,'[1]Issue Navigator'!$A:$AE,31,0)</f>
        <v>Nhóm sản phẩm hỗ trợ kinh doanh dịch vụ viễn thông</v>
      </c>
      <c r="M14">
        <f>VLOOKUP(K14,'[2]Nỗ lực'!$B:$G,6,0)</f>
        <v>35800000</v>
      </c>
      <c r="N14">
        <f t="shared" si="0"/>
        <v>5012000.0000000009</v>
      </c>
      <c r="O14" t="str">
        <f t="shared" si="1"/>
        <v>Hệ thống hỗ trợ vận hành khai thác CNTT (Nhóm sản phẩm hỗ trợ kinh doanh dịch vụ viễn thông)</v>
      </c>
    </row>
    <row r="15" spans="1:15" x14ac:dyDescent="0.2">
      <c r="A15" s="3" t="s">
        <v>31</v>
      </c>
      <c r="B15" s="3" t="str">
        <f>VLOOKUP(A15,'[1]Issue Navigator'!$A:$B,2,0)</f>
        <v>Story_Thực hiện cập nhật giám sát cho các hệ thống trong tháng 6/2024</v>
      </c>
      <c r="C15" s="1" t="s">
        <v>37</v>
      </c>
      <c r="D15" s="3" t="s">
        <v>38</v>
      </c>
      <c r="E15" s="3" t="s">
        <v>19</v>
      </c>
      <c r="F15" s="3" t="s">
        <v>4</v>
      </c>
      <c r="G15">
        <v>0.14000000000000001</v>
      </c>
      <c r="H15">
        <f>VLOOKUP(A15,'[1]Issue Navigator'!$A:$H,8,0)</f>
        <v>1.05</v>
      </c>
      <c r="I15" t="str">
        <f>VLOOKUP(A15,'[1]Issue Navigator'!$A:$Z,26,0)</f>
        <v>Bảo trì</v>
      </c>
      <c r="J15" t="str">
        <f>VLOOKUP(A15,'[1]Issue Navigator'!$A:$AA,27,0)</f>
        <v>Hệ thống hỗ trợ vận hành khai thác CNTT</v>
      </c>
      <c r="K15" t="str">
        <f>VLOOKUP(A15,'[1]Issue Navigator'!$A:$AD,30,0)</f>
        <v>0605-ĐTTS/VTT-VTIT/2024</v>
      </c>
      <c r="L15" t="str">
        <f>VLOOKUP(A15,'[1]Issue Navigator'!$A:$AE,31,0)</f>
        <v>Nhóm sản phẩm hỗ trợ kinh doanh dịch vụ viễn thông</v>
      </c>
      <c r="M15">
        <f>VLOOKUP(K15,'[2]Nỗ lực'!$B:$G,6,0)</f>
        <v>35800000</v>
      </c>
      <c r="N15">
        <f t="shared" si="0"/>
        <v>5012000.0000000009</v>
      </c>
      <c r="O15" t="str">
        <f t="shared" si="1"/>
        <v>Hệ thống hỗ trợ vận hành khai thác CNTT (Nhóm sản phẩm hỗ trợ kinh doanh dịch vụ viễn thông)</v>
      </c>
    </row>
    <row r="16" spans="1:15" x14ac:dyDescent="0.2">
      <c r="A16" s="3" t="s">
        <v>31</v>
      </c>
      <c r="B16" s="3" t="str">
        <f>VLOOKUP(A16,'[1]Issue Navigator'!$A:$B,2,0)</f>
        <v>Story_Thực hiện cập nhật giám sát cho các hệ thống trong tháng 6/2024</v>
      </c>
      <c r="C16" s="1" t="s">
        <v>39</v>
      </c>
      <c r="D16" s="3" t="s">
        <v>40</v>
      </c>
      <c r="E16" s="3" t="s">
        <v>19</v>
      </c>
      <c r="F16" s="3" t="s">
        <v>4</v>
      </c>
      <c r="G16">
        <v>0.18</v>
      </c>
      <c r="H16">
        <f>VLOOKUP(A16,'[1]Issue Navigator'!$A:$H,8,0)</f>
        <v>1.05</v>
      </c>
      <c r="I16" t="str">
        <f>VLOOKUP(A16,'[1]Issue Navigator'!$A:$Z,26,0)</f>
        <v>Bảo trì</v>
      </c>
      <c r="J16" t="str">
        <f>VLOOKUP(A16,'[1]Issue Navigator'!$A:$AA,27,0)</f>
        <v>Hệ thống hỗ trợ vận hành khai thác CNTT</v>
      </c>
      <c r="K16" t="str">
        <f>VLOOKUP(A16,'[1]Issue Navigator'!$A:$AD,30,0)</f>
        <v>0605-ĐTTS/VTT-VTIT/2024</v>
      </c>
      <c r="L16" t="str">
        <f>VLOOKUP(A16,'[1]Issue Navigator'!$A:$AE,31,0)</f>
        <v>Nhóm sản phẩm hỗ trợ kinh doanh dịch vụ viễn thông</v>
      </c>
      <c r="M16">
        <f>VLOOKUP(K16,'[2]Nỗ lực'!$B:$G,6,0)</f>
        <v>35800000</v>
      </c>
      <c r="N16">
        <f t="shared" si="0"/>
        <v>6444000</v>
      </c>
      <c r="O16" t="str">
        <f t="shared" si="1"/>
        <v>Hệ thống hỗ trợ vận hành khai thác CNTT (Nhóm sản phẩm hỗ trợ kinh doanh dịch vụ viễn thông)</v>
      </c>
    </row>
    <row r="17" spans="1:15" x14ac:dyDescent="0.2">
      <c r="A17" s="3" t="s">
        <v>31</v>
      </c>
      <c r="B17" s="3" t="str">
        <f>VLOOKUP(A17,'[1]Issue Navigator'!$A:$B,2,0)</f>
        <v>Story_Thực hiện cập nhật giám sát cho các hệ thống trong tháng 6/2024</v>
      </c>
      <c r="C17" s="1" t="s">
        <v>41</v>
      </c>
      <c r="D17" s="3" t="s">
        <v>42</v>
      </c>
      <c r="E17" s="3" t="s">
        <v>19</v>
      </c>
      <c r="F17" s="3" t="s">
        <v>4</v>
      </c>
      <c r="G17">
        <v>0.14000000000000001</v>
      </c>
      <c r="H17">
        <f>VLOOKUP(A17,'[1]Issue Navigator'!$A:$H,8,0)</f>
        <v>1.05</v>
      </c>
      <c r="I17" t="str">
        <f>VLOOKUP(A17,'[1]Issue Navigator'!$A:$Z,26,0)</f>
        <v>Bảo trì</v>
      </c>
      <c r="J17" t="str">
        <f>VLOOKUP(A17,'[1]Issue Navigator'!$A:$AA,27,0)</f>
        <v>Hệ thống hỗ trợ vận hành khai thác CNTT</v>
      </c>
      <c r="K17" t="str">
        <f>VLOOKUP(A17,'[1]Issue Navigator'!$A:$AD,30,0)</f>
        <v>0605-ĐTTS/VTT-VTIT/2024</v>
      </c>
      <c r="L17" t="str">
        <f>VLOOKUP(A17,'[1]Issue Navigator'!$A:$AE,31,0)</f>
        <v>Nhóm sản phẩm hỗ trợ kinh doanh dịch vụ viễn thông</v>
      </c>
      <c r="M17">
        <f>VLOOKUP(K17,'[2]Nỗ lực'!$B:$G,6,0)</f>
        <v>35800000</v>
      </c>
      <c r="N17">
        <f t="shared" si="0"/>
        <v>5012000.0000000009</v>
      </c>
      <c r="O17" t="str">
        <f t="shared" si="1"/>
        <v>Hệ thống hỗ trợ vận hành khai thác CNTT (Nhóm sản phẩm hỗ trợ kinh doanh dịch vụ viễn thông)</v>
      </c>
    </row>
    <row r="18" spans="1:15" x14ac:dyDescent="0.2">
      <c r="A18" s="3" t="s">
        <v>31</v>
      </c>
      <c r="B18" s="3" t="str">
        <f>VLOOKUP(A18,'[1]Issue Navigator'!$A:$B,2,0)</f>
        <v>Story_Thực hiện cập nhật giám sát cho các hệ thống trong tháng 6/2024</v>
      </c>
      <c r="C18" s="1" t="s">
        <v>43</v>
      </c>
      <c r="D18" s="3" t="s">
        <v>44</v>
      </c>
      <c r="E18" s="3" t="s">
        <v>19</v>
      </c>
      <c r="F18" s="3" t="s">
        <v>4</v>
      </c>
      <c r="G18">
        <v>0.14000000000000001</v>
      </c>
      <c r="H18">
        <f>VLOOKUP(A18,'[1]Issue Navigator'!$A:$H,8,0)</f>
        <v>1.05</v>
      </c>
      <c r="I18" t="str">
        <f>VLOOKUP(A18,'[1]Issue Navigator'!$A:$Z,26,0)</f>
        <v>Bảo trì</v>
      </c>
      <c r="J18" t="str">
        <f>VLOOKUP(A18,'[1]Issue Navigator'!$A:$AA,27,0)</f>
        <v>Hệ thống hỗ trợ vận hành khai thác CNTT</v>
      </c>
      <c r="K18" t="str">
        <f>VLOOKUP(A18,'[1]Issue Navigator'!$A:$AD,30,0)</f>
        <v>0605-ĐTTS/VTT-VTIT/2024</v>
      </c>
      <c r="L18" t="str">
        <f>VLOOKUP(A18,'[1]Issue Navigator'!$A:$AE,31,0)</f>
        <v>Nhóm sản phẩm hỗ trợ kinh doanh dịch vụ viễn thông</v>
      </c>
      <c r="M18">
        <f>VLOOKUP(K18,'[2]Nỗ lực'!$B:$G,6,0)</f>
        <v>35800000</v>
      </c>
      <c r="N18">
        <f t="shared" si="0"/>
        <v>5012000.0000000009</v>
      </c>
      <c r="O18" t="str">
        <f t="shared" si="1"/>
        <v>Hệ thống hỗ trợ vận hành khai thác CNTT (Nhóm sản phẩm hỗ trợ kinh doanh dịch vụ viễn thông)</v>
      </c>
    </row>
    <row r="19" spans="1:15" x14ac:dyDescent="0.2">
      <c r="A19" s="3" t="s">
        <v>46</v>
      </c>
      <c r="B19" s="3" t="str">
        <f>VLOOKUP(A19,'[1]Issue Navigator'!$A:$B,2,0)</f>
        <v>Story_Thực hiện công việc vận hành giám sát trong tháng 6/2024</v>
      </c>
      <c r="C19" s="1" t="s">
        <v>45</v>
      </c>
      <c r="D19" s="3" t="s">
        <v>47</v>
      </c>
      <c r="E19" s="3" t="s">
        <v>19</v>
      </c>
      <c r="F19" s="3" t="s">
        <v>4</v>
      </c>
      <c r="G19">
        <v>0.27</v>
      </c>
      <c r="H19">
        <f>VLOOKUP(A19,'[1]Issue Navigator'!$A:$H,8,0)</f>
        <v>1.05</v>
      </c>
      <c r="I19" t="str">
        <f>VLOOKUP(A19,'[1]Issue Navigator'!$A:$Z,26,0)</f>
        <v>Bảo trì</v>
      </c>
      <c r="J19" t="str">
        <f>VLOOKUP(A19,'[1]Issue Navigator'!$A:$AA,27,0)</f>
        <v>Hệ thống hỗ trợ vận hành khai thác CNTT</v>
      </c>
      <c r="K19" t="str">
        <f>VLOOKUP(A19,'[1]Issue Navigator'!$A:$AD,30,0)</f>
        <v>0605-ĐTTS/VTT-VTIT/2024</v>
      </c>
      <c r="L19" t="str">
        <f>VLOOKUP(A19,'[1]Issue Navigator'!$A:$AE,31,0)</f>
        <v>Nhóm sản phẩm hỗ trợ kinh doanh dịch vụ viễn thông</v>
      </c>
      <c r="M19">
        <f>VLOOKUP(K19,'[2]Nỗ lực'!$B:$G,6,0)</f>
        <v>35800000</v>
      </c>
      <c r="N19">
        <f t="shared" si="0"/>
        <v>9666000</v>
      </c>
      <c r="O19" t="str">
        <f t="shared" si="1"/>
        <v>Hệ thống hỗ trợ vận hành khai thác CNTT (Nhóm sản phẩm hỗ trợ kinh doanh dịch vụ viễn thông)</v>
      </c>
    </row>
    <row r="20" spans="1:15" x14ac:dyDescent="0.2">
      <c r="A20" s="3" t="s">
        <v>46</v>
      </c>
      <c r="B20" s="3" t="str">
        <f>VLOOKUP(A20,'[1]Issue Navigator'!$A:$B,2,0)</f>
        <v>Story_Thực hiện công việc vận hành giám sát trong tháng 6/2024</v>
      </c>
      <c r="C20" s="1" t="s">
        <v>48</v>
      </c>
      <c r="D20" s="3" t="s">
        <v>49</v>
      </c>
      <c r="E20" s="3" t="s">
        <v>19</v>
      </c>
      <c r="F20" s="3" t="s">
        <v>4</v>
      </c>
      <c r="G20">
        <v>0.32</v>
      </c>
      <c r="H20">
        <f>VLOOKUP(A20,'[1]Issue Navigator'!$A:$H,8,0)</f>
        <v>1.05</v>
      </c>
      <c r="I20" t="str">
        <f>VLOOKUP(A20,'[1]Issue Navigator'!$A:$Z,26,0)</f>
        <v>Bảo trì</v>
      </c>
      <c r="J20" t="str">
        <f>VLOOKUP(A20,'[1]Issue Navigator'!$A:$AA,27,0)</f>
        <v>Hệ thống hỗ trợ vận hành khai thác CNTT</v>
      </c>
      <c r="K20" t="str">
        <f>VLOOKUP(A20,'[1]Issue Navigator'!$A:$AD,30,0)</f>
        <v>0605-ĐTTS/VTT-VTIT/2024</v>
      </c>
      <c r="L20" t="str">
        <f>VLOOKUP(A20,'[1]Issue Navigator'!$A:$AE,31,0)</f>
        <v>Nhóm sản phẩm hỗ trợ kinh doanh dịch vụ viễn thông</v>
      </c>
      <c r="M20">
        <f>VLOOKUP(K20,'[2]Nỗ lực'!$B:$G,6,0)</f>
        <v>35800000</v>
      </c>
      <c r="N20">
        <f t="shared" si="0"/>
        <v>11456000</v>
      </c>
      <c r="O20" t="str">
        <f t="shared" si="1"/>
        <v>Hệ thống hỗ trợ vận hành khai thác CNTT (Nhóm sản phẩm hỗ trợ kinh doanh dịch vụ viễn thông)</v>
      </c>
    </row>
    <row r="21" spans="1:15" x14ac:dyDescent="0.2">
      <c r="A21" s="3" t="s">
        <v>46</v>
      </c>
      <c r="B21" s="3" t="str">
        <f>VLOOKUP(A21,'[1]Issue Navigator'!$A:$B,2,0)</f>
        <v>Story_Thực hiện công việc vận hành giám sát trong tháng 6/2024</v>
      </c>
      <c r="C21" s="1" t="s">
        <v>50</v>
      </c>
      <c r="D21" s="3" t="s">
        <v>51</v>
      </c>
      <c r="E21" s="3" t="s">
        <v>19</v>
      </c>
      <c r="F21" s="3" t="s">
        <v>4</v>
      </c>
      <c r="G21">
        <v>0.46</v>
      </c>
      <c r="H21">
        <f>VLOOKUP(A21,'[1]Issue Navigator'!$A:$H,8,0)</f>
        <v>1.05</v>
      </c>
      <c r="I21" t="str">
        <f>VLOOKUP(A21,'[1]Issue Navigator'!$A:$Z,26,0)</f>
        <v>Bảo trì</v>
      </c>
      <c r="J21" t="str">
        <f>VLOOKUP(A21,'[1]Issue Navigator'!$A:$AA,27,0)</f>
        <v>Hệ thống hỗ trợ vận hành khai thác CNTT</v>
      </c>
      <c r="K21" t="str">
        <f>VLOOKUP(A21,'[1]Issue Navigator'!$A:$AD,30,0)</f>
        <v>0605-ĐTTS/VTT-VTIT/2024</v>
      </c>
      <c r="L21" t="str">
        <f>VLOOKUP(A21,'[1]Issue Navigator'!$A:$AE,31,0)</f>
        <v>Nhóm sản phẩm hỗ trợ kinh doanh dịch vụ viễn thông</v>
      </c>
      <c r="M21">
        <f>VLOOKUP(K21,'[2]Nỗ lực'!$B:$G,6,0)</f>
        <v>35800000</v>
      </c>
      <c r="N21">
        <f t="shared" si="0"/>
        <v>16468000</v>
      </c>
      <c r="O21" t="str">
        <f t="shared" si="1"/>
        <v>Hệ thống hỗ trợ vận hành khai thác CNTT (Nhóm sản phẩm hỗ trợ kinh doanh dịch vụ viễn thông)</v>
      </c>
    </row>
    <row r="22" spans="1:15" x14ac:dyDescent="0.2">
      <c r="A22" s="3" t="s">
        <v>55</v>
      </c>
      <c r="B22" s="3" t="str">
        <f>VLOOKUP(A22,'[1]Issue Navigator'!$A:$B,2,0)</f>
        <v>Triên khai xây dựng bộ lọc và bổ sung màn hình giám sát chất lượng dịch vụ thoại</v>
      </c>
      <c r="C22" s="1" t="s">
        <v>54</v>
      </c>
      <c r="D22" s="3" t="s">
        <v>56</v>
      </c>
      <c r="E22" s="3" t="s">
        <v>53</v>
      </c>
      <c r="F22" s="3" t="s">
        <v>4</v>
      </c>
      <c r="G22">
        <v>0.64</v>
      </c>
      <c r="H22">
        <f>VLOOKUP(A22,'[1]Issue Navigator'!$A:$H,8,0)</f>
        <v>7.5</v>
      </c>
      <c r="I22" t="str">
        <f>VLOOKUP(A22,'[1]Issue Navigator'!$A:$Z,26,0)</f>
        <v>Nâng cấp</v>
      </c>
      <c r="J22" t="str">
        <f>VLOOKUP(A22,'[1]Issue Navigator'!$A:$AA,27,0)</f>
        <v>Các chương trình PTDL</v>
      </c>
      <c r="K22" t="str">
        <f>VLOOKUP(A22,'[1]Issue Navigator'!$A:$AD,30,0)</f>
        <v>0605-ĐTTS/VTT-GEM/2024</v>
      </c>
      <c r="L22" t="str">
        <f>VLOOKUP(A22,'[1]Issue Navigator'!$A:$AE,31,0)</f>
        <v>Sản phẩm hỗ trợ kinh doanh.</v>
      </c>
      <c r="M22">
        <f>VLOOKUP(K22,'[2]Nỗ lực'!$B:$G,6,0)</f>
        <v>35500000</v>
      </c>
      <c r="N22">
        <f t="shared" si="0"/>
        <v>22720000</v>
      </c>
      <c r="O22" t="str">
        <f t="shared" si="1"/>
        <v>Các chương trình PTDL (Sản phẩm hỗ trợ kinh doanh.)</v>
      </c>
    </row>
    <row r="23" spans="1:15" x14ac:dyDescent="0.2">
      <c r="A23" s="3" t="s">
        <v>55</v>
      </c>
      <c r="B23" s="3" t="str">
        <f>VLOOKUP(A23,'[1]Issue Navigator'!$A:$B,2,0)</f>
        <v>Triên khai xây dựng bộ lọc và bổ sung màn hình giám sát chất lượng dịch vụ thoại</v>
      </c>
      <c r="C23" s="1" t="s">
        <v>57</v>
      </c>
      <c r="D23" s="3" t="s">
        <v>58</v>
      </c>
      <c r="E23" s="3" t="s">
        <v>53</v>
      </c>
      <c r="F23" s="3" t="s">
        <v>4</v>
      </c>
      <c r="G23">
        <v>0.12</v>
      </c>
      <c r="H23">
        <f>VLOOKUP(A23,'[1]Issue Navigator'!$A:$H,8,0)</f>
        <v>7.5</v>
      </c>
      <c r="I23" t="str">
        <f>VLOOKUP(A23,'[1]Issue Navigator'!$A:$Z,26,0)</f>
        <v>Nâng cấp</v>
      </c>
      <c r="J23" t="str">
        <f>VLOOKUP(A23,'[1]Issue Navigator'!$A:$AA,27,0)</f>
        <v>Các chương trình PTDL</v>
      </c>
      <c r="K23" t="str">
        <f>VLOOKUP(A23,'[1]Issue Navigator'!$A:$AD,30,0)</f>
        <v>0605-ĐTTS/VTT-GEM/2024</v>
      </c>
      <c r="L23" t="str">
        <f>VLOOKUP(A23,'[1]Issue Navigator'!$A:$AE,31,0)</f>
        <v>Sản phẩm hỗ trợ kinh doanh.</v>
      </c>
      <c r="M23">
        <f>VLOOKUP(K23,'[2]Nỗ lực'!$B:$G,6,0)</f>
        <v>35500000</v>
      </c>
      <c r="N23">
        <f t="shared" si="0"/>
        <v>4260000</v>
      </c>
      <c r="O23" t="str">
        <f t="shared" si="1"/>
        <v>Các chương trình PTDL (Sản phẩm hỗ trợ kinh doanh.)</v>
      </c>
    </row>
    <row r="24" spans="1:15" x14ac:dyDescent="0.2">
      <c r="A24" s="3" t="s">
        <v>55</v>
      </c>
      <c r="B24" s="3" t="str">
        <f>VLOOKUP(A24,'[1]Issue Navigator'!$A:$B,2,0)</f>
        <v>Triên khai xây dựng bộ lọc và bổ sung màn hình giám sát chất lượng dịch vụ thoại</v>
      </c>
      <c r="C24" s="1" t="s">
        <v>59</v>
      </c>
      <c r="D24" s="3" t="s">
        <v>60</v>
      </c>
      <c r="E24" s="3" t="s">
        <v>53</v>
      </c>
      <c r="F24" s="3" t="s">
        <v>4</v>
      </c>
      <c r="G24">
        <v>0.12</v>
      </c>
      <c r="H24">
        <f>VLOOKUP(A24,'[1]Issue Navigator'!$A:$H,8,0)</f>
        <v>7.5</v>
      </c>
      <c r="I24" t="str">
        <f>VLOOKUP(A24,'[1]Issue Navigator'!$A:$Z,26,0)</f>
        <v>Nâng cấp</v>
      </c>
      <c r="J24" t="str">
        <f>VLOOKUP(A24,'[1]Issue Navigator'!$A:$AA,27,0)</f>
        <v>Các chương trình PTDL</v>
      </c>
      <c r="K24" t="str">
        <f>VLOOKUP(A24,'[1]Issue Navigator'!$A:$AD,30,0)</f>
        <v>0605-ĐTTS/VTT-GEM/2024</v>
      </c>
      <c r="L24" t="str">
        <f>VLOOKUP(A24,'[1]Issue Navigator'!$A:$AE,31,0)</f>
        <v>Sản phẩm hỗ trợ kinh doanh.</v>
      </c>
      <c r="M24">
        <f>VLOOKUP(K24,'[2]Nỗ lực'!$B:$G,6,0)</f>
        <v>35500000</v>
      </c>
      <c r="N24">
        <f t="shared" si="0"/>
        <v>4260000</v>
      </c>
      <c r="O24" t="str">
        <f t="shared" si="1"/>
        <v>Các chương trình PTDL (Sản phẩm hỗ trợ kinh doanh.)</v>
      </c>
    </row>
    <row r="25" spans="1:15" x14ac:dyDescent="0.2">
      <c r="A25" s="3" t="s">
        <v>55</v>
      </c>
      <c r="B25" s="3" t="str">
        <f>VLOOKUP(A25,'[1]Issue Navigator'!$A:$B,2,0)</f>
        <v>Triên khai xây dựng bộ lọc và bổ sung màn hình giám sát chất lượng dịch vụ thoại</v>
      </c>
      <c r="C25" s="1" t="s">
        <v>61</v>
      </c>
      <c r="D25" s="3" t="s">
        <v>62</v>
      </c>
      <c r="E25" s="3" t="s">
        <v>53</v>
      </c>
      <c r="F25" s="3" t="s">
        <v>4</v>
      </c>
      <c r="G25">
        <v>0.12</v>
      </c>
      <c r="H25">
        <f>VLOOKUP(A25,'[1]Issue Navigator'!$A:$H,8,0)</f>
        <v>7.5</v>
      </c>
      <c r="I25" t="str">
        <f>VLOOKUP(A25,'[1]Issue Navigator'!$A:$Z,26,0)</f>
        <v>Nâng cấp</v>
      </c>
      <c r="J25" t="str">
        <f>VLOOKUP(A25,'[1]Issue Navigator'!$A:$AA,27,0)</f>
        <v>Các chương trình PTDL</v>
      </c>
      <c r="K25" t="str">
        <f>VLOOKUP(A25,'[1]Issue Navigator'!$A:$AD,30,0)</f>
        <v>0605-ĐTTS/VTT-GEM/2024</v>
      </c>
      <c r="L25" t="str">
        <f>VLOOKUP(A25,'[1]Issue Navigator'!$A:$AE,31,0)</f>
        <v>Sản phẩm hỗ trợ kinh doanh.</v>
      </c>
      <c r="M25">
        <f>VLOOKUP(K25,'[2]Nỗ lực'!$B:$G,6,0)</f>
        <v>35500000</v>
      </c>
      <c r="N25">
        <f t="shared" si="0"/>
        <v>4260000</v>
      </c>
      <c r="O25" t="str">
        <f t="shared" si="1"/>
        <v>Các chương trình PTDL (Sản phẩm hỗ trợ kinh doanh.)</v>
      </c>
    </row>
    <row r="26" spans="1:15" x14ac:dyDescent="0.2">
      <c r="A26" s="3" t="s">
        <v>55</v>
      </c>
      <c r="B26" s="3" t="str">
        <f>VLOOKUP(A26,'[1]Issue Navigator'!$A:$B,2,0)</f>
        <v>Triên khai xây dựng bộ lọc và bổ sung màn hình giám sát chất lượng dịch vụ thoại</v>
      </c>
      <c r="C26" s="1" t="s">
        <v>63</v>
      </c>
      <c r="D26" s="3" t="s">
        <v>64</v>
      </c>
      <c r="E26" s="3" t="s">
        <v>53</v>
      </c>
      <c r="F26" s="3" t="s">
        <v>4</v>
      </c>
      <c r="G26">
        <v>0.12</v>
      </c>
      <c r="H26">
        <f>VLOOKUP(A26,'[1]Issue Navigator'!$A:$H,8,0)</f>
        <v>7.5</v>
      </c>
      <c r="I26" t="str">
        <f>VLOOKUP(A26,'[1]Issue Navigator'!$A:$Z,26,0)</f>
        <v>Nâng cấp</v>
      </c>
      <c r="J26" t="str">
        <f>VLOOKUP(A26,'[1]Issue Navigator'!$A:$AA,27,0)</f>
        <v>Các chương trình PTDL</v>
      </c>
      <c r="K26" t="str">
        <f>VLOOKUP(A26,'[1]Issue Navigator'!$A:$AD,30,0)</f>
        <v>0605-ĐTTS/VTT-GEM/2024</v>
      </c>
      <c r="L26" t="str">
        <f>VLOOKUP(A26,'[1]Issue Navigator'!$A:$AE,31,0)</f>
        <v>Sản phẩm hỗ trợ kinh doanh.</v>
      </c>
      <c r="M26">
        <f>VLOOKUP(K26,'[2]Nỗ lực'!$B:$G,6,0)</f>
        <v>35500000</v>
      </c>
      <c r="N26">
        <f t="shared" si="0"/>
        <v>4260000</v>
      </c>
      <c r="O26" t="str">
        <f t="shared" si="1"/>
        <v>Các chương trình PTDL (Sản phẩm hỗ trợ kinh doanh.)</v>
      </c>
    </row>
    <row r="27" spans="1:15" x14ac:dyDescent="0.2">
      <c r="A27" s="3" t="s">
        <v>55</v>
      </c>
      <c r="B27" s="3" t="str">
        <f>VLOOKUP(A27,'[1]Issue Navigator'!$A:$B,2,0)</f>
        <v>Triên khai xây dựng bộ lọc và bổ sung màn hình giám sát chất lượng dịch vụ thoại</v>
      </c>
      <c r="C27" s="1" t="s">
        <v>65</v>
      </c>
      <c r="D27" s="3" t="s">
        <v>66</v>
      </c>
      <c r="E27" s="3" t="s">
        <v>53</v>
      </c>
      <c r="F27" s="3" t="s">
        <v>4</v>
      </c>
      <c r="G27">
        <v>0.12</v>
      </c>
      <c r="H27">
        <f>VLOOKUP(A27,'[1]Issue Navigator'!$A:$H,8,0)</f>
        <v>7.5</v>
      </c>
      <c r="I27" t="str">
        <f>VLOOKUP(A27,'[1]Issue Navigator'!$A:$Z,26,0)</f>
        <v>Nâng cấp</v>
      </c>
      <c r="J27" t="str">
        <f>VLOOKUP(A27,'[1]Issue Navigator'!$A:$AA,27,0)</f>
        <v>Các chương trình PTDL</v>
      </c>
      <c r="K27" t="str">
        <f>VLOOKUP(A27,'[1]Issue Navigator'!$A:$AD,30,0)</f>
        <v>0605-ĐTTS/VTT-GEM/2024</v>
      </c>
      <c r="L27" t="str">
        <f>VLOOKUP(A27,'[1]Issue Navigator'!$A:$AE,31,0)</f>
        <v>Sản phẩm hỗ trợ kinh doanh.</v>
      </c>
      <c r="M27">
        <f>VLOOKUP(K27,'[2]Nỗ lực'!$B:$G,6,0)</f>
        <v>35500000</v>
      </c>
      <c r="N27">
        <f t="shared" si="0"/>
        <v>4260000</v>
      </c>
      <c r="O27" t="str">
        <f t="shared" si="1"/>
        <v>Các chương trình PTDL (Sản phẩm hỗ trợ kinh doanh.)</v>
      </c>
    </row>
    <row r="28" spans="1:15" x14ac:dyDescent="0.2">
      <c r="A28" s="3" t="s">
        <v>55</v>
      </c>
      <c r="B28" s="3" t="str">
        <f>VLOOKUP(A28,'[1]Issue Navigator'!$A:$B,2,0)</f>
        <v>Triên khai xây dựng bộ lọc và bổ sung màn hình giám sát chất lượng dịch vụ thoại</v>
      </c>
      <c r="C28" s="1" t="s">
        <v>67</v>
      </c>
      <c r="D28" s="3" t="s">
        <v>68</v>
      </c>
      <c r="E28" s="3" t="s">
        <v>53</v>
      </c>
      <c r="F28" s="3" t="s">
        <v>4</v>
      </c>
      <c r="G28">
        <v>0.11</v>
      </c>
      <c r="H28">
        <f>VLOOKUP(A28,'[1]Issue Navigator'!$A:$H,8,0)</f>
        <v>7.5</v>
      </c>
      <c r="I28" t="str">
        <f>VLOOKUP(A28,'[1]Issue Navigator'!$A:$Z,26,0)</f>
        <v>Nâng cấp</v>
      </c>
      <c r="J28" t="str">
        <f>VLOOKUP(A28,'[1]Issue Navigator'!$A:$AA,27,0)</f>
        <v>Các chương trình PTDL</v>
      </c>
      <c r="K28" t="str">
        <f>VLOOKUP(A28,'[1]Issue Navigator'!$A:$AD,30,0)</f>
        <v>0605-ĐTTS/VTT-GEM/2024</v>
      </c>
      <c r="L28" t="str">
        <f>VLOOKUP(A28,'[1]Issue Navigator'!$A:$AE,31,0)</f>
        <v>Sản phẩm hỗ trợ kinh doanh.</v>
      </c>
      <c r="M28">
        <f>VLOOKUP(K28,'[2]Nỗ lực'!$B:$G,6,0)</f>
        <v>35500000</v>
      </c>
      <c r="N28">
        <f t="shared" si="0"/>
        <v>3905000</v>
      </c>
      <c r="O28" t="str">
        <f t="shared" si="1"/>
        <v>Các chương trình PTDL (Sản phẩm hỗ trợ kinh doanh.)</v>
      </c>
    </row>
    <row r="29" spans="1:15" x14ac:dyDescent="0.2">
      <c r="A29" s="3" t="s">
        <v>55</v>
      </c>
      <c r="B29" s="3" t="str">
        <f>VLOOKUP(A29,'[1]Issue Navigator'!$A:$B,2,0)</f>
        <v>Triên khai xây dựng bộ lọc và bổ sung màn hình giám sát chất lượng dịch vụ thoại</v>
      </c>
      <c r="C29" s="1" t="s">
        <v>69</v>
      </c>
      <c r="D29" s="3" t="s">
        <v>70</v>
      </c>
      <c r="E29" s="3" t="s">
        <v>53</v>
      </c>
      <c r="F29" s="3" t="s">
        <v>4</v>
      </c>
      <c r="G29">
        <v>0.11</v>
      </c>
      <c r="H29">
        <f>VLOOKUP(A29,'[1]Issue Navigator'!$A:$H,8,0)</f>
        <v>7.5</v>
      </c>
      <c r="I29" t="str">
        <f>VLOOKUP(A29,'[1]Issue Navigator'!$A:$Z,26,0)</f>
        <v>Nâng cấp</v>
      </c>
      <c r="J29" t="str">
        <f>VLOOKUP(A29,'[1]Issue Navigator'!$A:$AA,27,0)</f>
        <v>Các chương trình PTDL</v>
      </c>
      <c r="K29" t="str">
        <f>VLOOKUP(A29,'[1]Issue Navigator'!$A:$AD,30,0)</f>
        <v>0605-ĐTTS/VTT-GEM/2024</v>
      </c>
      <c r="L29" t="str">
        <f>VLOOKUP(A29,'[1]Issue Navigator'!$A:$AE,31,0)</f>
        <v>Sản phẩm hỗ trợ kinh doanh.</v>
      </c>
      <c r="M29">
        <f>VLOOKUP(K29,'[2]Nỗ lực'!$B:$G,6,0)</f>
        <v>35500000</v>
      </c>
      <c r="N29">
        <f t="shared" si="0"/>
        <v>3905000</v>
      </c>
      <c r="O29" t="str">
        <f t="shared" si="1"/>
        <v>Các chương trình PTDL (Sản phẩm hỗ trợ kinh doanh.)</v>
      </c>
    </row>
    <row r="30" spans="1:15" x14ac:dyDescent="0.2">
      <c r="A30" s="3" t="s">
        <v>55</v>
      </c>
      <c r="B30" s="3" t="str">
        <f>VLOOKUP(A30,'[1]Issue Navigator'!$A:$B,2,0)</f>
        <v>Triên khai xây dựng bộ lọc và bổ sung màn hình giám sát chất lượng dịch vụ thoại</v>
      </c>
      <c r="C30" s="1" t="s">
        <v>71</v>
      </c>
      <c r="D30" s="3" t="s">
        <v>72</v>
      </c>
      <c r="E30" s="3" t="s">
        <v>53</v>
      </c>
      <c r="F30" s="3" t="s">
        <v>4</v>
      </c>
      <c r="G30">
        <v>0.12</v>
      </c>
      <c r="H30">
        <f>VLOOKUP(A30,'[1]Issue Navigator'!$A:$H,8,0)</f>
        <v>7.5</v>
      </c>
      <c r="I30" t="str">
        <f>VLOOKUP(A30,'[1]Issue Navigator'!$A:$Z,26,0)</f>
        <v>Nâng cấp</v>
      </c>
      <c r="J30" t="str">
        <f>VLOOKUP(A30,'[1]Issue Navigator'!$A:$AA,27,0)</f>
        <v>Các chương trình PTDL</v>
      </c>
      <c r="K30" t="str">
        <f>VLOOKUP(A30,'[1]Issue Navigator'!$A:$AD,30,0)</f>
        <v>0605-ĐTTS/VTT-GEM/2024</v>
      </c>
      <c r="L30" t="str">
        <f>VLOOKUP(A30,'[1]Issue Navigator'!$A:$AE,31,0)</f>
        <v>Sản phẩm hỗ trợ kinh doanh.</v>
      </c>
      <c r="M30">
        <f>VLOOKUP(K30,'[2]Nỗ lực'!$B:$G,6,0)</f>
        <v>35500000</v>
      </c>
      <c r="N30">
        <f t="shared" si="0"/>
        <v>4260000</v>
      </c>
      <c r="O30" t="str">
        <f t="shared" si="1"/>
        <v>Các chương trình PTDL (Sản phẩm hỗ trợ kinh doanh.)</v>
      </c>
    </row>
    <row r="31" spans="1:15" x14ac:dyDescent="0.2">
      <c r="A31" s="3" t="s">
        <v>55</v>
      </c>
      <c r="B31" s="3" t="str">
        <f>VLOOKUP(A31,'[1]Issue Navigator'!$A:$B,2,0)</f>
        <v>Triên khai xây dựng bộ lọc và bổ sung màn hình giám sát chất lượng dịch vụ thoại</v>
      </c>
      <c r="C31" s="1" t="s">
        <v>73</v>
      </c>
      <c r="D31" s="3" t="s">
        <v>74</v>
      </c>
      <c r="E31" s="3" t="s">
        <v>53</v>
      </c>
      <c r="F31" s="3" t="s">
        <v>4</v>
      </c>
      <c r="G31">
        <v>0.11</v>
      </c>
      <c r="H31">
        <f>VLOOKUP(A31,'[1]Issue Navigator'!$A:$H,8,0)</f>
        <v>7.5</v>
      </c>
      <c r="I31" t="str">
        <f>VLOOKUP(A31,'[1]Issue Navigator'!$A:$Z,26,0)</f>
        <v>Nâng cấp</v>
      </c>
      <c r="J31" t="str">
        <f>VLOOKUP(A31,'[1]Issue Navigator'!$A:$AA,27,0)</f>
        <v>Các chương trình PTDL</v>
      </c>
      <c r="K31" t="str">
        <f>VLOOKUP(A31,'[1]Issue Navigator'!$A:$AD,30,0)</f>
        <v>0605-ĐTTS/VTT-GEM/2024</v>
      </c>
      <c r="L31" t="str">
        <f>VLOOKUP(A31,'[1]Issue Navigator'!$A:$AE,31,0)</f>
        <v>Sản phẩm hỗ trợ kinh doanh.</v>
      </c>
      <c r="M31">
        <f>VLOOKUP(K31,'[2]Nỗ lực'!$B:$G,6,0)</f>
        <v>35500000</v>
      </c>
      <c r="N31">
        <f t="shared" si="0"/>
        <v>3905000</v>
      </c>
      <c r="O31" t="str">
        <f t="shared" si="1"/>
        <v>Các chương trình PTDL (Sản phẩm hỗ trợ kinh doanh.)</v>
      </c>
    </row>
    <row r="32" spans="1:15" x14ac:dyDescent="0.2">
      <c r="A32" s="3" t="s">
        <v>55</v>
      </c>
      <c r="B32" s="3" t="str">
        <f>VLOOKUP(A32,'[1]Issue Navigator'!$A:$B,2,0)</f>
        <v>Triên khai xây dựng bộ lọc và bổ sung màn hình giám sát chất lượng dịch vụ thoại</v>
      </c>
      <c r="C32" s="1" t="s">
        <v>75</v>
      </c>
      <c r="D32" s="3" t="s">
        <v>76</v>
      </c>
      <c r="E32" s="3" t="s">
        <v>53</v>
      </c>
      <c r="F32" s="3" t="s">
        <v>4</v>
      </c>
      <c r="G32">
        <v>0.11</v>
      </c>
      <c r="H32">
        <f>VLOOKUP(A32,'[1]Issue Navigator'!$A:$H,8,0)</f>
        <v>7.5</v>
      </c>
      <c r="I32" t="str">
        <f>VLOOKUP(A32,'[1]Issue Navigator'!$A:$Z,26,0)</f>
        <v>Nâng cấp</v>
      </c>
      <c r="J32" t="str">
        <f>VLOOKUP(A32,'[1]Issue Navigator'!$A:$AA,27,0)</f>
        <v>Các chương trình PTDL</v>
      </c>
      <c r="K32" t="str">
        <f>VLOOKUP(A32,'[1]Issue Navigator'!$A:$AD,30,0)</f>
        <v>0605-ĐTTS/VTT-GEM/2024</v>
      </c>
      <c r="L32" t="str">
        <f>VLOOKUP(A32,'[1]Issue Navigator'!$A:$AE,31,0)</f>
        <v>Sản phẩm hỗ trợ kinh doanh.</v>
      </c>
      <c r="M32">
        <f>VLOOKUP(K32,'[2]Nỗ lực'!$B:$G,6,0)</f>
        <v>35500000</v>
      </c>
      <c r="N32">
        <f t="shared" si="0"/>
        <v>3905000</v>
      </c>
      <c r="O32" t="str">
        <f t="shared" si="1"/>
        <v>Các chương trình PTDL (Sản phẩm hỗ trợ kinh doanh.)</v>
      </c>
    </row>
    <row r="33" spans="1:15" x14ac:dyDescent="0.2">
      <c r="A33" s="3" t="s">
        <v>55</v>
      </c>
      <c r="B33" s="3" t="str">
        <f>VLOOKUP(A33,'[1]Issue Navigator'!$A:$B,2,0)</f>
        <v>Triên khai xây dựng bộ lọc và bổ sung màn hình giám sát chất lượng dịch vụ thoại</v>
      </c>
      <c r="C33" s="1" t="s">
        <v>77</v>
      </c>
      <c r="D33" s="3" t="s">
        <v>78</v>
      </c>
      <c r="E33" s="3" t="s">
        <v>53</v>
      </c>
      <c r="F33" s="3" t="s">
        <v>4</v>
      </c>
      <c r="G33">
        <v>0.11</v>
      </c>
      <c r="H33">
        <f>VLOOKUP(A33,'[1]Issue Navigator'!$A:$H,8,0)</f>
        <v>7.5</v>
      </c>
      <c r="I33" t="str">
        <f>VLOOKUP(A33,'[1]Issue Navigator'!$A:$Z,26,0)</f>
        <v>Nâng cấp</v>
      </c>
      <c r="J33" t="str">
        <f>VLOOKUP(A33,'[1]Issue Navigator'!$A:$AA,27,0)</f>
        <v>Các chương trình PTDL</v>
      </c>
      <c r="K33" t="str">
        <f>VLOOKUP(A33,'[1]Issue Navigator'!$A:$AD,30,0)</f>
        <v>0605-ĐTTS/VTT-GEM/2024</v>
      </c>
      <c r="L33" t="str">
        <f>VLOOKUP(A33,'[1]Issue Navigator'!$A:$AE,31,0)</f>
        <v>Sản phẩm hỗ trợ kinh doanh.</v>
      </c>
      <c r="M33">
        <f>VLOOKUP(K33,'[2]Nỗ lực'!$B:$G,6,0)</f>
        <v>35500000</v>
      </c>
      <c r="N33">
        <f t="shared" si="0"/>
        <v>3905000</v>
      </c>
      <c r="O33" t="str">
        <f t="shared" si="1"/>
        <v>Các chương trình PTDL (Sản phẩm hỗ trợ kinh doanh.)</v>
      </c>
    </row>
    <row r="34" spans="1:15" x14ac:dyDescent="0.2">
      <c r="A34" s="3" t="s">
        <v>55</v>
      </c>
      <c r="B34" s="3" t="str">
        <f>VLOOKUP(A34,'[1]Issue Navigator'!$A:$B,2,0)</f>
        <v>Triên khai xây dựng bộ lọc và bổ sung màn hình giám sát chất lượng dịch vụ thoại</v>
      </c>
      <c r="C34" s="1" t="s">
        <v>79</v>
      </c>
      <c r="D34" s="3" t="s">
        <v>80</v>
      </c>
      <c r="E34" s="3" t="s">
        <v>53</v>
      </c>
      <c r="F34" s="3" t="s">
        <v>4</v>
      </c>
      <c r="G34">
        <v>0.11</v>
      </c>
      <c r="H34">
        <f>VLOOKUP(A34,'[1]Issue Navigator'!$A:$H,8,0)</f>
        <v>7.5</v>
      </c>
      <c r="I34" t="str">
        <f>VLOOKUP(A34,'[1]Issue Navigator'!$A:$Z,26,0)</f>
        <v>Nâng cấp</v>
      </c>
      <c r="J34" t="str">
        <f>VLOOKUP(A34,'[1]Issue Navigator'!$A:$AA,27,0)</f>
        <v>Các chương trình PTDL</v>
      </c>
      <c r="K34" t="str">
        <f>VLOOKUP(A34,'[1]Issue Navigator'!$A:$AD,30,0)</f>
        <v>0605-ĐTTS/VTT-GEM/2024</v>
      </c>
      <c r="L34" t="str">
        <f>VLOOKUP(A34,'[1]Issue Navigator'!$A:$AE,31,0)</f>
        <v>Sản phẩm hỗ trợ kinh doanh.</v>
      </c>
      <c r="M34">
        <f>VLOOKUP(K34,'[2]Nỗ lực'!$B:$G,6,0)</f>
        <v>35500000</v>
      </c>
      <c r="N34">
        <f t="shared" si="0"/>
        <v>3905000</v>
      </c>
      <c r="O34" t="str">
        <f t="shared" si="1"/>
        <v>Các chương trình PTDL (Sản phẩm hỗ trợ kinh doanh.)</v>
      </c>
    </row>
    <row r="35" spans="1:15" x14ac:dyDescent="0.2">
      <c r="A35" s="3" t="s">
        <v>55</v>
      </c>
      <c r="B35" s="3" t="str">
        <f>VLOOKUP(A35,'[1]Issue Navigator'!$A:$B,2,0)</f>
        <v>Triên khai xây dựng bộ lọc và bổ sung màn hình giám sát chất lượng dịch vụ thoại</v>
      </c>
      <c r="C35" s="1" t="s">
        <v>81</v>
      </c>
      <c r="D35" s="3" t="s">
        <v>82</v>
      </c>
      <c r="E35" s="3" t="s">
        <v>53</v>
      </c>
      <c r="F35" s="3" t="s">
        <v>4</v>
      </c>
      <c r="G35">
        <v>0.11</v>
      </c>
      <c r="H35">
        <f>VLOOKUP(A35,'[1]Issue Navigator'!$A:$H,8,0)</f>
        <v>7.5</v>
      </c>
      <c r="I35" t="str">
        <f>VLOOKUP(A35,'[1]Issue Navigator'!$A:$Z,26,0)</f>
        <v>Nâng cấp</v>
      </c>
      <c r="J35" t="str">
        <f>VLOOKUP(A35,'[1]Issue Navigator'!$A:$AA,27,0)</f>
        <v>Các chương trình PTDL</v>
      </c>
      <c r="K35" t="str">
        <f>VLOOKUP(A35,'[1]Issue Navigator'!$A:$AD,30,0)</f>
        <v>0605-ĐTTS/VTT-GEM/2024</v>
      </c>
      <c r="L35" t="str">
        <f>VLOOKUP(A35,'[1]Issue Navigator'!$A:$AE,31,0)</f>
        <v>Sản phẩm hỗ trợ kinh doanh.</v>
      </c>
      <c r="M35">
        <f>VLOOKUP(K35,'[2]Nỗ lực'!$B:$G,6,0)</f>
        <v>35500000</v>
      </c>
      <c r="N35">
        <f t="shared" si="0"/>
        <v>3905000</v>
      </c>
      <c r="O35" t="str">
        <f t="shared" si="1"/>
        <v>Các chương trình PTDL (Sản phẩm hỗ trợ kinh doanh.)</v>
      </c>
    </row>
    <row r="36" spans="1:15" x14ac:dyDescent="0.2">
      <c r="A36" s="3" t="s">
        <v>55</v>
      </c>
      <c r="B36" s="3" t="str">
        <f>VLOOKUP(A36,'[1]Issue Navigator'!$A:$B,2,0)</f>
        <v>Triên khai xây dựng bộ lọc và bổ sung màn hình giám sát chất lượng dịch vụ thoại</v>
      </c>
      <c r="C36" s="1" t="s">
        <v>83</v>
      </c>
      <c r="D36" s="3" t="s">
        <v>84</v>
      </c>
      <c r="E36" s="3" t="s">
        <v>53</v>
      </c>
      <c r="F36" s="3" t="s">
        <v>4</v>
      </c>
      <c r="G36">
        <v>0.11</v>
      </c>
      <c r="H36">
        <f>VLOOKUP(A36,'[1]Issue Navigator'!$A:$H,8,0)</f>
        <v>7.5</v>
      </c>
      <c r="I36" t="str">
        <f>VLOOKUP(A36,'[1]Issue Navigator'!$A:$Z,26,0)</f>
        <v>Nâng cấp</v>
      </c>
      <c r="J36" t="str">
        <f>VLOOKUP(A36,'[1]Issue Navigator'!$A:$AA,27,0)</f>
        <v>Các chương trình PTDL</v>
      </c>
      <c r="K36" t="str">
        <f>VLOOKUP(A36,'[1]Issue Navigator'!$A:$AD,30,0)</f>
        <v>0605-ĐTTS/VTT-GEM/2024</v>
      </c>
      <c r="L36" t="str">
        <f>VLOOKUP(A36,'[1]Issue Navigator'!$A:$AE,31,0)</f>
        <v>Sản phẩm hỗ trợ kinh doanh.</v>
      </c>
      <c r="M36">
        <f>VLOOKUP(K36,'[2]Nỗ lực'!$B:$G,6,0)</f>
        <v>35500000</v>
      </c>
      <c r="N36">
        <f t="shared" si="0"/>
        <v>3905000</v>
      </c>
      <c r="O36" t="str">
        <f t="shared" si="1"/>
        <v>Các chương trình PTDL (Sản phẩm hỗ trợ kinh doanh.)</v>
      </c>
    </row>
    <row r="37" spans="1:15" x14ac:dyDescent="0.2">
      <c r="A37" s="3" t="s">
        <v>55</v>
      </c>
      <c r="B37" s="3" t="str">
        <f>VLOOKUP(A37,'[1]Issue Navigator'!$A:$B,2,0)</f>
        <v>Triên khai xây dựng bộ lọc và bổ sung màn hình giám sát chất lượng dịch vụ thoại</v>
      </c>
      <c r="C37" s="1" t="s">
        <v>85</v>
      </c>
      <c r="D37" s="3" t="s">
        <v>86</v>
      </c>
      <c r="E37" s="3" t="s">
        <v>53</v>
      </c>
      <c r="F37" s="3" t="s">
        <v>4</v>
      </c>
      <c r="G37">
        <v>0.12</v>
      </c>
      <c r="H37">
        <f>VLOOKUP(A37,'[1]Issue Navigator'!$A:$H,8,0)</f>
        <v>7.5</v>
      </c>
      <c r="I37" t="str">
        <f>VLOOKUP(A37,'[1]Issue Navigator'!$A:$Z,26,0)</f>
        <v>Nâng cấp</v>
      </c>
      <c r="J37" t="str">
        <f>VLOOKUP(A37,'[1]Issue Navigator'!$A:$AA,27,0)</f>
        <v>Các chương trình PTDL</v>
      </c>
      <c r="K37" t="str">
        <f>VLOOKUP(A37,'[1]Issue Navigator'!$A:$AD,30,0)</f>
        <v>0605-ĐTTS/VTT-GEM/2024</v>
      </c>
      <c r="L37" t="str">
        <f>VLOOKUP(A37,'[1]Issue Navigator'!$A:$AE,31,0)</f>
        <v>Sản phẩm hỗ trợ kinh doanh.</v>
      </c>
      <c r="M37">
        <f>VLOOKUP(K37,'[2]Nỗ lực'!$B:$G,6,0)</f>
        <v>35500000</v>
      </c>
      <c r="N37">
        <f t="shared" si="0"/>
        <v>4260000</v>
      </c>
      <c r="O37" t="str">
        <f t="shared" si="1"/>
        <v>Các chương trình PTDL (Sản phẩm hỗ trợ kinh doanh.)</v>
      </c>
    </row>
    <row r="38" spans="1:15" x14ac:dyDescent="0.2">
      <c r="A38" s="3" t="s">
        <v>55</v>
      </c>
      <c r="B38" s="3" t="str">
        <f>VLOOKUP(A38,'[1]Issue Navigator'!$A:$B,2,0)</f>
        <v>Triên khai xây dựng bộ lọc và bổ sung màn hình giám sát chất lượng dịch vụ thoại</v>
      </c>
      <c r="C38" s="1" t="s">
        <v>87</v>
      </c>
      <c r="D38" s="3" t="s">
        <v>88</v>
      </c>
      <c r="E38" s="3" t="s">
        <v>53</v>
      </c>
      <c r="F38" s="3" t="s">
        <v>4</v>
      </c>
      <c r="G38">
        <v>0.11</v>
      </c>
      <c r="H38">
        <f>VLOOKUP(A38,'[1]Issue Navigator'!$A:$H,8,0)</f>
        <v>7.5</v>
      </c>
      <c r="I38" t="str">
        <f>VLOOKUP(A38,'[1]Issue Navigator'!$A:$Z,26,0)</f>
        <v>Nâng cấp</v>
      </c>
      <c r="J38" t="str">
        <f>VLOOKUP(A38,'[1]Issue Navigator'!$A:$AA,27,0)</f>
        <v>Các chương trình PTDL</v>
      </c>
      <c r="K38" t="str">
        <f>VLOOKUP(A38,'[1]Issue Navigator'!$A:$AD,30,0)</f>
        <v>0605-ĐTTS/VTT-GEM/2024</v>
      </c>
      <c r="L38" t="str">
        <f>VLOOKUP(A38,'[1]Issue Navigator'!$A:$AE,31,0)</f>
        <v>Sản phẩm hỗ trợ kinh doanh.</v>
      </c>
      <c r="M38">
        <f>VLOOKUP(K38,'[2]Nỗ lực'!$B:$G,6,0)</f>
        <v>35500000</v>
      </c>
      <c r="N38">
        <f t="shared" si="0"/>
        <v>3905000</v>
      </c>
      <c r="O38" t="str">
        <f t="shared" si="1"/>
        <v>Các chương trình PTDL (Sản phẩm hỗ trợ kinh doanh.)</v>
      </c>
    </row>
    <row r="39" spans="1:15" x14ac:dyDescent="0.2">
      <c r="A39" s="3" t="s">
        <v>55</v>
      </c>
      <c r="B39" s="3" t="str">
        <f>VLOOKUP(A39,'[1]Issue Navigator'!$A:$B,2,0)</f>
        <v>Triên khai xây dựng bộ lọc và bổ sung màn hình giám sát chất lượng dịch vụ thoại</v>
      </c>
      <c r="C39" s="1" t="s">
        <v>89</v>
      </c>
      <c r="D39" s="3" t="s">
        <v>90</v>
      </c>
      <c r="E39" s="3" t="s">
        <v>53</v>
      </c>
      <c r="F39" s="3" t="s">
        <v>4</v>
      </c>
      <c r="G39">
        <v>0.12</v>
      </c>
      <c r="H39">
        <f>VLOOKUP(A39,'[1]Issue Navigator'!$A:$H,8,0)</f>
        <v>7.5</v>
      </c>
      <c r="I39" t="str">
        <f>VLOOKUP(A39,'[1]Issue Navigator'!$A:$Z,26,0)</f>
        <v>Nâng cấp</v>
      </c>
      <c r="J39" t="str">
        <f>VLOOKUP(A39,'[1]Issue Navigator'!$A:$AA,27,0)</f>
        <v>Các chương trình PTDL</v>
      </c>
      <c r="K39" t="str">
        <f>VLOOKUP(A39,'[1]Issue Navigator'!$A:$AD,30,0)</f>
        <v>0605-ĐTTS/VTT-GEM/2024</v>
      </c>
      <c r="L39" t="str">
        <f>VLOOKUP(A39,'[1]Issue Navigator'!$A:$AE,31,0)</f>
        <v>Sản phẩm hỗ trợ kinh doanh.</v>
      </c>
      <c r="M39">
        <f>VLOOKUP(K39,'[2]Nỗ lực'!$B:$G,6,0)</f>
        <v>35500000</v>
      </c>
      <c r="N39">
        <f t="shared" si="0"/>
        <v>4260000</v>
      </c>
      <c r="O39" t="str">
        <f t="shared" si="1"/>
        <v>Các chương trình PTDL (Sản phẩm hỗ trợ kinh doanh.)</v>
      </c>
    </row>
    <row r="40" spans="1:15" x14ac:dyDescent="0.2">
      <c r="A40" s="3" t="s">
        <v>55</v>
      </c>
      <c r="B40" s="3" t="str">
        <f>VLOOKUP(A40,'[1]Issue Navigator'!$A:$B,2,0)</f>
        <v>Triên khai xây dựng bộ lọc và bổ sung màn hình giám sát chất lượng dịch vụ thoại</v>
      </c>
      <c r="C40" s="1" t="s">
        <v>91</v>
      </c>
      <c r="D40" s="3" t="s">
        <v>92</v>
      </c>
      <c r="E40" s="3" t="s">
        <v>53</v>
      </c>
      <c r="F40" s="3" t="s">
        <v>4</v>
      </c>
      <c r="G40">
        <v>0.12</v>
      </c>
      <c r="H40">
        <f>VLOOKUP(A40,'[1]Issue Navigator'!$A:$H,8,0)</f>
        <v>7.5</v>
      </c>
      <c r="I40" t="str">
        <f>VLOOKUP(A40,'[1]Issue Navigator'!$A:$Z,26,0)</f>
        <v>Nâng cấp</v>
      </c>
      <c r="J40" t="str">
        <f>VLOOKUP(A40,'[1]Issue Navigator'!$A:$AA,27,0)</f>
        <v>Các chương trình PTDL</v>
      </c>
      <c r="K40" t="str">
        <f>VLOOKUP(A40,'[1]Issue Navigator'!$A:$AD,30,0)</f>
        <v>0605-ĐTTS/VTT-GEM/2024</v>
      </c>
      <c r="L40" t="str">
        <f>VLOOKUP(A40,'[1]Issue Navigator'!$A:$AE,31,0)</f>
        <v>Sản phẩm hỗ trợ kinh doanh.</v>
      </c>
      <c r="M40">
        <f>VLOOKUP(K40,'[2]Nỗ lực'!$B:$G,6,0)</f>
        <v>35500000</v>
      </c>
      <c r="N40">
        <f t="shared" si="0"/>
        <v>4260000</v>
      </c>
      <c r="O40" t="str">
        <f t="shared" si="1"/>
        <v>Các chương trình PTDL (Sản phẩm hỗ trợ kinh doanh.)</v>
      </c>
    </row>
    <row r="41" spans="1:15" x14ac:dyDescent="0.2">
      <c r="A41" s="3" t="s">
        <v>55</v>
      </c>
      <c r="B41" s="3" t="str">
        <f>VLOOKUP(A41,'[1]Issue Navigator'!$A:$B,2,0)</f>
        <v>Triên khai xây dựng bộ lọc và bổ sung màn hình giám sát chất lượng dịch vụ thoại</v>
      </c>
      <c r="C41" s="1" t="s">
        <v>93</v>
      </c>
      <c r="D41" s="3" t="s">
        <v>94</v>
      </c>
      <c r="E41" s="3" t="s">
        <v>53</v>
      </c>
      <c r="F41" s="3" t="s">
        <v>4</v>
      </c>
      <c r="G41">
        <v>0.12</v>
      </c>
      <c r="H41">
        <f>VLOOKUP(A41,'[1]Issue Navigator'!$A:$H,8,0)</f>
        <v>7.5</v>
      </c>
      <c r="I41" t="str">
        <f>VLOOKUP(A41,'[1]Issue Navigator'!$A:$Z,26,0)</f>
        <v>Nâng cấp</v>
      </c>
      <c r="J41" t="str">
        <f>VLOOKUP(A41,'[1]Issue Navigator'!$A:$AA,27,0)</f>
        <v>Các chương trình PTDL</v>
      </c>
      <c r="K41" t="str">
        <f>VLOOKUP(A41,'[1]Issue Navigator'!$A:$AD,30,0)</f>
        <v>0605-ĐTTS/VTT-GEM/2024</v>
      </c>
      <c r="L41" t="str">
        <f>VLOOKUP(A41,'[1]Issue Navigator'!$A:$AE,31,0)</f>
        <v>Sản phẩm hỗ trợ kinh doanh.</v>
      </c>
      <c r="M41">
        <f>VLOOKUP(K41,'[2]Nỗ lực'!$B:$G,6,0)</f>
        <v>35500000</v>
      </c>
      <c r="N41">
        <f t="shared" si="0"/>
        <v>4260000</v>
      </c>
      <c r="O41" t="str">
        <f t="shared" si="1"/>
        <v>Các chương trình PTDL (Sản phẩm hỗ trợ kinh doanh.)</v>
      </c>
    </row>
    <row r="42" spans="1:15" x14ac:dyDescent="0.2">
      <c r="A42" s="3" t="s">
        <v>55</v>
      </c>
      <c r="B42" s="3" t="str">
        <f>VLOOKUP(A42,'[1]Issue Navigator'!$A:$B,2,0)</f>
        <v>Triên khai xây dựng bộ lọc và bổ sung màn hình giám sát chất lượng dịch vụ thoại</v>
      </c>
      <c r="C42" s="1" t="s">
        <v>95</v>
      </c>
      <c r="D42" s="3" t="s">
        <v>96</v>
      </c>
      <c r="E42" s="3" t="s">
        <v>53</v>
      </c>
      <c r="F42" s="3" t="s">
        <v>4</v>
      </c>
      <c r="G42">
        <v>0.12</v>
      </c>
      <c r="H42">
        <f>VLOOKUP(A42,'[1]Issue Navigator'!$A:$H,8,0)</f>
        <v>7.5</v>
      </c>
      <c r="I42" t="str">
        <f>VLOOKUP(A42,'[1]Issue Navigator'!$A:$Z,26,0)</f>
        <v>Nâng cấp</v>
      </c>
      <c r="J42" t="str">
        <f>VLOOKUP(A42,'[1]Issue Navigator'!$A:$AA,27,0)</f>
        <v>Các chương trình PTDL</v>
      </c>
      <c r="K42" t="str">
        <f>VLOOKUP(A42,'[1]Issue Navigator'!$A:$AD,30,0)</f>
        <v>0605-ĐTTS/VTT-GEM/2024</v>
      </c>
      <c r="L42" t="str">
        <f>VLOOKUP(A42,'[1]Issue Navigator'!$A:$AE,31,0)</f>
        <v>Sản phẩm hỗ trợ kinh doanh.</v>
      </c>
      <c r="M42">
        <f>VLOOKUP(K42,'[2]Nỗ lực'!$B:$G,6,0)</f>
        <v>35500000</v>
      </c>
      <c r="N42">
        <f t="shared" si="0"/>
        <v>4260000</v>
      </c>
      <c r="O42" t="str">
        <f t="shared" si="1"/>
        <v>Các chương trình PTDL (Sản phẩm hỗ trợ kinh doanh.)</v>
      </c>
    </row>
    <row r="43" spans="1:15" x14ac:dyDescent="0.2">
      <c r="A43" s="3" t="s">
        <v>55</v>
      </c>
      <c r="B43" s="3" t="str">
        <f>VLOOKUP(A43,'[1]Issue Navigator'!$A:$B,2,0)</f>
        <v>Triên khai xây dựng bộ lọc và bổ sung màn hình giám sát chất lượng dịch vụ thoại</v>
      </c>
      <c r="C43" s="1" t="s">
        <v>97</v>
      </c>
      <c r="D43" s="3" t="s">
        <v>98</v>
      </c>
      <c r="E43" s="3" t="s">
        <v>53</v>
      </c>
      <c r="F43" s="3" t="s">
        <v>4</v>
      </c>
      <c r="G43">
        <v>0.12</v>
      </c>
      <c r="H43">
        <f>VLOOKUP(A43,'[1]Issue Navigator'!$A:$H,8,0)</f>
        <v>7.5</v>
      </c>
      <c r="I43" t="str">
        <f>VLOOKUP(A43,'[1]Issue Navigator'!$A:$Z,26,0)</f>
        <v>Nâng cấp</v>
      </c>
      <c r="J43" t="str">
        <f>VLOOKUP(A43,'[1]Issue Navigator'!$A:$AA,27,0)</f>
        <v>Các chương trình PTDL</v>
      </c>
      <c r="K43" t="str">
        <f>VLOOKUP(A43,'[1]Issue Navigator'!$A:$AD,30,0)</f>
        <v>0605-ĐTTS/VTT-GEM/2024</v>
      </c>
      <c r="L43" t="str">
        <f>VLOOKUP(A43,'[1]Issue Navigator'!$A:$AE,31,0)</f>
        <v>Sản phẩm hỗ trợ kinh doanh.</v>
      </c>
      <c r="M43">
        <f>VLOOKUP(K43,'[2]Nỗ lực'!$B:$G,6,0)</f>
        <v>35500000</v>
      </c>
      <c r="N43">
        <f t="shared" si="0"/>
        <v>4260000</v>
      </c>
      <c r="O43" t="str">
        <f t="shared" si="1"/>
        <v>Các chương trình PTDL (Sản phẩm hỗ trợ kinh doanh.)</v>
      </c>
    </row>
    <row r="44" spans="1:15" x14ac:dyDescent="0.2">
      <c r="A44" s="3" t="s">
        <v>55</v>
      </c>
      <c r="B44" s="3" t="str">
        <f>VLOOKUP(A44,'[1]Issue Navigator'!$A:$B,2,0)</f>
        <v>Triên khai xây dựng bộ lọc và bổ sung màn hình giám sát chất lượng dịch vụ thoại</v>
      </c>
      <c r="C44" s="1" t="s">
        <v>99</v>
      </c>
      <c r="D44" s="3" t="s">
        <v>100</v>
      </c>
      <c r="E44" s="3" t="s">
        <v>53</v>
      </c>
      <c r="F44" s="3" t="s">
        <v>4</v>
      </c>
      <c r="G44">
        <v>0.11</v>
      </c>
      <c r="H44">
        <f>VLOOKUP(A44,'[1]Issue Navigator'!$A:$H,8,0)</f>
        <v>7.5</v>
      </c>
      <c r="I44" t="str">
        <f>VLOOKUP(A44,'[1]Issue Navigator'!$A:$Z,26,0)</f>
        <v>Nâng cấp</v>
      </c>
      <c r="J44" t="str">
        <f>VLOOKUP(A44,'[1]Issue Navigator'!$A:$AA,27,0)</f>
        <v>Các chương trình PTDL</v>
      </c>
      <c r="K44" t="str">
        <f>VLOOKUP(A44,'[1]Issue Navigator'!$A:$AD,30,0)</f>
        <v>0605-ĐTTS/VTT-GEM/2024</v>
      </c>
      <c r="L44" t="str">
        <f>VLOOKUP(A44,'[1]Issue Navigator'!$A:$AE,31,0)</f>
        <v>Sản phẩm hỗ trợ kinh doanh.</v>
      </c>
      <c r="M44">
        <f>VLOOKUP(K44,'[2]Nỗ lực'!$B:$G,6,0)</f>
        <v>35500000</v>
      </c>
      <c r="N44">
        <f t="shared" si="0"/>
        <v>3905000</v>
      </c>
      <c r="O44" t="str">
        <f t="shared" si="1"/>
        <v>Các chương trình PTDL (Sản phẩm hỗ trợ kinh doanh.)</v>
      </c>
    </row>
    <row r="45" spans="1:15" x14ac:dyDescent="0.2">
      <c r="A45" s="3" t="s">
        <v>55</v>
      </c>
      <c r="B45" s="3" t="str">
        <f>VLOOKUP(A45,'[1]Issue Navigator'!$A:$B,2,0)</f>
        <v>Triên khai xây dựng bộ lọc và bổ sung màn hình giám sát chất lượng dịch vụ thoại</v>
      </c>
      <c r="C45" s="1" t="s">
        <v>101</v>
      </c>
      <c r="D45" s="3" t="s">
        <v>102</v>
      </c>
      <c r="E45" s="3" t="s">
        <v>53</v>
      </c>
      <c r="F45" s="3" t="s">
        <v>4</v>
      </c>
      <c r="G45">
        <v>0.11</v>
      </c>
      <c r="H45">
        <f>VLOOKUP(A45,'[1]Issue Navigator'!$A:$H,8,0)</f>
        <v>7.5</v>
      </c>
      <c r="I45" t="str">
        <f>VLOOKUP(A45,'[1]Issue Navigator'!$A:$Z,26,0)</f>
        <v>Nâng cấp</v>
      </c>
      <c r="J45" t="str">
        <f>VLOOKUP(A45,'[1]Issue Navigator'!$A:$AA,27,0)</f>
        <v>Các chương trình PTDL</v>
      </c>
      <c r="K45" t="str">
        <f>VLOOKUP(A45,'[1]Issue Navigator'!$A:$AD,30,0)</f>
        <v>0605-ĐTTS/VTT-GEM/2024</v>
      </c>
      <c r="L45" t="str">
        <f>VLOOKUP(A45,'[1]Issue Navigator'!$A:$AE,31,0)</f>
        <v>Sản phẩm hỗ trợ kinh doanh.</v>
      </c>
      <c r="M45">
        <f>VLOOKUP(K45,'[2]Nỗ lực'!$B:$G,6,0)</f>
        <v>35500000</v>
      </c>
      <c r="N45">
        <f t="shared" si="0"/>
        <v>3905000</v>
      </c>
      <c r="O45" t="str">
        <f t="shared" si="1"/>
        <v>Các chương trình PTDL (Sản phẩm hỗ trợ kinh doanh.)</v>
      </c>
    </row>
    <row r="46" spans="1:15" x14ac:dyDescent="0.2">
      <c r="A46" s="3" t="s">
        <v>55</v>
      </c>
      <c r="B46" s="3" t="str">
        <f>VLOOKUP(A46,'[1]Issue Navigator'!$A:$B,2,0)</f>
        <v>Triên khai xây dựng bộ lọc và bổ sung màn hình giám sát chất lượng dịch vụ thoại</v>
      </c>
      <c r="C46" s="1" t="s">
        <v>103</v>
      </c>
      <c r="D46" s="3" t="s">
        <v>104</v>
      </c>
      <c r="E46" s="3" t="s">
        <v>53</v>
      </c>
      <c r="F46" s="3" t="s">
        <v>4</v>
      </c>
      <c r="G46">
        <v>0.11</v>
      </c>
      <c r="H46">
        <f>VLOOKUP(A46,'[1]Issue Navigator'!$A:$H,8,0)</f>
        <v>7.5</v>
      </c>
      <c r="I46" t="str">
        <f>VLOOKUP(A46,'[1]Issue Navigator'!$A:$Z,26,0)</f>
        <v>Nâng cấp</v>
      </c>
      <c r="J46" t="str">
        <f>VLOOKUP(A46,'[1]Issue Navigator'!$A:$AA,27,0)</f>
        <v>Các chương trình PTDL</v>
      </c>
      <c r="K46" t="str">
        <f>VLOOKUP(A46,'[1]Issue Navigator'!$A:$AD,30,0)</f>
        <v>0605-ĐTTS/VTT-GEM/2024</v>
      </c>
      <c r="L46" t="str">
        <f>VLOOKUP(A46,'[1]Issue Navigator'!$A:$AE,31,0)</f>
        <v>Sản phẩm hỗ trợ kinh doanh.</v>
      </c>
      <c r="M46">
        <f>VLOOKUP(K46,'[2]Nỗ lực'!$B:$G,6,0)</f>
        <v>35500000</v>
      </c>
      <c r="N46">
        <f t="shared" si="0"/>
        <v>3905000</v>
      </c>
      <c r="O46" t="str">
        <f t="shared" si="1"/>
        <v>Các chương trình PTDL (Sản phẩm hỗ trợ kinh doanh.)</v>
      </c>
    </row>
    <row r="47" spans="1:15" x14ac:dyDescent="0.2">
      <c r="A47" s="3" t="s">
        <v>55</v>
      </c>
      <c r="B47" s="3" t="str">
        <f>VLOOKUP(A47,'[1]Issue Navigator'!$A:$B,2,0)</f>
        <v>Triên khai xây dựng bộ lọc và bổ sung màn hình giám sát chất lượng dịch vụ thoại</v>
      </c>
      <c r="C47" s="1" t="s">
        <v>105</v>
      </c>
      <c r="D47" s="3" t="s">
        <v>106</v>
      </c>
      <c r="E47" s="3" t="s">
        <v>53</v>
      </c>
      <c r="F47" s="3" t="s">
        <v>4</v>
      </c>
      <c r="G47">
        <v>0.13</v>
      </c>
      <c r="H47">
        <f>VLOOKUP(A47,'[1]Issue Navigator'!$A:$H,8,0)</f>
        <v>7.5</v>
      </c>
      <c r="I47" t="str">
        <f>VLOOKUP(A47,'[1]Issue Navigator'!$A:$Z,26,0)</f>
        <v>Nâng cấp</v>
      </c>
      <c r="J47" t="str">
        <f>VLOOKUP(A47,'[1]Issue Navigator'!$A:$AA,27,0)</f>
        <v>Các chương trình PTDL</v>
      </c>
      <c r="K47" t="str">
        <f>VLOOKUP(A47,'[1]Issue Navigator'!$A:$AD,30,0)</f>
        <v>0605-ĐTTS/VTT-GEM/2024</v>
      </c>
      <c r="L47" t="str">
        <f>VLOOKUP(A47,'[1]Issue Navigator'!$A:$AE,31,0)</f>
        <v>Sản phẩm hỗ trợ kinh doanh.</v>
      </c>
      <c r="M47">
        <f>VLOOKUP(K47,'[2]Nỗ lực'!$B:$G,6,0)</f>
        <v>35500000</v>
      </c>
      <c r="N47">
        <f t="shared" si="0"/>
        <v>4615000</v>
      </c>
      <c r="O47" t="str">
        <f t="shared" si="1"/>
        <v>Các chương trình PTDL (Sản phẩm hỗ trợ kinh doanh.)</v>
      </c>
    </row>
    <row r="48" spans="1:15" x14ac:dyDescent="0.2">
      <c r="A48" s="3" t="s">
        <v>55</v>
      </c>
      <c r="B48" s="3" t="str">
        <f>VLOOKUP(A48,'[1]Issue Navigator'!$A:$B,2,0)</f>
        <v>Triên khai xây dựng bộ lọc và bổ sung màn hình giám sát chất lượng dịch vụ thoại</v>
      </c>
      <c r="C48" s="1" t="s">
        <v>107</v>
      </c>
      <c r="D48" s="3" t="s">
        <v>108</v>
      </c>
      <c r="E48" s="3" t="s">
        <v>53</v>
      </c>
      <c r="F48" s="3" t="s">
        <v>4</v>
      </c>
      <c r="G48">
        <v>0.12</v>
      </c>
      <c r="H48">
        <f>VLOOKUP(A48,'[1]Issue Navigator'!$A:$H,8,0)</f>
        <v>7.5</v>
      </c>
      <c r="I48" t="str">
        <f>VLOOKUP(A48,'[1]Issue Navigator'!$A:$Z,26,0)</f>
        <v>Nâng cấp</v>
      </c>
      <c r="J48" t="str">
        <f>VLOOKUP(A48,'[1]Issue Navigator'!$A:$AA,27,0)</f>
        <v>Các chương trình PTDL</v>
      </c>
      <c r="K48" t="str">
        <f>VLOOKUP(A48,'[1]Issue Navigator'!$A:$AD,30,0)</f>
        <v>0605-ĐTTS/VTT-GEM/2024</v>
      </c>
      <c r="L48" t="str">
        <f>VLOOKUP(A48,'[1]Issue Navigator'!$A:$AE,31,0)</f>
        <v>Sản phẩm hỗ trợ kinh doanh.</v>
      </c>
      <c r="M48">
        <f>VLOOKUP(K48,'[2]Nỗ lực'!$B:$G,6,0)</f>
        <v>35500000</v>
      </c>
      <c r="N48">
        <f t="shared" si="0"/>
        <v>4260000</v>
      </c>
      <c r="O48" t="str">
        <f t="shared" si="1"/>
        <v>Các chương trình PTDL (Sản phẩm hỗ trợ kinh doanh.)</v>
      </c>
    </row>
    <row r="49" spans="1:15" x14ac:dyDescent="0.2">
      <c r="A49" s="3" t="s">
        <v>55</v>
      </c>
      <c r="B49" s="3" t="str">
        <f>VLOOKUP(A49,'[1]Issue Navigator'!$A:$B,2,0)</f>
        <v>Triên khai xây dựng bộ lọc và bổ sung màn hình giám sát chất lượng dịch vụ thoại</v>
      </c>
      <c r="C49" s="1" t="s">
        <v>109</v>
      </c>
      <c r="D49" s="3" t="s">
        <v>110</v>
      </c>
      <c r="E49" s="3" t="s">
        <v>53</v>
      </c>
      <c r="F49" s="3" t="s">
        <v>4</v>
      </c>
      <c r="G49">
        <v>0.25</v>
      </c>
      <c r="H49">
        <f>VLOOKUP(A49,'[1]Issue Navigator'!$A:$H,8,0)</f>
        <v>7.5</v>
      </c>
      <c r="I49" t="str">
        <f>VLOOKUP(A49,'[1]Issue Navigator'!$A:$Z,26,0)</f>
        <v>Nâng cấp</v>
      </c>
      <c r="J49" t="str">
        <f>VLOOKUP(A49,'[1]Issue Navigator'!$A:$AA,27,0)</f>
        <v>Các chương trình PTDL</v>
      </c>
      <c r="K49" t="str">
        <f>VLOOKUP(A49,'[1]Issue Navigator'!$A:$AD,30,0)</f>
        <v>0605-ĐTTS/VTT-GEM/2024</v>
      </c>
      <c r="L49" t="str">
        <f>VLOOKUP(A49,'[1]Issue Navigator'!$A:$AE,31,0)</f>
        <v>Sản phẩm hỗ trợ kinh doanh.</v>
      </c>
      <c r="M49">
        <f>VLOOKUP(K49,'[2]Nỗ lực'!$B:$G,6,0)</f>
        <v>35500000</v>
      </c>
      <c r="N49">
        <f t="shared" si="0"/>
        <v>8875000</v>
      </c>
      <c r="O49" t="str">
        <f t="shared" si="1"/>
        <v>Các chương trình PTDL (Sản phẩm hỗ trợ kinh doanh.)</v>
      </c>
    </row>
    <row r="50" spans="1:15" x14ac:dyDescent="0.2">
      <c r="A50" s="3" t="s">
        <v>55</v>
      </c>
      <c r="B50" s="3" t="str">
        <f>VLOOKUP(A50,'[1]Issue Navigator'!$A:$B,2,0)</f>
        <v>Triên khai xây dựng bộ lọc và bổ sung màn hình giám sát chất lượng dịch vụ thoại</v>
      </c>
      <c r="C50" s="1" t="s">
        <v>111</v>
      </c>
      <c r="D50" s="3" t="s">
        <v>112</v>
      </c>
      <c r="E50" s="3" t="s">
        <v>53</v>
      </c>
      <c r="F50" s="3" t="s">
        <v>4</v>
      </c>
      <c r="G50">
        <v>0.11</v>
      </c>
      <c r="H50">
        <f>VLOOKUP(A50,'[1]Issue Navigator'!$A:$H,8,0)</f>
        <v>7.5</v>
      </c>
      <c r="I50" t="str">
        <f>VLOOKUP(A50,'[1]Issue Navigator'!$A:$Z,26,0)</f>
        <v>Nâng cấp</v>
      </c>
      <c r="J50" t="str">
        <f>VLOOKUP(A50,'[1]Issue Navigator'!$A:$AA,27,0)</f>
        <v>Các chương trình PTDL</v>
      </c>
      <c r="K50" t="str">
        <f>VLOOKUP(A50,'[1]Issue Navigator'!$A:$AD,30,0)</f>
        <v>0605-ĐTTS/VTT-GEM/2024</v>
      </c>
      <c r="L50" t="str">
        <f>VLOOKUP(A50,'[1]Issue Navigator'!$A:$AE,31,0)</f>
        <v>Sản phẩm hỗ trợ kinh doanh.</v>
      </c>
      <c r="M50">
        <f>VLOOKUP(K50,'[2]Nỗ lực'!$B:$G,6,0)</f>
        <v>35500000</v>
      </c>
      <c r="N50">
        <f t="shared" si="0"/>
        <v>3905000</v>
      </c>
      <c r="O50" t="str">
        <f t="shared" si="1"/>
        <v>Các chương trình PTDL (Sản phẩm hỗ trợ kinh doanh.)</v>
      </c>
    </row>
    <row r="51" spans="1:15" x14ac:dyDescent="0.2">
      <c r="A51" s="3" t="s">
        <v>55</v>
      </c>
      <c r="B51" s="3" t="str">
        <f>VLOOKUP(A51,'[1]Issue Navigator'!$A:$B,2,0)</f>
        <v>Triên khai xây dựng bộ lọc và bổ sung màn hình giám sát chất lượng dịch vụ thoại</v>
      </c>
      <c r="C51" s="1" t="s">
        <v>113</v>
      </c>
      <c r="D51" s="3" t="s">
        <v>114</v>
      </c>
      <c r="E51" s="3" t="s">
        <v>53</v>
      </c>
      <c r="F51" s="3" t="s">
        <v>4</v>
      </c>
      <c r="G51">
        <v>0.11</v>
      </c>
      <c r="H51">
        <f>VLOOKUP(A51,'[1]Issue Navigator'!$A:$H,8,0)</f>
        <v>7.5</v>
      </c>
      <c r="I51" t="str">
        <f>VLOOKUP(A51,'[1]Issue Navigator'!$A:$Z,26,0)</f>
        <v>Nâng cấp</v>
      </c>
      <c r="J51" t="str">
        <f>VLOOKUP(A51,'[1]Issue Navigator'!$A:$AA,27,0)</f>
        <v>Các chương trình PTDL</v>
      </c>
      <c r="K51" t="str">
        <f>VLOOKUP(A51,'[1]Issue Navigator'!$A:$AD,30,0)</f>
        <v>0605-ĐTTS/VTT-GEM/2024</v>
      </c>
      <c r="L51" t="str">
        <f>VLOOKUP(A51,'[1]Issue Navigator'!$A:$AE,31,0)</f>
        <v>Sản phẩm hỗ trợ kinh doanh.</v>
      </c>
      <c r="M51">
        <f>VLOOKUP(K51,'[2]Nỗ lực'!$B:$G,6,0)</f>
        <v>35500000</v>
      </c>
      <c r="N51">
        <f t="shared" si="0"/>
        <v>3905000</v>
      </c>
      <c r="O51" t="str">
        <f t="shared" si="1"/>
        <v>Các chương trình PTDL (Sản phẩm hỗ trợ kinh doanh.)</v>
      </c>
    </row>
    <row r="52" spans="1:15" x14ac:dyDescent="0.2">
      <c r="A52" s="3" t="s">
        <v>55</v>
      </c>
      <c r="B52" s="3" t="str">
        <f>VLOOKUP(A52,'[1]Issue Navigator'!$A:$B,2,0)</f>
        <v>Triên khai xây dựng bộ lọc và bổ sung màn hình giám sát chất lượng dịch vụ thoại</v>
      </c>
      <c r="C52" s="1" t="s">
        <v>115</v>
      </c>
      <c r="D52" s="3" t="s">
        <v>116</v>
      </c>
      <c r="E52" s="3" t="s">
        <v>53</v>
      </c>
      <c r="F52" s="3" t="s">
        <v>4</v>
      </c>
      <c r="G52">
        <v>0.12</v>
      </c>
      <c r="H52">
        <f>VLOOKUP(A52,'[1]Issue Navigator'!$A:$H,8,0)</f>
        <v>7.5</v>
      </c>
      <c r="I52" t="str">
        <f>VLOOKUP(A52,'[1]Issue Navigator'!$A:$Z,26,0)</f>
        <v>Nâng cấp</v>
      </c>
      <c r="J52" t="str">
        <f>VLOOKUP(A52,'[1]Issue Navigator'!$A:$AA,27,0)</f>
        <v>Các chương trình PTDL</v>
      </c>
      <c r="K52" t="str">
        <f>VLOOKUP(A52,'[1]Issue Navigator'!$A:$AD,30,0)</f>
        <v>0605-ĐTTS/VTT-GEM/2024</v>
      </c>
      <c r="L52" t="str">
        <f>VLOOKUP(A52,'[1]Issue Navigator'!$A:$AE,31,0)</f>
        <v>Sản phẩm hỗ trợ kinh doanh.</v>
      </c>
      <c r="M52">
        <f>VLOOKUP(K52,'[2]Nỗ lực'!$B:$G,6,0)</f>
        <v>35500000</v>
      </c>
      <c r="N52">
        <f t="shared" si="0"/>
        <v>4260000</v>
      </c>
      <c r="O52" t="str">
        <f t="shared" si="1"/>
        <v>Các chương trình PTDL (Sản phẩm hỗ trợ kinh doanh.)</v>
      </c>
    </row>
    <row r="53" spans="1:15" x14ac:dyDescent="0.2">
      <c r="A53" s="3" t="s">
        <v>55</v>
      </c>
      <c r="B53" s="3" t="str">
        <f>VLOOKUP(A53,'[1]Issue Navigator'!$A:$B,2,0)</f>
        <v>Triên khai xây dựng bộ lọc và bổ sung màn hình giám sát chất lượng dịch vụ thoại</v>
      </c>
      <c r="C53" s="1" t="s">
        <v>117</v>
      </c>
      <c r="D53" s="3" t="s">
        <v>118</v>
      </c>
      <c r="E53" s="3" t="s">
        <v>53</v>
      </c>
      <c r="F53" s="3" t="s">
        <v>4</v>
      </c>
      <c r="G53">
        <v>0.12</v>
      </c>
      <c r="H53">
        <f>VLOOKUP(A53,'[1]Issue Navigator'!$A:$H,8,0)</f>
        <v>7.5</v>
      </c>
      <c r="I53" t="str">
        <f>VLOOKUP(A53,'[1]Issue Navigator'!$A:$Z,26,0)</f>
        <v>Nâng cấp</v>
      </c>
      <c r="J53" t="str">
        <f>VLOOKUP(A53,'[1]Issue Navigator'!$A:$AA,27,0)</f>
        <v>Các chương trình PTDL</v>
      </c>
      <c r="K53" t="str">
        <f>VLOOKUP(A53,'[1]Issue Navigator'!$A:$AD,30,0)</f>
        <v>0605-ĐTTS/VTT-GEM/2024</v>
      </c>
      <c r="L53" t="str">
        <f>VLOOKUP(A53,'[1]Issue Navigator'!$A:$AE,31,0)</f>
        <v>Sản phẩm hỗ trợ kinh doanh.</v>
      </c>
      <c r="M53">
        <f>VLOOKUP(K53,'[2]Nỗ lực'!$B:$G,6,0)</f>
        <v>35500000</v>
      </c>
      <c r="N53">
        <f t="shared" si="0"/>
        <v>4260000</v>
      </c>
      <c r="O53" t="str">
        <f t="shared" si="1"/>
        <v>Các chương trình PTDL (Sản phẩm hỗ trợ kinh doanh.)</v>
      </c>
    </row>
    <row r="54" spans="1:15" x14ac:dyDescent="0.2">
      <c r="A54" s="3" t="s">
        <v>55</v>
      </c>
      <c r="B54" s="3" t="str">
        <f>VLOOKUP(A54,'[1]Issue Navigator'!$A:$B,2,0)</f>
        <v>Triên khai xây dựng bộ lọc và bổ sung màn hình giám sát chất lượng dịch vụ thoại</v>
      </c>
      <c r="C54" s="1" t="s">
        <v>119</v>
      </c>
      <c r="D54" s="3" t="s">
        <v>120</v>
      </c>
      <c r="E54" s="3" t="s">
        <v>53</v>
      </c>
      <c r="F54" s="3" t="s">
        <v>4</v>
      </c>
      <c r="G54">
        <v>0.12</v>
      </c>
      <c r="H54">
        <f>VLOOKUP(A54,'[1]Issue Navigator'!$A:$H,8,0)</f>
        <v>7.5</v>
      </c>
      <c r="I54" t="str">
        <f>VLOOKUP(A54,'[1]Issue Navigator'!$A:$Z,26,0)</f>
        <v>Nâng cấp</v>
      </c>
      <c r="J54" t="str">
        <f>VLOOKUP(A54,'[1]Issue Navigator'!$A:$AA,27,0)</f>
        <v>Các chương trình PTDL</v>
      </c>
      <c r="K54" t="str">
        <f>VLOOKUP(A54,'[1]Issue Navigator'!$A:$AD,30,0)</f>
        <v>0605-ĐTTS/VTT-GEM/2024</v>
      </c>
      <c r="L54" t="str">
        <f>VLOOKUP(A54,'[1]Issue Navigator'!$A:$AE,31,0)</f>
        <v>Sản phẩm hỗ trợ kinh doanh.</v>
      </c>
      <c r="M54">
        <f>VLOOKUP(K54,'[2]Nỗ lực'!$B:$G,6,0)</f>
        <v>35500000</v>
      </c>
      <c r="N54">
        <f t="shared" si="0"/>
        <v>4260000</v>
      </c>
      <c r="O54" t="str">
        <f t="shared" si="1"/>
        <v>Các chương trình PTDL (Sản phẩm hỗ trợ kinh doanh.)</v>
      </c>
    </row>
    <row r="55" spans="1:15" x14ac:dyDescent="0.2">
      <c r="A55" s="3" t="s">
        <v>55</v>
      </c>
      <c r="B55" s="3" t="str">
        <f>VLOOKUP(A55,'[1]Issue Navigator'!$A:$B,2,0)</f>
        <v>Triên khai xây dựng bộ lọc và bổ sung màn hình giám sát chất lượng dịch vụ thoại</v>
      </c>
      <c r="C55" s="1" t="s">
        <v>121</v>
      </c>
      <c r="D55" s="3" t="s">
        <v>122</v>
      </c>
      <c r="E55" s="3" t="s">
        <v>53</v>
      </c>
      <c r="F55" s="3" t="s">
        <v>4</v>
      </c>
      <c r="G55">
        <v>0.15</v>
      </c>
      <c r="H55">
        <f>VLOOKUP(A55,'[1]Issue Navigator'!$A:$H,8,0)</f>
        <v>7.5</v>
      </c>
      <c r="I55" t="str">
        <f>VLOOKUP(A55,'[1]Issue Navigator'!$A:$Z,26,0)</f>
        <v>Nâng cấp</v>
      </c>
      <c r="J55" t="str">
        <f>VLOOKUP(A55,'[1]Issue Navigator'!$A:$AA,27,0)</f>
        <v>Các chương trình PTDL</v>
      </c>
      <c r="K55" t="str">
        <f>VLOOKUP(A55,'[1]Issue Navigator'!$A:$AD,30,0)</f>
        <v>0605-ĐTTS/VTT-GEM/2024</v>
      </c>
      <c r="L55" t="str">
        <f>VLOOKUP(A55,'[1]Issue Navigator'!$A:$AE,31,0)</f>
        <v>Sản phẩm hỗ trợ kinh doanh.</v>
      </c>
      <c r="M55">
        <f>VLOOKUP(K55,'[2]Nỗ lực'!$B:$G,6,0)</f>
        <v>35500000</v>
      </c>
      <c r="N55">
        <f t="shared" si="0"/>
        <v>5325000</v>
      </c>
      <c r="O55" t="str">
        <f t="shared" si="1"/>
        <v>Các chương trình PTDL (Sản phẩm hỗ trợ kinh doanh.)</v>
      </c>
    </row>
    <row r="56" spans="1:15" x14ac:dyDescent="0.2">
      <c r="A56" s="3" t="s">
        <v>55</v>
      </c>
      <c r="B56" s="3" t="str">
        <f>VLOOKUP(A56,'[1]Issue Navigator'!$A:$B,2,0)</f>
        <v>Triên khai xây dựng bộ lọc và bổ sung màn hình giám sát chất lượng dịch vụ thoại</v>
      </c>
      <c r="C56" s="1" t="s">
        <v>123</v>
      </c>
      <c r="D56" s="3" t="s">
        <v>124</v>
      </c>
      <c r="E56" s="3" t="s">
        <v>53</v>
      </c>
      <c r="F56" s="3" t="s">
        <v>4</v>
      </c>
      <c r="G56">
        <v>0.15</v>
      </c>
      <c r="H56">
        <f>VLOOKUP(A56,'[1]Issue Navigator'!$A:$H,8,0)</f>
        <v>7.5</v>
      </c>
      <c r="I56" t="str">
        <f>VLOOKUP(A56,'[1]Issue Navigator'!$A:$Z,26,0)</f>
        <v>Nâng cấp</v>
      </c>
      <c r="J56" t="str">
        <f>VLOOKUP(A56,'[1]Issue Navigator'!$A:$AA,27,0)</f>
        <v>Các chương trình PTDL</v>
      </c>
      <c r="K56" t="str">
        <f>VLOOKUP(A56,'[1]Issue Navigator'!$A:$AD,30,0)</f>
        <v>0605-ĐTTS/VTT-GEM/2024</v>
      </c>
      <c r="L56" t="str">
        <f>VLOOKUP(A56,'[1]Issue Navigator'!$A:$AE,31,0)</f>
        <v>Sản phẩm hỗ trợ kinh doanh.</v>
      </c>
      <c r="M56">
        <f>VLOOKUP(K56,'[2]Nỗ lực'!$B:$G,6,0)</f>
        <v>35500000</v>
      </c>
      <c r="N56">
        <f t="shared" si="0"/>
        <v>5325000</v>
      </c>
      <c r="O56" t="str">
        <f t="shared" si="1"/>
        <v>Các chương trình PTDL (Sản phẩm hỗ trợ kinh doanh.)</v>
      </c>
    </row>
    <row r="57" spans="1:15" x14ac:dyDescent="0.2">
      <c r="A57" s="3" t="s">
        <v>55</v>
      </c>
      <c r="B57" s="3" t="str">
        <f>VLOOKUP(A57,'[1]Issue Navigator'!$A:$B,2,0)</f>
        <v>Triên khai xây dựng bộ lọc và bổ sung màn hình giám sát chất lượng dịch vụ thoại</v>
      </c>
      <c r="C57" s="1" t="s">
        <v>125</v>
      </c>
      <c r="D57" s="3" t="s">
        <v>126</v>
      </c>
      <c r="E57" s="3" t="s">
        <v>53</v>
      </c>
      <c r="F57" s="3" t="s">
        <v>4</v>
      </c>
      <c r="G57">
        <v>0.15</v>
      </c>
      <c r="H57">
        <f>VLOOKUP(A57,'[1]Issue Navigator'!$A:$H,8,0)</f>
        <v>7.5</v>
      </c>
      <c r="I57" t="str">
        <f>VLOOKUP(A57,'[1]Issue Navigator'!$A:$Z,26,0)</f>
        <v>Nâng cấp</v>
      </c>
      <c r="J57" t="str">
        <f>VLOOKUP(A57,'[1]Issue Navigator'!$A:$AA,27,0)</f>
        <v>Các chương trình PTDL</v>
      </c>
      <c r="K57" t="str">
        <f>VLOOKUP(A57,'[1]Issue Navigator'!$A:$AD,30,0)</f>
        <v>0605-ĐTTS/VTT-GEM/2024</v>
      </c>
      <c r="L57" t="str">
        <f>VLOOKUP(A57,'[1]Issue Navigator'!$A:$AE,31,0)</f>
        <v>Sản phẩm hỗ trợ kinh doanh.</v>
      </c>
      <c r="M57">
        <f>VLOOKUP(K57,'[2]Nỗ lực'!$B:$G,6,0)</f>
        <v>35500000</v>
      </c>
      <c r="N57">
        <f t="shared" si="0"/>
        <v>5325000</v>
      </c>
      <c r="O57" t="str">
        <f t="shared" si="1"/>
        <v>Các chương trình PTDL (Sản phẩm hỗ trợ kinh doanh.)</v>
      </c>
    </row>
    <row r="58" spans="1:15" x14ac:dyDescent="0.2">
      <c r="A58" s="3" t="s">
        <v>55</v>
      </c>
      <c r="B58" s="3" t="str">
        <f>VLOOKUP(A58,'[1]Issue Navigator'!$A:$B,2,0)</f>
        <v>Triên khai xây dựng bộ lọc và bổ sung màn hình giám sát chất lượng dịch vụ thoại</v>
      </c>
      <c r="C58" s="1" t="s">
        <v>127</v>
      </c>
      <c r="D58" s="3" t="s">
        <v>128</v>
      </c>
      <c r="E58" s="3" t="s">
        <v>53</v>
      </c>
      <c r="F58" s="3" t="s">
        <v>4</v>
      </c>
      <c r="G58">
        <v>0.15</v>
      </c>
      <c r="H58">
        <f>VLOOKUP(A58,'[1]Issue Navigator'!$A:$H,8,0)</f>
        <v>7.5</v>
      </c>
      <c r="I58" t="str">
        <f>VLOOKUP(A58,'[1]Issue Navigator'!$A:$Z,26,0)</f>
        <v>Nâng cấp</v>
      </c>
      <c r="J58" t="str">
        <f>VLOOKUP(A58,'[1]Issue Navigator'!$A:$AA,27,0)</f>
        <v>Các chương trình PTDL</v>
      </c>
      <c r="K58" t="str">
        <f>VLOOKUP(A58,'[1]Issue Navigator'!$A:$AD,30,0)</f>
        <v>0605-ĐTTS/VTT-GEM/2024</v>
      </c>
      <c r="L58" t="str">
        <f>VLOOKUP(A58,'[1]Issue Navigator'!$A:$AE,31,0)</f>
        <v>Sản phẩm hỗ trợ kinh doanh.</v>
      </c>
      <c r="M58">
        <f>VLOOKUP(K58,'[2]Nỗ lực'!$B:$G,6,0)</f>
        <v>35500000</v>
      </c>
      <c r="N58">
        <f t="shared" si="0"/>
        <v>5325000</v>
      </c>
      <c r="O58" t="str">
        <f t="shared" si="1"/>
        <v>Các chương trình PTDL (Sản phẩm hỗ trợ kinh doanh.)</v>
      </c>
    </row>
    <row r="59" spans="1:15" x14ac:dyDescent="0.2">
      <c r="A59" s="3" t="s">
        <v>55</v>
      </c>
      <c r="B59" s="3" t="str">
        <f>VLOOKUP(A59,'[1]Issue Navigator'!$A:$B,2,0)</f>
        <v>Triên khai xây dựng bộ lọc và bổ sung màn hình giám sát chất lượng dịch vụ thoại</v>
      </c>
      <c r="C59" s="1" t="s">
        <v>129</v>
      </c>
      <c r="D59" s="3" t="s">
        <v>130</v>
      </c>
      <c r="E59" s="3" t="s">
        <v>53</v>
      </c>
      <c r="F59" s="3" t="s">
        <v>4</v>
      </c>
      <c r="G59">
        <v>0.14000000000000001</v>
      </c>
      <c r="H59">
        <f>VLOOKUP(A59,'[1]Issue Navigator'!$A:$H,8,0)</f>
        <v>7.5</v>
      </c>
      <c r="I59" t="str">
        <f>VLOOKUP(A59,'[1]Issue Navigator'!$A:$Z,26,0)</f>
        <v>Nâng cấp</v>
      </c>
      <c r="J59" t="str">
        <f>VLOOKUP(A59,'[1]Issue Navigator'!$A:$AA,27,0)</f>
        <v>Các chương trình PTDL</v>
      </c>
      <c r="K59" t="str">
        <f>VLOOKUP(A59,'[1]Issue Navigator'!$A:$AD,30,0)</f>
        <v>0605-ĐTTS/VTT-GEM/2024</v>
      </c>
      <c r="L59" t="str">
        <f>VLOOKUP(A59,'[1]Issue Navigator'!$A:$AE,31,0)</f>
        <v>Sản phẩm hỗ trợ kinh doanh.</v>
      </c>
      <c r="M59">
        <f>VLOOKUP(K59,'[2]Nỗ lực'!$B:$G,6,0)</f>
        <v>35500000</v>
      </c>
      <c r="N59">
        <f t="shared" si="0"/>
        <v>4970000.0000000009</v>
      </c>
      <c r="O59" t="str">
        <f t="shared" si="1"/>
        <v>Các chương trình PTDL (Sản phẩm hỗ trợ kinh doanh.)</v>
      </c>
    </row>
    <row r="60" spans="1:15" x14ac:dyDescent="0.2">
      <c r="A60" s="3" t="s">
        <v>55</v>
      </c>
      <c r="B60" s="3" t="str">
        <f>VLOOKUP(A60,'[1]Issue Navigator'!$A:$B,2,0)</f>
        <v>Triên khai xây dựng bộ lọc và bổ sung màn hình giám sát chất lượng dịch vụ thoại</v>
      </c>
      <c r="C60" s="1" t="s">
        <v>131</v>
      </c>
      <c r="D60" s="3" t="s">
        <v>132</v>
      </c>
      <c r="E60" s="3" t="s">
        <v>53</v>
      </c>
      <c r="F60" s="3" t="s">
        <v>4</v>
      </c>
      <c r="G60">
        <v>0.16</v>
      </c>
      <c r="H60">
        <f>VLOOKUP(A60,'[1]Issue Navigator'!$A:$H,8,0)</f>
        <v>7.5</v>
      </c>
      <c r="I60" t="str">
        <f>VLOOKUP(A60,'[1]Issue Navigator'!$A:$Z,26,0)</f>
        <v>Nâng cấp</v>
      </c>
      <c r="J60" t="str">
        <f>VLOOKUP(A60,'[1]Issue Navigator'!$A:$AA,27,0)</f>
        <v>Các chương trình PTDL</v>
      </c>
      <c r="K60" t="str">
        <f>VLOOKUP(A60,'[1]Issue Navigator'!$A:$AD,30,0)</f>
        <v>0605-ĐTTS/VTT-GEM/2024</v>
      </c>
      <c r="L60" t="str">
        <f>VLOOKUP(A60,'[1]Issue Navigator'!$A:$AE,31,0)</f>
        <v>Sản phẩm hỗ trợ kinh doanh.</v>
      </c>
      <c r="M60">
        <f>VLOOKUP(K60,'[2]Nỗ lực'!$B:$G,6,0)</f>
        <v>35500000</v>
      </c>
      <c r="N60">
        <f t="shared" si="0"/>
        <v>5680000</v>
      </c>
      <c r="O60" t="str">
        <f t="shared" si="1"/>
        <v>Các chương trình PTDL (Sản phẩm hỗ trợ kinh doanh.)</v>
      </c>
    </row>
    <row r="61" spans="1:15" x14ac:dyDescent="0.2">
      <c r="A61" s="3" t="s">
        <v>55</v>
      </c>
      <c r="B61" s="3" t="str">
        <f>VLOOKUP(A61,'[1]Issue Navigator'!$A:$B,2,0)</f>
        <v>Triên khai xây dựng bộ lọc và bổ sung màn hình giám sát chất lượng dịch vụ thoại</v>
      </c>
      <c r="C61" s="1" t="s">
        <v>133</v>
      </c>
      <c r="D61" s="3" t="s">
        <v>134</v>
      </c>
      <c r="E61" s="3" t="s">
        <v>53</v>
      </c>
      <c r="F61" s="3" t="s">
        <v>4</v>
      </c>
      <c r="G61">
        <v>0.15</v>
      </c>
      <c r="H61">
        <f>VLOOKUP(A61,'[1]Issue Navigator'!$A:$H,8,0)</f>
        <v>7.5</v>
      </c>
      <c r="I61" t="str">
        <f>VLOOKUP(A61,'[1]Issue Navigator'!$A:$Z,26,0)</f>
        <v>Nâng cấp</v>
      </c>
      <c r="J61" t="str">
        <f>VLOOKUP(A61,'[1]Issue Navigator'!$A:$AA,27,0)</f>
        <v>Các chương trình PTDL</v>
      </c>
      <c r="K61" t="str">
        <f>VLOOKUP(A61,'[1]Issue Navigator'!$A:$AD,30,0)</f>
        <v>0605-ĐTTS/VTT-GEM/2024</v>
      </c>
      <c r="L61" t="str">
        <f>VLOOKUP(A61,'[1]Issue Navigator'!$A:$AE,31,0)</f>
        <v>Sản phẩm hỗ trợ kinh doanh.</v>
      </c>
      <c r="M61">
        <f>VLOOKUP(K61,'[2]Nỗ lực'!$B:$G,6,0)</f>
        <v>35500000</v>
      </c>
      <c r="N61">
        <f t="shared" si="0"/>
        <v>5325000</v>
      </c>
      <c r="O61" t="str">
        <f t="shared" si="1"/>
        <v>Các chương trình PTDL (Sản phẩm hỗ trợ kinh doanh.)</v>
      </c>
    </row>
    <row r="62" spans="1:15" x14ac:dyDescent="0.2">
      <c r="A62" s="3" t="s">
        <v>55</v>
      </c>
      <c r="B62" s="3" t="str">
        <f>VLOOKUP(A62,'[1]Issue Navigator'!$A:$B,2,0)</f>
        <v>Triên khai xây dựng bộ lọc và bổ sung màn hình giám sát chất lượng dịch vụ thoại</v>
      </c>
      <c r="C62" s="1" t="s">
        <v>135</v>
      </c>
      <c r="D62" s="3" t="s">
        <v>136</v>
      </c>
      <c r="E62" s="3" t="s">
        <v>53</v>
      </c>
      <c r="F62" s="3" t="s">
        <v>4</v>
      </c>
      <c r="G62">
        <v>0.15</v>
      </c>
      <c r="H62">
        <f>VLOOKUP(A62,'[1]Issue Navigator'!$A:$H,8,0)</f>
        <v>7.5</v>
      </c>
      <c r="I62" t="str">
        <f>VLOOKUP(A62,'[1]Issue Navigator'!$A:$Z,26,0)</f>
        <v>Nâng cấp</v>
      </c>
      <c r="J62" t="str">
        <f>VLOOKUP(A62,'[1]Issue Navigator'!$A:$AA,27,0)</f>
        <v>Các chương trình PTDL</v>
      </c>
      <c r="K62" t="str">
        <f>VLOOKUP(A62,'[1]Issue Navigator'!$A:$AD,30,0)</f>
        <v>0605-ĐTTS/VTT-GEM/2024</v>
      </c>
      <c r="L62" t="str">
        <f>VLOOKUP(A62,'[1]Issue Navigator'!$A:$AE,31,0)</f>
        <v>Sản phẩm hỗ trợ kinh doanh.</v>
      </c>
      <c r="M62">
        <f>VLOOKUP(K62,'[2]Nỗ lực'!$B:$G,6,0)</f>
        <v>35500000</v>
      </c>
      <c r="N62">
        <f t="shared" si="0"/>
        <v>5325000</v>
      </c>
      <c r="O62" t="str">
        <f t="shared" si="1"/>
        <v>Các chương trình PTDL (Sản phẩm hỗ trợ kinh doanh.)</v>
      </c>
    </row>
    <row r="63" spans="1:15" x14ac:dyDescent="0.2">
      <c r="A63" s="3" t="s">
        <v>55</v>
      </c>
      <c r="B63" s="3" t="str">
        <f>VLOOKUP(A63,'[1]Issue Navigator'!$A:$B,2,0)</f>
        <v>Triên khai xây dựng bộ lọc và bổ sung màn hình giám sát chất lượng dịch vụ thoại</v>
      </c>
      <c r="C63" s="1" t="s">
        <v>137</v>
      </c>
      <c r="D63" s="3" t="s">
        <v>138</v>
      </c>
      <c r="E63" s="3" t="s">
        <v>53</v>
      </c>
      <c r="F63" s="3" t="s">
        <v>4</v>
      </c>
      <c r="G63">
        <v>0.11</v>
      </c>
      <c r="H63">
        <f>VLOOKUP(A63,'[1]Issue Navigator'!$A:$H,8,0)</f>
        <v>7.5</v>
      </c>
      <c r="I63" t="str">
        <f>VLOOKUP(A63,'[1]Issue Navigator'!$A:$Z,26,0)</f>
        <v>Nâng cấp</v>
      </c>
      <c r="J63" t="str">
        <f>VLOOKUP(A63,'[1]Issue Navigator'!$A:$AA,27,0)</f>
        <v>Các chương trình PTDL</v>
      </c>
      <c r="K63" t="str">
        <f>VLOOKUP(A63,'[1]Issue Navigator'!$A:$AD,30,0)</f>
        <v>0605-ĐTTS/VTT-GEM/2024</v>
      </c>
      <c r="L63" t="str">
        <f>VLOOKUP(A63,'[1]Issue Navigator'!$A:$AE,31,0)</f>
        <v>Sản phẩm hỗ trợ kinh doanh.</v>
      </c>
      <c r="M63">
        <f>VLOOKUP(K63,'[2]Nỗ lực'!$B:$G,6,0)</f>
        <v>35500000</v>
      </c>
      <c r="N63">
        <f t="shared" si="0"/>
        <v>3905000</v>
      </c>
      <c r="O63" t="str">
        <f t="shared" si="1"/>
        <v>Các chương trình PTDL (Sản phẩm hỗ trợ kinh doanh.)</v>
      </c>
    </row>
    <row r="64" spans="1:15" x14ac:dyDescent="0.2">
      <c r="A64" s="3" t="s">
        <v>55</v>
      </c>
      <c r="B64" s="3" t="str">
        <f>VLOOKUP(A64,'[1]Issue Navigator'!$A:$B,2,0)</f>
        <v>Triên khai xây dựng bộ lọc và bổ sung màn hình giám sát chất lượng dịch vụ thoại</v>
      </c>
      <c r="C64" s="1" t="s">
        <v>139</v>
      </c>
      <c r="D64" s="3" t="s">
        <v>140</v>
      </c>
      <c r="E64" s="3" t="s">
        <v>53</v>
      </c>
      <c r="F64" s="3" t="s">
        <v>4</v>
      </c>
      <c r="G64">
        <v>0.15</v>
      </c>
      <c r="H64">
        <f>VLOOKUP(A64,'[1]Issue Navigator'!$A:$H,8,0)</f>
        <v>7.5</v>
      </c>
      <c r="I64" t="str">
        <f>VLOOKUP(A64,'[1]Issue Navigator'!$A:$Z,26,0)</f>
        <v>Nâng cấp</v>
      </c>
      <c r="J64" t="str">
        <f>VLOOKUP(A64,'[1]Issue Navigator'!$A:$AA,27,0)</f>
        <v>Các chương trình PTDL</v>
      </c>
      <c r="K64" t="str">
        <f>VLOOKUP(A64,'[1]Issue Navigator'!$A:$AD,30,0)</f>
        <v>0605-ĐTTS/VTT-GEM/2024</v>
      </c>
      <c r="L64" t="str">
        <f>VLOOKUP(A64,'[1]Issue Navigator'!$A:$AE,31,0)</f>
        <v>Sản phẩm hỗ trợ kinh doanh.</v>
      </c>
      <c r="M64">
        <f>VLOOKUP(K64,'[2]Nỗ lực'!$B:$G,6,0)</f>
        <v>35500000</v>
      </c>
      <c r="N64">
        <f t="shared" si="0"/>
        <v>5325000</v>
      </c>
      <c r="O64" t="str">
        <f t="shared" si="1"/>
        <v>Các chương trình PTDL (Sản phẩm hỗ trợ kinh doanh.)</v>
      </c>
    </row>
    <row r="65" spans="1:15" x14ac:dyDescent="0.2">
      <c r="A65" s="3" t="s">
        <v>55</v>
      </c>
      <c r="B65" s="3" t="str">
        <f>VLOOKUP(A65,'[1]Issue Navigator'!$A:$B,2,0)</f>
        <v>Triên khai xây dựng bộ lọc và bổ sung màn hình giám sát chất lượng dịch vụ thoại</v>
      </c>
      <c r="C65" s="1" t="s">
        <v>141</v>
      </c>
      <c r="D65" s="3" t="s">
        <v>142</v>
      </c>
      <c r="E65" s="3" t="s">
        <v>53</v>
      </c>
      <c r="F65" s="3" t="s">
        <v>4</v>
      </c>
      <c r="G65">
        <v>0.11</v>
      </c>
      <c r="H65">
        <f>VLOOKUP(A65,'[1]Issue Navigator'!$A:$H,8,0)</f>
        <v>7.5</v>
      </c>
      <c r="I65" t="str">
        <f>VLOOKUP(A65,'[1]Issue Navigator'!$A:$Z,26,0)</f>
        <v>Nâng cấp</v>
      </c>
      <c r="J65" t="str">
        <f>VLOOKUP(A65,'[1]Issue Navigator'!$A:$AA,27,0)</f>
        <v>Các chương trình PTDL</v>
      </c>
      <c r="K65" t="str">
        <f>VLOOKUP(A65,'[1]Issue Navigator'!$A:$AD,30,0)</f>
        <v>0605-ĐTTS/VTT-GEM/2024</v>
      </c>
      <c r="L65" t="str">
        <f>VLOOKUP(A65,'[1]Issue Navigator'!$A:$AE,31,0)</f>
        <v>Sản phẩm hỗ trợ kinh doanh.</v>
      </c>
      <c r="M65">
        <f>VLOOKUP(K65,'[2]Nỗ lực'!$B:$G,6,0)</f>
        <v>35500000</v>
      </c>
      <c r="N65">
        <f t="shared" si="0"/>
        <v>3905000</v>
      </c>
      <c r="O65" t="str">
        <f t="shared" si="1"/>
        <v>Các chương trình PTDL (Sản phẩm hỗ trợ kinh doanh.)</v>
      </c>
    </row>
    <row r="66" spans="1:15" x14ac:dyDescent="0.2">
      <c r="A66" s="3" t="s">
        <v>55</v>
      </c>
      <c r="B66" s="3" t="str">
        <f>VLOOKUP(A66,'[1]Issue Navigator'!$A:$B,2,0)</f>
        <v>Triên khai xây dựng bộ lọc và bổ sung màn hình giám sát chất lượng dịch vụ thoại</v>
      </c>
      <c r="C66" s="1" t="s">
        <v>143</v>
      </c>
      <c r="D66" s="3" t="s">
        <v>144</v>
      </c>
      <c r="E66" s="3" t="s">
        <v>53</v>
      </c>
      <c r="F66" s="3" t="s">
        <v>4</v>
      </c>
      <c r="G66">
        <v>0.11</v>
      </c>
      <c r="H66">
        <f>VLOOKUP(A66,'[1]Issue Navigator'!$A:$H,8,0)</f>
        <v>7.5</v>
      </c>
      <c r="I66" t="str">
        <f>VLOOKUP(A66,'[1]Issue Navigator'!$A:$Z,26,0)</f>
        <v>Nâng cấp</v>
      </c>
      <c r="J66" t="str">
        <f>VLOOKUP(A66,'[1]Issue Navigator'!$A:$AA,27,0)</f>
        <v>Các chương trình PTDL</v>
      </c>
      <c r="K66" t="str">
        <f>VLOOKUP(A66,'[1]Issue Navigator'!$A:$AD,30,0)</f>
        <v>0605-ĐTTS/VTT-GEM/2024</v>
      </c>
      <c r="L66" t="str">
        <f>VLOOKUP(A66,'[1]Issue Navigator'!$A:$AE,31,0)</f>
        <v>Sản phẩm hỗ trợ kinh doanh.</v>
      </c>
      <c r="M66">
        <f>VLOOKUP(K66,'[2]Nỗ lực'!$B:$G,6,0)</f>
        <v>35500000</v>
      </c>
      <c r="N66">
        <f t="shared" si="0"/>
        <v>3905000</v>
      </c>
      <c r="O66" t="str">
        <f t="shared" si="1"/>
        <v>Các chương trình PTDL (Sản phẩm hỗ trợ kinh doanh.)</v>
      </c>
    </row>
    <row r="67" spans="1:15" x14ac:dyDescent="0.2">
      <c r="A67" s="3" t="s">
        <v>55</v>
      </c>
      <c r="B67" s="3" t="str">
        <f>VLOOKUP(A67,'[1]Issue Navigator'!$A:$B,2,0)</f>
        <v>Triên khai xây dựng bộ lọc và bổ sung màn hình giám sát chất lượng dịch vụ thoại</v>
      </c>
      <c r="C67" s="1" t="s">
        <v>145</v>
      </c>
      <c r="D67" s="3" t="s">
        <v>146</v>
      </c>
      <c r="E67" s="3" t="s">
        <v>53</v>
      </c>
      <c r="F67" s="3" t="s">
        <v>4</v>
      </c>
      <c r="G67">
        <v>0.11</v>
      </c>
      <c r="H67">
        <f>VLOOKUP(A67,'[1]Issue Navigator'!$A:$H,8,0)</f>
        <v>7.5</v>
      </c>
      <c r="I67" t="str">
        <f>VLOOKUP(A67,'[1]Issue Navigator'!$A:$Z,26,0)</f>
        <v>Nâng cấp</v>
      </c>
      <c r="J67" t="str">
        <f>VLOOKUP(A67,'[1]Issue Navigator'!$A:$AA,27,0)</f>
        <v>Các chương trình PTDL</v>
      </c>
      <c r="K67" t="str">
        <f>VLOOKUP(A67,'[1]Issue Navigator'!$A:$AD,30,0)</f>
        <v>0605-ĐTTS/VTT-GEM/2024</v>
      </c>
      <c r="L67" t="str">
        <f>VLOOKUP(A67,'[1]Issue Navigator'!$A:$AE,31,0)</f>
        <v>Sản phẩm hỗ trợ kinh doanh.</v>
      </c>
      <c r="M67">
        <f>VLOOKUP(K67,'[2]Nỗ lực'!$B:$G,6,0)</f>
        <v>35500000</v>
      </c>
      <c r="N67">
        <f t="shared" ref="N67:N130" si="2">M67*G67</f>
        <v>3905000</v>
      </c>
      <c r="O67" t="str">
        <f t="shared" ref="O67:O130" si="3">J67&amp;" "&amp;"("&amp;L67&amp;")"</f>
        <v>Các chương trình PTDL (Sản phẩm hỗ trợ kinh doanh.)</v>
      </c>
    </row>
    <row r="68" spans="1:15" x14ac:dyDescent="0.2">
      <c r="A68" s="3" t="s">
        <v>55</v>
      </c>
      <c r="B68" s="3" t="str">
        <f>VLOOKUP(A68,'[1]Issue Navigator'!$A:$B,2,0)</f>
        <v>Triên khai xây dựng bộ lọc và bổ sung màn hình giám sát chất lượng dịch vụ thoại</v>
      </c>
      <c r="C68" s="1" t="s">
        <v>147</v>
      </c>
      <c r="D68" s="3" t="s">
        <v>148</v>
      </c>
      <c r="E68" s="3" t="s">
        <v>53</v>
      </c>
      <c r="F68" s="3" t="s">
        <v>4</v>
      </c>
      <c r="G68">
        <v>0.12</v>
      </c>
      <c r="H68">
        <f>VLOOKUP(A68,'[1]Issue Navigator'!$A:$H,8,0)</f>
        <v>7.5</v>
      </c>
      <c r="I68" t="str">
        <f>VLOOKUP(A68,'[1]Issue Navigator'!$A:$Z,26,0)</f>
        <v>Nâng cấp</v>
      </c>
      <c r="J68" t="str">
        <f>VLOOKUP(A68,'[1]Issue Navigator'!$A:$AA,27,0)</f>
        <v>Các chương trình PTDL</v>
      </c>
      <c r="K68" t="str">
        <f>VLOOKUP(A68,'[1]Issue Navigator'!$A:$AD,30,0)</f>
        <v>0605-ĐTTS/VTT-GEM/2024</v>
      </c>
      <c r="L68" t="str">
        <f>VLOOKUP(A68,'[1]Issue Navigator'!$A:$AE,31,0)</f>
        <v>Sản phẩm hỗ trợ kinh doanh.</v>
      </c>
      <c r="M68">
        <f>VLOOKUP(K68,'[2]Nỗ lực'!$B:$G,6,0)</f>
        <v>35500000</v>
      </c>
      <c r="N68">
        <f t="shared" si="2"/>
        <v>4260000</v>
      </c>
      <c r="O68" t="str">
        <f t="shared" si="3"/>
        <v>Các chương trình PTDL (Sản phẩm hỗ trợ kinh doanh.)</v>
      </c>
    </row>
    <row r="69" spans="1:15" x14ac:dyDescent="0.2">
      <c r="A69" s="3" t="s">
        <v>55</v>
      </c>
      <c r="B69" s="3" t="str">
        <f>VLOOKUP(A69,'[1]Issue Navigator'!$A:$B,2,0)</f>
        <v>Triên khai xây dựng bộ lọc và bổ sung màn hình giám sát chất lượng dịch vụ thoại</v>
      </c>
      <c r="C69" s="1" t="s">
        <v>149</v>
      </c>
      <c r="D69" s="3" t="s">
        <v>150</v>
      </c>
      <c r="E69" s="3" t="s">
        <v>53</v>
      </c>
      <c r="F69" s="3" t="s">
        <v>4</v>
      </c>
      <c r="G69">
        <v>0.11</v>
      </c>
      <c r="H69">
        <f>VLOOKUP(A69,'[1]Issue Navigator'!$A:$H,8,0)</f>
        <v>7.5</v>
      </c>
      <c r="I69" t="str">
        <f>VLOOKUP(A69,'[1]Issue Navigator'!$A:$Z,26,0)</f>
        <v>Nâng cấp</v>
      </c>
      <c r="J69" t="str">
        <f>VLOOKUP(A69,'[1]Issue Navigator'!$A:$AA,27,0)</f>
        <v>Các chương trình PTDL</v>
      </c>
      <c r="K69" t="str">
        <f>VLOOKUP(A69,'[1]Issue Navigator'!$A:$AD,30,0)</f>
        <v>0605-ĐTTS/VTT-GEM/2024</v>
      </c>
      <c r="L69" t="str">
        <f>VLOOKUP(A69,'[1]Issue Navigator'!$A:$AE,31,0)</f>
        <v>Sản phẩm hỗ trợ kinh doanh.</v>
      </c>
      <c r="M69">
        <f>VLOOKUP(K69,'[2]Nỗ lực'!$B:$G,6,0)</f>
        <v>35500000</v>
      </c>
      <c r="N69">
        <f t="shared" si="2"/>
        <v>3905000</v>
      </c>
      <c r="O69" t="str">
        <f t="shared" si="3"/>
        <v>Các chương trình PTDL (Sản phẩm hỗ trợ kinh doanh.)</v>
      </c>
    </row>
    <row r="70" spans="1:15" x14ac:dyDescent="0.2">
      <c r="A70" s="3" t="s">
        <v>55</v>
      </c>
      <c r="B70" s="3" t="str">
        <f>VLOOKUP(A70,'[1]Issue Navigator'!$A:$B,2,0)</f>
        <v>Triên khai xây dựng bộ lọc và bổ sung màn hình giám sát chất lượng dịch vụ thoại</v>
      </c>
      <c r="C70" s="1" t="s">
        <v>151</v>
      </c>
      <c r="D70" s="3" t="s">
        <v>152</v>
      </c>
      <c r="E70" s="3" t="s">
        <v>53</v>
      </c>
      <c r="F70" s="3" t="s">
        <v>4</v>
      </c>
      <c r="G70">
        <v>0.14000000000000001</v>
      </c>
      <c r="H70">
        <f>VLOOKUP(A70,'[1]Issue Navigator'!$A:$H,8,0)</f>
        <v>7.5</v>
      </c>
      <c r="I70" t="str">
        <f>VLOOKUP(A70,'[1]Issue Navigator'!$A:$Z,26,0)</f>
        <v>Nâng cấp</v>
      </c>
      <c r="J70" t="str">
        <f>VLOOKUP(A70,'[1]Issue Navigator'!$A:$AA,27,0)</f>
        <v>Các chương trình PTDL</v>
      </c>
      <c r="K70" t="str">
        <f>VLOOKUP(A70,'[1]Issue Navigator'!$A:$AD,30,0)</f>
        <v>0605-ĐTTS/VTT-GEM/2024</v>
      </c>
      <c r="L70" t="str">
        <f>VLOOKUP(A70,'[1]Issue Navigator'!$A:$AE,31,0)</f>
        <v>Sản phẩm hỗ trợ kinh doanh.</v>
      </c>
      <c r="M70">
        <f>VLOOKUP(K70,'[2]Nỗ lực'!$B:$G,6,0)</f>
        <v>35500000</v>
      </c>
      <c r="N70">
        <f t="shared" si="2"/>
        <v>4970000.0000000009</v>
      </c>
      <c r="O70" t="str">
        <f t="shared" si="3"/>
        <v>Các chương trình PTDL (Sản phẩm hỗ trợ kinh doanh.)</v>
      </c>
    </row>
    <row r="71" spans="1:15" x14ac:dyDescent="0.2">
      <c r="A71" s="3" t="s">
        <v>55</v>
      </c>
      <c r="B71" s="3" t="str">
        <f>VLOOKUP(A71,'[1]Issue Navigator'!$A:$B,2,0)</f>
        <v>Triên khai xây dựng bộ lọc và bổ sung màn hình giám sát chất lượng dịch vụ thoại</v>
      </c>
      <c r="C71" s="1" t="s">
        <v>153</v>
      </c>
      <c r="D71" s="3" t="s">
        <v>154</v>
      </c>
      <c r="E71" s="3" t="s">
        <v>53</v>
      </c>
      <c r="F71" s="3" t="s">
        <v>4</v>
      </c>
      <c r="G71">
        <v>0.11</v>
      </c>
      <c r="H71">
        <f>VLOOKUP(A71,'[1]Issue Navigator'!$A:$H,8,0)</f>
        <v>7.5</v>
      </c>
      <c r="I71" t="str">
        <f>VLOOKUP(A71,'[1]Issue Navigator'!$A:$Z,26,0)</f>
        <v>Nâng cấp</v>
      </c>
      <c r="J71" t="str">
        <f>VLOOKUP(A71,'[1]Issue Navigator'!$A:$AA,27,0)</f>
        <v>Các chương trình PTDL</v>
      </c>
      <c r="K71" t="str">
        <f>VLOOKUP(A71,'[1]Issue Navigator'!$A:$AD,30,0)</f>
        <v>0605-ĐTTS/VTT-GEM/2024</v>
      </c>
      <c r="L71" t="str">
        <f>VLOOKUP(A71,'[1]Issue Navigator'!$A:$AE,31,0)</f>
        <v>Sản phẩm hỗ trợ kinh doanh.</v>
      </c>
      <c r="M71">
        <f>VLOOKUP(K71,'[2]Nỗ lực'!$B:$G,6,0)</f>
        <v>35500000</v>
      </c>
      <c r="N71">
        <f t="shared" si="2"/>
        <v>3905000</v>
      </c>
      <c r="O71" t="str">
        <f t="shared" si="3"/>
        <v>Các chương trình PTDL (Sản phẩm hỗ trợ kinh doanh.)</v>
      </c>
    </row>
    <row r="72" spans="1:15" x14ac:dyDescent="0.2">
      <c r="A72" s="3" t="s">
        <v>55</v>
      </c>
      <c r="B72" s="3" t="str">
        <f>VLOOKUP(A72,'[1]Issue Navigator'!$A:$B,2,0)</f>
        <v>Triên khai xây dựng bộ lọc và bổ sung màn hình giám sát chất lượng dịch vụ thoại</v>
      </c>
      <c r="C72" s="1" t="s">
        <v>155</v>
      </c>
      <c r="D72" s="3" t="s">
        <v>156</v>
      </c>
      <c r="E72" s="3" t="s">
        <v>53</v>
      </c>
      <c r="F72" s="3" t="s">
        <v>4</v>
      </c>
      <c r="G72">
        <v>0.16</v>
      </c>
      <c r="H72">
        <f>VLOOKUP(A72,'[1]Issue Navigator'!$A:$H,8,0)</f>
        <v>7.5</v>
      </c>
      <c r="I72" t="str">
        <f>VLOOKUP(A72,'[1]Issue Navigator'!$A:$Z,26,0)</f>
        <v>Nâng cấp</v>
      </c>
      <c r="J72" t="str">
        <f>VLOOKUP(A72,'[1]Issue Navigator'!$A:$AA,27,0)</f>
        <v>Các chương trình PTDL</v>
      </c>
      <c r="K72" t="str">
        <f>VLOOKUP(A72,'[1]Issue Navigator'!$A:$AD,30,0)</f>
        <v>0605-ĐTTS/VTT-GEM/2024</v>
      </c>
      <c r="L72" t="str">
        <f>VLOOKUP(A72,'[1]Issue Navigator'!$A:$AE,31,0)</f>
        <v>Sản phẩm hỗ trợ kinh doanh.</v>
      </c>
      <c r="M72">
        <f>VLOOKUP(K72,'[2]Nỗ lực'!$B:$G,6,0)</f>
        <v>35500000</v>
      </c>
      <c r="N72">
        <f t="shared" si="2"/>
        <v>5680000</v>
      </c>
      <c r="O72" t="str">
        <f t="shared" si="3"/>
        <v>Các chương trình PTDL (Sản phẩm hỗ trợ kinh doanh.)</v>
      </c>
    </row>
    <row r="73" spans="1:15" x14ac:dyDescent="0.2">
      <c r="A73" s="3" t="s">
        <v>55</v>
      </c>
      <c r="B73" s="3" t="str">
        <f>VLOOKUP(A73,'[1]Issue Navigator'!$A:$B,2,0)</f>
        <v>Triên khai xây dựng bộ lọc và bổ sung màn hình giám sát chất lượng dịch vụ thoại</v>
      </c>
      <c r="C73" s="1" t="s">
        <v>157</v>
      </c>
      <c r="D73" s="3" t="s">
        <v>158</v>
      </c>
      <c r="E73" s="3" t="s">
        <v>53</v>
      </c>
      <c r="F73" s="3" t="s">
        <v>4</v>
      </c>
      <c r="G73">
        <v>0.11</v>
      </c>
      <c r="H73">
        <f>VLOOKUP(A73,'[1]Issue Navigator'!$A:$H,8,0)</f>
        <v>7.5</v>
      </c>
      <c r="I73" t="str">
        <f>VLOOKUP(A73,'[1]Issue Navigator'!$A:$Z,26,0)</f>
        <v>Nâng cấp</v>
      </c>
      <c r="J73" t="str">
        <f>VLOOKUP(A73,'[1]Issue Navigator'!$A:$AA,27,0)</f>
        <v>Các chương trình PTDL</v>
      </c>
      <c r="K73" t="str">
        <f>VLOOKUP(A73,'[1]Issue Navigator'!$A:$AD,30,0)</f>
        <v>0605-ĐTTS/VTT-GEM/2024</v>
      </c>
      <c r="L73" t="str">
        <f>VLOOKUP(A73,'[1]Issue Navigator'!$A:$AE,31,0)</f>
        <v>Sản phẩm hỗ trợ kinh doanh.</v>
      </c>
      <c r="M73">
        <f>VLOOKUP(K73,'[2]Nỗ lực'!$B:$G,6,0)</f>
        <v>35500000</v>
      </c>
      <c r="N73">
        <f t="shared" si="2"/>
        <v>3905000</v>
      </c>
      <c r="O73" t="str">
        <f t="shared" si="3"/>
        <v>Các chương trình PTDL (Sản phẩm hỗ trợ kinh doanh.)</v>
      </c>
    </row>
    <row r="74" spans="1:15" x14ac:dyDescent="0.2">
      <c r="A74" s="3" t="s">
        <v>55</v>
      </c>
      <c r="B74" s="3" t="str">
        <f>VLOOKUP(A74,'[1]Issue Navigator'!$A:$B,2,0)</f>
        <v>Triên khai xây dựng bộ lọc và bổ sung màn hình giám sát chất lượng dịch vụ thoại</v>
      </c>
      <c r="C74" s="1" t="s">
        <v>159</v>
      </c>
      <c r="D74" s="3" t="s">
        <v>160</v>
      </c>
      <c r="E74" s="3" t="s">
        <v>53</v>
      </c>
      <c r="F74" s="3" t="s">
        <v>4</v>
      </c>
      <c r="G74">
        <v>0.15</v>
      </c>
      <c r="H74">
        <f>VLOOKUP(A74,'[1]Issue Navigator'!$A:$H,8,0)</f>
        <v>7.5</v>
      </c>
      <c r="I74" t="str">
        <f>VLOOKUP(A74,'[1]Issue Navigator'!$A:$Z,26,0)</f>
        <v>Nâng cấp</v>
      </c>
      <c r="J74" t="str">
        <f>VLOOKUP(A74,'[1]Issue Navigator'!$A:$AA,27,0)</f>
        <v>Các chương trình PTDL</v>
      </c>
      <c r="K74" t="str">
        <f>VLOOKUP(A74,'[1]Issue Navigator'!$A:$AD,30,0)</f>
        <v>0605-ĐTTS/VTT-GEM/2024</v>
      </c>
      <c r="L74" t="str">
        <f>VLOOKUP(A74,'[1]Issue Navigator'!$A:$AE,31,0)</f>
        <v>Sản phẩm hỗ trợ kinh doanh.</v>
      </c>
      <c r="M74">
        <f>VLOOKUP(K74,'[2]Nỗ lực'!$B:$G,6,0)</f>
        <v>35500000</v>
      </c>
      <c r="N74">
        <f t="shared" si="2"/>
        <v>5325000</v>
      </c>
      <c r="O74" t="str">
        <f t="shared" si="3"/>
        <v>Các chương trình PTDL (Sản phẩm hỗ trợ kinh doanh.)</v>
      </c>
    </row>
    <row r="75" spans="1:15" x14ac:dyDescent="0.2">
      <c r="A75" s="3" t="s">
        <v>55</v>
      </c>
      <c r="B75" s="3" t="str">
        <f>VLOOKUP(A75,'[1]Issue Navigator'!$A:$B,2,0)</f>
        <v>Triên khai xây dựng bộ lọc và bổ sung màn hình giám sát chất lượng dịch vụ thoại</v>
      </c>
      <c r="C75" s="1" t="s">
        <v>161</v>
      </c>
      <c r="D75" s="3" t="s">
        <v>162</v>
      </c>
      <c r="E75" s="3" t="s">
        <v>53</v>
      </c>
      <c r="F75" s="3" t="s">
        <v>4</v>
      </c>
      <c r="G75">
        <v>0.11</v>
      </c>
      <c r="H75">
        <f>VLOOKUP(A75,'[1]Issue Navigator'!$A:$H,8,0)</f>
        <v>7.5</v>
      </c>
      <c r="I75" t="str">
        <f>VLOOKUP(A75,'[1]Issue Navigator'!$A:$Z,26,0)</f>
        <v>Nâng cấp</v>
      </c>
      <c r="J75" t="str">
        <f>VLOOKUP(A75,'[1]Issue Navigator'!$A:$AA,27,0)</f>
        <v>Các chương trình PTDL</v>
      </c>
      <c r="K75" t="str">
        <f>VLOOKUP(A75,'[1]Issue Navigator'!$A:$AD,30,0)</f>
        <v>0605-ĐTTS/VTT-GEM/2024</v>
      </c>
      <c r="L75" t="str">
        <f>VLOOKUP(A75,'[1]Issue Navigator'!$A:$AE,31,0)</f>
        <v>Sản phẩm hỗ trợ kinh doanh.</v>
      </c>
      <c r="M75">
        <f>VLOOKUP(K75,'[2]Nỗ lực'!$B:$G,6,0)</f>
        <v>35500000</v>
      </c>
      <c r="N75">
        <f t="shared" si="2"/>
        <v>3905000</v>
      </c>
      <c r="O75" t="str">
        <f t="shared" si="3"/>
        <v>Các chương trình PTDL (Sản phẩm hỗ trợ kinh doanh.)</v>
      </c>
    </row>
    <row r="76" spans="1:15" x14ac:dyDescent="0.2">
      <c r="A76" s="3" t="s">
        <v>55</v>
      </c>
      <c r="B76" s="3" t="str">
        <f>VLOOKUP(A76,'[1]Issue Navigator'!$A:$B,2,0)</f>
        <v>Triên khai xây dựng bộ lọc và bổ sung màn hình giám sát chất lượng dịch vụ thoại</v>
      </c>
      <c r="C76" s="1" t="s">
        <v>163</v>
      </c>
      <c r="D76" s="3" t="s">
        <v>164</v>
      </c>
      <c r="E76" s="3" t="s">
        <v>53</v>
      </c>
      <c r="F76" s="3" t="s">
        <v>4</v>
      </c>
      <c r="G76">
        <v>0.22</v>
      </c>
      <c r="H76">
        <f>VLOOKUP(A76,'[1]Issue Navigator'!$A:$H,8,0)</f>
        <v>7.5</v>
      </c>
      <c r="I76" t="str">
        <f>VLOOKUP(A76,'[1]Issue Navigator'!$A:$Z,26,0)</f>
        <v>Nâng cấp</v>
      </c>
      <c r="J76" t="str">
        <f>VLOOKUP(A76,'[1]Issue Navigator'!$A:$AA,27,0)</f>
        <v>Các chương trình PTDL</v>
      </c>
      <c r="K76" t="str">
        <f>VLOOKUP(A76,'[1]Issue Navigator'!$A:$AD,30,0)</f>
        <v>0605-ĐTTS/VTT-GEM/2024</v>
      </c>
      <c r="L76" t="str">
        <f>VLOOKUP(A76,'[1]Issue Navigator'!$A:$AE,31,0)</f>
        <v>Sản phẩm hỗ trợ kinh doanh.</v>
      </c>
      <c r="M76">
        <f>VLOOKUP(K76,'[2]Nỗ lực'!$B:$G,6,0)</f>
        <v>35500000</v>
      </c>
      <c r="N76">
        <f t="shared" si="2"/>
        <v>7810000</v>
      </c>
      <c r="O76" t="str">
        <f t="shared" si="3"/>
        <v>Các chương trình PTDL (Sản phẩm hỗ trợ kinh doanh.)</v>
      </c>
    </row>
    <row r="77" spans="1:15" x14ac:dyDescent="0.2">
      <c r="A77" s="3" t="s">
        <v>166</v>
      </c>
      <c r="B77" s="3" t="str">
        <f>VLOOKUP(A77,'[1]Issue Navigator'!$A:$B,2,0)</f>
        <v>chỉnh sửa tính năng Giám Sát Chất Lượng Dịch Vụ Thoại, MCA, FER</v>
      </c>
      <c r="C77" s="1" t="s">
        <v>165</v>
      </c>
      <c r="D77" s="3" t="s">
        <v>52</v>
      </c>
      <c r="E77" s="3" t="s">
        <v>53</v>
      </c>
      <c r="F77" s="3" t="s">
        <v>4</v>
      </c>
      <c r="G77">
        <v>0.8</v>
      </c>
      <c r="H77">
        <f>VLOOKUP(A77,'[1]Issue Navigator'!$A:$H,8,0)</f>
        <v>8.82</v>
      </c>
      <c r="I77" t="str">
        <f>VLOOKUP(A77,'[1]Issue Navigator'!$A:$Z,26,0)</f>
        <v>Bảo trì</v>
      </c>
      <c r="J77" t="str">
        <f>VLOOKUP(A77,'[1]Issue Navigator'!$A:$AA,27,0)</f>
        <v>Các chương trình PTDL</v>
      </c>
      <c r="K77" t="str">
        <f>VLOOKUP(A77,'[1]Issue Navigator'!$A:$AD,30,0)</f>
        <v>0605-ĐTTS/VTT-GEM/2024</v>
      </c>
      <c r="L77" t="str">
        <f>VLOOKUP(A77,'[1]Issue Navigator'!$A:$AE,31,0)</f>
        <v>Sản phẩm hỗ trợ kinh doanh.</v>
      </c>
      <c r="M77">
        <f>VLOOKUP(K77,'[2]Nỗ lực'!$B:$G,6,0)</f>
        <v>35500000</v>
      </c>
      <c r="N77">
        <f t="shared" si="2"/>
        <v>28400000</v>
      </c>
      <c r="O77" t="str">
        <f t="shared" si="3"/>
        <v>Các chương trình PTDL (Sản phẩm hỗ trợ kinh doanh.)</v>
      </c>
    </row>
    <row r="78" spans="1:15" x14ac:dyDescent="0.2">
      <c r="A78" s="3" t="s">
        <v>168</v>
      </c>
      <c r="B78" s="3" t="str">
        <f>VLOOKUP(A78,'[1]Issue Navigator'!$A:$B,2,0)</f>
        <v>Xây dựng tính năng điều hành Cuộc Gọi Khách Hàng không hài lòng theo tháng</v>
      </c>
      <c r="C78" s="1" t="s">
        <v>167</v>
      </c>
      <c r="D78" s="3" t="s">
        <v>52</v>
      </c>
      <c r="E78" s="3" t="s">
        <v>53</v>
      </c>
      <c r="F78" s="3" t="s">
        <v>4</v>
      </c>
      <c r="G78">
        <v>0.67</v>
      </c>
      <c r="H78">
        <f>VLOOKUP(A78,'[1]Issue Navigator'!$A:$H,8,0)</f>
        <v>7.36</v>
      </c>
      <c r="I78" t="str">
        <f>VLOOKUP(A78,'[1]Issue Navigator'!$A:$Z,26,0)</f>
        <v>Nâng cấp</v>
      </c>
      <c r="J78" t="str">
        <f>VLOOKUP(A78,'[1]Issue Navigator'!$A:$AA,27,0)</f>
        <v>Các chương trình PTDL</v>
      </c>
      <c r="K78" t="str">
        <f>VLOOKUP(A78,'[1]Issue Navigator'!$A:$AD,30,0)</f>
        <v>0605-ĐTTS/VTT-GEM/2024</v>
      </c>
      <c r="L78" t="str">
        <f>VLOOKUP(A78,'[1]Issue Navigator'!$A:$AE,31,0)</f>
        <v>Sản phẩm hỗ trợ kinh doanh.</v>
      </c>
      <c r="M78">
        <f>VLOOKUP(K78,'[2]Nỗ lực'!$B:$G,6,0)</f>
        <v>35500000</v>
      </c>
      <c r="N78">
        <f t="shared" si="2"/>
        <v>23785000</v>
      </c>
      <c r="O78" t="str">
        <f t="shared" si="3"/>
        <v>Các chương trình PTDL (Sản phẩm hỗ trợ kinh doanh.)</v>
      </c>
    </row>
    <row r="79" spans="1:15" x14ac:dyDescent="0.2">
      <c r="A79" s="3" t="s">
        <v>168</v>
      </c>
      <c r="B79" s="3" t="str">
        <f>VLOOKUP(A79,'[1]Issue Navigator'!$A:$B,2,0)</f>
        <v>Xây dựng tính năng điều hành Cuộc Gọi Khách Hàng không hài lòng theo tháng</v>
      </c>
      <c r="C79" s="1" t="s">
        <v>169</v>
      </c>
      <c r="D79" s="3" t="s">
        <v>170</v>
      </c>
      <c r="E79" s="3" t="s">
        <v>53</v>
      </c>
      <c r="F79" s="3" t="s">
        <v>4</v>
      </c>
      <c r="G79">
        <v>0.23</v>
      </c>
      <c r="H79">
        <f>VLOOKUP(A79,'[1]Issue Navigator'!$A:$H,8,0)</f>
        <v>7.36</v>
      </c>
      <c r="I79" t="str">
        <f>VLOOKUP(A79,'[1]Issue Navigator'!$A:$Z,26,0)</f>
        <v>Nâng cấp</v>
      </c>
      <c r="J79" t="str">
        <f>VLOOKUP(A79,'[1]Issue Navigator'!$A:$AA,27,0)</f>
        <v>Các chương trình PTDL</v>
      </c>
      <c r="K79" t="str">
        <f>VLOOKUP(A79,'[1]Issue Navigator'!$A:$AD,30,0)</f>
        <v>0605-ĐTTS/VTT-GEM/2024</v>
      </c>
      <c r="L79" t="str">
        <f>VLOOKUP(A79,'[1]Issue Navigator'!$A:$AE,31,0)</f>
        <v>Sản phẩm hỗ trợ kinh doanh.</v>
      </c>
      <c r="M79">
        <f>VLOOKUP(K79,'[2]Nỗ lực'!$B:$G,6,0)</f>
        <v>35500000</v>
      </c>
      <c r="N79">
        <f t="shared" si="2"/>
        <v>8165000</v>
      </c>
      <c r="O79" t="str">
        <f t="shared" si="3"/>
        <v>Các chương trình PTDL (Sản phẩm hỗ trợ kinh doanh.)</v>
      </c>
    </row>
    <row r="80" spans="1:15" x14ac:dyDescent="0.2">
      <c r="A80" s="3" t="s">
        <v>168</v>
      </c>
      <c r="B80" s="3" t="str">
        <f>VLOOKUP(A80,'[1]Issue Navigator'!$A:$B,2,0)</f>
        <v>Xây dựng tính năng điều hành Cuộc Gọi Khách Hàng không hài lòng theo tháng</v>
      </c>
      <c r="C80" s="1" t="s">
        <v>171</v>
      </c>
      <c r="D80" s="3" t="s">
        <v>172</v>
      </c>
      <c r="E80" s="3" t="s">
        <v>53</v>
      </c>
      <c r="F80" s="3" t="s">
        <v>4</v>
      </c>
      <c r="G80">
        <v>0.23</v>
      </c>
      <c r="H80">
        <f>VLOOKUP(A80,'[1]Issue Navigator'!$A:$H,8,0)</f>
        <v>7.36</v>
      </c>
      <c r="I80" t="str">
        <f>VLOOKUP(A80,'[1]Issue Navigator'!$A:$Z,26,0)</f>
        <v>Nâng cấp</v>
      </c>
      <c r="J80" t="str">
        <f>VLOOKUP(A80,'[1]Issue Navigator'!$A:$AA,27,0)</f>
        <v>Các chương trình PTDL</v>
      </c>
      <c r="K80" t="str">
        <f>VLOOKUP(A80,'[1]Issue Navigator'!$A:$AD,30,0)</f>
        <v>0605-ĐTTS/VTT-GEM/2024</v>
      </c>
      <c r="L80" t="str">
        <f>VLOOKUP(A80,'[1]Issue Navigator'!$A:$AE,31,0)</f>
        <v>Sản phẩm hỗ trợ kinh doanh.</v>
      </c>
      <c r="M80">
        <f>VLOOKUP(K80,'[2]Nỗ lực'!$B:$G,6,0)</f>
        <v>35500000</v>
      </c>
      <c r="N80">
        <f t="shared" si="2"/>
        <v>8165000</v>
      </c>
      <c r="O80" t="str">
        <f t="shared" si="3"/>
        <v>Các chương trình PTDL (Sản phẩm hỗ trợ kinh doanh.)</v>
      </c>
    </row>
    <row r="81" spans="1:15" x14ac:dyDescent="0.2">
      <c r="A81" s="3" t="s">
        <v>168</v>
      </c>
      <c r="B81" s="3" t="str">
        <f>VLOOKUP(A81,'[1]Issue Navigator'!$A:$B,2,0)</f>
        <v>Xây dựng tính năng điều hành Cuộc Gọi Khách Hàng không hài lòng theo tháng</v>
      </c>
      <c r="C81" s="1" t="s">
        <v>173</v>
      </c>
      <c r="D81" s="3" t="s">
        <v>174</v>
      </c>
      <c r="E81" s="3" t="s">
        <v>53</v>
      </c>
      <c r="F81" s="3" t="s">
        <v>4</v>
      </c>
      <c r="G81">
        <v>0.23</v>
      </c>
      <c r="H81">
        <f>VLOOKUP(A81,'[1]Issue Navigator'!$A:$H,8,0)</f>
        <v>7.36</v>
      </c>
      <c r="I81" t="str">
        <f>VLOOKUP(A81,'[1]Issue Navigator'!$A:$Z,26,0)</f>
        <v>Nâng cấp</v>
      </c>
      <c r="J81" t="str">
        <f>VLOOKUP(A81,'[1]Issue Navigator'!$A:$AA,27,0)</f>
        <v>Các chương trình PTDL</v>
      </c>
      <c r="K81" t="str">
        <f>VLOOKUP(A81,'[1]Issue Navigator'!$A:$AD,30,0)</f>
        <v>0605-ĐTTS/VTT-GEM/2024</v>
      </c>
      <c r="L81" t="str">
        <f>VLOOKUP(A81,'[1]Issue Navigator'!$A:$AE,31,0)</f>
        <v>Sản phẩm hỗ trợ kinh doanh.</v>
      </c>
      <c r="M81">
        <f>VLOOKUP(K81,'[2]Nỗ lực'!$B:$G,6,0)</f>
        <v>35500000</v>
      </c>
      <c r="N81">
        <f t="shared" si="2"/>
        <v>8165000</v>
      </c>
      <c r="O81" t="str">
        <f t="shared" si="3"/>
        <v>Các chương trình PTDL (Sản phẩm hỗ trợ kinh doanh.)</v>
      </c>
    </row>
    <row r="82" spans="1:15" x14ac:dyDescent="0.2">
      <c r="A82" s="3" t="s">
        <v>168</v>
      </c>
      <c r="B82" s="3" t="str">
        <f>VLOOKUP(A82,'[1]Issue Navigator'!$A:$B,2,0)</f>
        <v>Xây dựng tính năng điều hành Cuộc Gọi Khách Hàng không hài lòng theo tháng</v>
      </c>
      <c r="C82" s="1" t="s">
        <v>175</v>
      </c>
      <c r="D82" s="3" t="s">
        <v>176</v>
      </c>
      <c r="E82" s="3" t="s">
        <v>53</v>
      </c>
      <c r="F82" s="3" t="s">
        <v>4</v>
      </c>
      <c r="G82">
        <v>0.24</v>
      </c>
      <c r="H82">
        <f>VLOOKUP(A82,'[1]Issue Navigator'!$A:$H,8,0)</f>
        <v>7.36</v>
      </c>
      <c r="I82" t="str">
        <f>VLOOKUP(A82,'[1]Issue Navigator'!$A:$Z,26,0)</f>
        <v>Nâng cấp</v>
      </c>
      <c r="J82" t="str">
        <f>VLOOKUP(A82,'[1]Issue Navigator'!$A:$AA,27,0)</f>
        <v>Các chương trình PTDL</v>
      </c>
      <c r="K82" t="str">
        <f>VLOOKUP(A82,'[1]Issue Navigator'!$A:$AD,30,0)</f>
        <v>0605-ĐTTS/VTT-GEM/2024</v>
      </c>
      <c r="L82" t="str">
        <f>VLOOKUP(A82,'[1]Issue Navigator'!$A:$AE,31,0)</f>
        <v>Sản phẩm hỗ trợ kinh doanh.</v>
      </c>
      <c r="M82">
        <f>VLOOKUP(K82,'[2]Nỗ lực'!$B:$G,6,0)</f>
        <v>35500000</v>
      </c>
      <c r="N82">
        <f t="shared" si="2"/>
        <v>8520000</v>
      </c>
      <c r="O82" t="str">
        <f t="shared" si="3"/>
        <v>Các chương trình PTDL (Sản phẩm hỗ trợ kinh doanh.)</v>
      </c>
    </row>
    <row r="83" spans="1:15" x14ac:dyDescent="0.2">
      <c r="A83" s="3" t="s">
        <v>168</v>
      </c>
      <c r="B83" s="3" t="str">
        <f>VLOOKUP(A83,'[1]Issue Navigator'!$A:$B,2,0)</f>
        <v>Xây dựng tính năng điều hành Cuộc Gọi Khách Hàng không hài lòng theo tháng</v>
      </c>
      <c r="C83" s="1" t="s">
        <v>177</v>
      </c>
      <c r="D83" s="3" t="s">
        <v>178</v>
      </c>
      <c r="E83" s="3" t="s">
        <v>53</v>
      </c>
      <c r="F83" s="3" t="s">
        <v>4</v>
      </c>
      <c r="G83">
        <v>0.24</v>
      </c>
      <c r="H83">
        <f>VLOOKUP(A83,'[1]Issue Navigator'!$A:$H,8,0)</f>
        <v>7.36</v>
      </c>
      <c r="I83" t="str">
        <f>VLOOKUP(A83,'[1]Issue Navigator'!$A:$Z,26,0)</f>
        <v>Nâng cấp</v>
      </c>
      <c r="J83" t="str">
        <f>VLOOKUP(A83,'[1]Issue Navigator'!$A:$AA,27,0)</f>
        <v>Các chương trình PTDL</v>
      </c>
      <c r="K83" t="str">
        <f>VLOOKUP(A83,'[1]Issue Navigator'!$A:$AD,30,0)</f>
        <v>0605-ĐTTS/VTT-GEM/2024</v>
      </c>
      <c r="L83" t="str">
        <f>VLOOKUP(A83,'[1]Issue Navigator'!$A:$AE,31,0)</f>
        <v>Sản phẩm hỗ trợ kinh doanh.</v>
      </c>
      <c r="M83">
        <f>VLOOKUP(K83,'[2]Nỗ lực'!$B:$G,6,0)</f>
        <v>35500000</v>
      </c>
      <c r="N83">
        <f t="shared" si="2"/>
        <v>8520000</v>
      </c>
      <c r="O83" t="str">
        <f t="shared" si="3"/>
        <v>Các chương trình PTDL (Sản phẩm hỗ trợ kinh doanh.)</v>
      </c>
    </row>
    <row r="84" spans="1:15" x14ac:dyDescent="0.2">
      <c r="A84" s="3" t="s">
        <v>168</v>
      </c>
      <c r="B84" s="3" t="str">
        <f>VLOOKUP(A84,'[1]Issue Navigator'!$A:$B,2,0)</f>
        <v>Xây dựng tính năng điều hành Cuộc Gọi Khách Hàng không hài lòng theo tháng</v>
      </c>
      <c r="C84" s="1" t="s">
        <v>179</v>
      </c>
      <c r="D84" s="3" t="s">
        <v>180</v>
      </c>
      <c r="E84" s="3" t="s">
        <v>53</v>
      </c>
      <c r="F84" s="3" t="s">
        <v>4</v>
      </c>
      <c r="G84">
        <v>0.24</v>
      </c>
      <c r="H84">
        <f>VLOOKUP(A84,'[1]Issue Navigator'!$A:$H,8,0)</f>
        <v>7.36</v>
      </c>
      <c r="I84" t="str">
        <f>VLOOKUP(A84,'[1]Issue Navigator'!$A:$Z,26,0)</f>
        <v>Nâng cấp</v>
      </c>
      <c r="J84" t="str">
        <f>VLOOKUP(A84,'[1]Issue Navigator'!$A:$AA,27,0)</f>
        <v>Các chương trình PTDL</v>
      </c>
      <c r="K84" t="str">
        <f>VLOOKUP(A84,'[1]Issue Navigator'!$A:$AD,30,0)</f>
        <v>0605-ĐTTS/VTT-GEM/2024</v>
      </c>
      <c r="L84" t="str">
        <f>VLOOKUP(A84,'[1]Issue Navigator'!$A:$AE,31,0)</f>
        <v>Sản phẩm hỗ trợ kinh doanh.</v>
      </c>
      <c r="M84">
        <f>VLOOKUP(K84,'[2]Nỗ lực'!$B:$G,6,0)</f>
        <v>35500000</v>
      </c>
      <c r="N84">
        <f t="shared" si="2"/>
        <v>8520000</v>
      </c>
      <c r="O84" t="str">
        <f t="shared" si="3"/>
        <v>Các chương trình PTDL (Sản phẩm hỗ trợ kinh doanh.)</v>
      </c>
    </row>
    <row r="85" spans="1:15" x14ac:dyDescent="0.2">
      <c r="A85" s="3" t="s">
        <v>168</v>
      </c>
      <c r="B85" s="3" t="str">
        <f>VLOOKUP(A85,'[1]Issue Navigator'!$A:$B,2,0)</f>
        <v>Xây dựng tính năng điều hành Cuộc Gọi Khách Hàng không hài lòng theo tháng</v>
      </c>
      <c r="C85" s="1" t="s">
        <v>181</v>
      </c>
      <c r="D85" s="3" t="s">
        <v>182</v>
      </c>
      <c r="E85" s="3" t="s">
        <v>53</v>
      </c>
      <c r="F85" s="3" t="s">
        <v>4</v>
      </c>
      <c r="G85">
        <v>0.24</v>
      </c>
      <c r="H85">
        <f>VLOOKUP(A85,'[1]Issue Navigator'!$A:$H,8,0)</f>
        <v>7.36</v>
      </c>
      <c r="I85" t="str">
        <f>VLOOKUP(A85,'[1]Issue Navigator'!$A:$Z,26,0)</f>
        <v>Nâng cấp</v>
      </c>
      <c r="J85" t="str">
        <f>VLOOKUP(A85,'[1]Issue Navigator'!$A:$AA,27,0)</f>
        <v>Các chương trình PTDL</v>
      </c>
      <c r="K85" t="str">
        <f>VLOOKUP(A85,'[1]Issue Navigator'!$A:$AD,30,0)</f>
        <v>0605-ĐTTS/VTT-GEM/2024</v>
      </c>
      <c r="L85" t="str">
        <f>VLOOKUP(A85,'[1]Issue Navigator'!$A:$AE,31,0)</f>
        <v>Sản phẩm hỗ trợ kinh doanh.</v>
      </c>
      <c r="M85">
        <f>VLOOKUP(K85,'[2]Nỗ lực'!$B:$G,6,0)</f>
        <v>35500000</v>
      </c>
      <c r="N85">
        <f t="shared" si="2"/>
        <v>8520000</v>
      </c>
      <c r="O85" t="str">
        <f t="shared" si="3"/>
        <v>Các chương trình PTDL (Sản phẩm hỗ trợ kinh doanh.)</v>
      </c>
    </row>
    <row r="86" spans="1:15" x14ac:dyDescent="0.2">
      <c r="A86" s="3" t="s">
        <v>168</v>
      </c>
      <c r="B86" s="3" t="str">
        <f>VLOOKUP(A86,'[1]Issue Navigator'!$A:$B,2,0)</f>
        <v>Xây dựng tính năng điều hành Cuộc Gọi Khách Hàng không hài lòng theo tháng</v>
      </c>
      <c r="C86" s="1" t="s">
        <v>183</v>
      </c>
      <c r="D86" s="3" t="s">
        <v>184</v>
      </c>
      <c r="E86" s="3" t="s">
        <v>53</v>
      </c>
      <c r="F86" s="3" t="s">
        <v>4</v>
      </c>
      <c r="G86">
        <v>0.24</v>
      </c>
      <c r="H86">
        <f>VLOOKUP(A86,'[1]Issue Navigator'!$A:$H,8,0)</f>
        <v>7.36</v>
      </c>
      <c r="I86" t="str">
        <f>VLOOKUP(A86,'[1]Issue Navigator'!$A:$Z,26,0)</f>
        <v>Nâng cấp</v>
      </c>
      <c r="J86" t="str">
        <f>VLOOKUP(A86,'[1]Issue Navigator'!$A:$AA,27,0)</f>
        <v>Các chương trình PTDL</v>
      </c>
      <c r="K86" t="str">
        <f>VLOOKUP(A86,'[1]Issue Navigator'!$A:$AD,30,0)</f>
        <v>0605-ĐTTS/VTT-GEM/2024</v>
      </c>
      <c r="L86" t="str">
        <f>VLOOKUP(A86,'[1]Issue Navigator'!$A:$AE,31,0)</f>
        <v>Sản phẩm hỗ trợ kinh doanh.</v>
      </c>
      <c r="M86">
        <f>VLOOKUP(K86,'[2]Nỗ lực'!$B:$G,6,0)</f>
        <v>35500000</v>
      </c>
      <c r="N86">
        <f t="shared" si="2"/>
        <v>8520000</v>
      </c>
      <c r="O86" t="str">
        <f t="shared" si="3"/>
        <v>Các chương trình PTDL (Sản phẩm hỗ trợ kinh doanh.)</v>
      </c>
    </row>
    <row r="87" spans="1:15" x14ac:dyDescent="0.2">
      <c r="A87" s="3" t="s">
        <v>168</v>
      </c>
      <c r="B87" s="3" t="str">
        <f>VLOOKUP(A87,'[1]Issue Navigator'!$A:$B,2,0)</f>
        <v>Xây dựng tính năng điều hành Cuộc Gọi Khách Hàng không hài lòng theo tháng</v>
      </c>
      <c r="C87" s="1" t="s">
        <v>185</v>
      </c>
      <c r="D87" s="3" t="s">
        <v>186</v>
      </c>
      <c r="E87" s="3" t="s">
        <v>53</v>
      </c>
      <c r="F87" s="3" t="s">
        <v>4</v>
      </c>
      <c r="G87">
        <v>0.24</v>
      </c>
      <c r="H87">
        <f>VLOOKUP(A87,'[1]Issue Navigator'!$A:$H,8,0)</f>
        <v>7.36</v>
      </c>
      <c r="I87" t="str">
        <f>VLOOKUP(A87,'[1]Issue Navigator'!$A:$Z,26,0)</f>
        <v>Nâng cấp</v>
      </c>
      <c r="J87" t="str">
        <f>VLOOKUP(A87,'[1]Issue Navigator'!$A:$AA,27,0)</f>
        <v>Các chương trình PTDL</v>
      </c>
      <c r="K87" t="str">
        <f>VLOOKUP(A87,'[1]Issue Navigator'!$A:$AD,30,0)</f>
        <v>0605-ĐTTS/VTT-GEM/2024</v>
      </c>
      <c r="L87" t="str">
        <f>VLOOKUP(A87,'[1]Issue Navigator'!$A:$AE,31,0)</f>
        <v>Sản phẩm hỗ trợ kinh doanh.</v>
      </c>
      <c r="M87">
        <f>VLOOKUP(K87,'[2]Nỗ lực'!$B:$G,6,0)</f>
        <v>35500000</v>
      </c>
      <c r="N87">
        <f t="shared" si="2"/>
        <v>8520000</v>
      </c>
      <c r="O87" t="str">
        <f t="shared" si="3"/>
        <v>Các chương trình PTDL (Sản phẩm hỗ trợ kinh doanh.)</v>
      </c>
    </row>
    <row r="88" spans="1:15" x14ac:dyDescent="0.2">
      <c r="A88" s="3" t="s">
        <v>168</v>
      </c>
      <c r="B88" s="3" t="str">
        <f>VLOOKUP(A88,'[1]Issue Navigator'!$A:$B,2,0)</f>
        <v>Xây dựng tính năng điều hành Cuộc Gọi Khách Hàng không hài lòng theo tháng</v>
      </c>
      <c r="C88" s="1" t="s">
        <v>187</v>
      </c>
      <c r="D88" s="3" t="s">
        <v>188</v>
      </c>
      <c r="E88" s="3" t="s">
        <v>53</v>
      </c>
      <c r="F88" s="3" t="s">
        <v>4</v>
      </c>
      <c r="G88">
        <v>0.24</v>
      </c>
      <c r="H88">
        <f>VLOOKUP(A88,'[1]Issue Navigator'!$A:$H,8,0)</f>
        <v>7.36</v>
      </c>
      <c r="I88" t="str">
        <f>VLOOKUP(A88,'[1]Issue Navigator'!$A:$Z,26,0)</f>
        <v>Nâng cấp</v>
      </c>
      <c r="J88" t="str">
        <f>VLOOKUP(A88,'[1]Issue Navigator'!$A:$AA,27,0)</f>
        <v>Các chương trình PTDL</v>
      </c>
      <c r="K88" t="str">
        <f>VLOOKUP(A88,'[1]Issue Navigator'!$A:$AD,30,0)</f>
        <v>0605-ĐTTS/VTT-GEM/2024</v>
      </c>
      <c r="L88" t="str">
        <f>VLOOKUP(A88,'[1]Issue Navigator'!$A:$AE,31,0)</f>
        <v>Sản phẩm hỗ trợ kinh doanh.</v>
      </c>
      <c r="M88">
        <f>VLOOKUP(K88,'[2]Nỗ lực'!$B:$G,6,0)</f>
        <v>35500000</v>
      </c>
      <c r="N88">
        <f t="shared" si="2"/>
        <v>8520000</v>
      </c>
      <c r="O88" t="str">
        <f t="shared" si="3"/>
        <v>Các chương trình PTDL (Sản phẩm hỗ trợ kinh doanh.)</v>
      </c>
    </row>
    <row r="89" spans="1:15" x14ac:dyDescent="0.2">
      <c r="A89" s="3" t="s">
        <v>168</v>
      </c>
      <c r="B89" s="3" t="str">
        <f>VLOOKUP(A89,'[1]Issue Navigator'!$A:$B,2,0)</f>
        <v>Xây dựng tính năng điều hành Cuộc Gọi Khách Hàng không hài lòng theo tháng</v>
      </c>
      <c r="C89" s="1" t="s">
        <v>189</v>
      </c>
      <c r="D89" s="3" t="s">
        <v>190</v>
      </c>
      <c r="E89" s="3" t="s">
        <v>53</v>
      </c>
      <c r="F89" s="3" t="s">
        <v>4</v>
      </c>
      <c r="G89">
        <v>0.24</v>
      </c>
      <c r="H89">
        <f>VLOOKUP(A89,'[1]Issue Navigator'!$A:$H,8,0)</f>
        <v>7.36</v>
      </c>
      <c r="I89" t="str">
        <f>VLOOKUP(A89,'[1]Issue Navigator'!$A:$Z,26,0)</f>
        <v>Nâng cấp</v>
      </c>
      <c r="J89" t="str">
        <f>VLOOKUP(A89,'[1]Issue Navigator'!$A:$AA,27,0)</f>
        <v>Các chương trình PTDL</v>
      </c>
      <c r="K89" t="str">
        <f>VLOOKUP(A89,'[1]Issue Navigator'!$A:$AD,30,0)</f>
        <v>0605-ĐTTS/VTT-GEM/2024</v>
      </c>
      <c r="L89" t="str">
        <f>VLOOKUP(A89,'[1]Issue Navigator'!$A:$AE,31,0)</f>
        <v>Sản phẩm hỗ trợ kinh doanh.</v>
      </c>
      <c r="M89">
        <f>VLOOKUP(K89,'[2]Nỗ lực'!$B:$G,6,0)</f>
        <v>35500000</v>
      </c>
      <c r="N89">
        <f t="shared" si="2"/>
        <v>8520000</v>
      </c>
      <c r="O89" t="str">
        <f t="shared" si="3"/>
        <v>Các chương trình PTDL (Sản phẩm hỗ trợ kinh doanh.)</v>
      </c>
    </row>
    <row r="90" spans="1:15" x14ac:dyDescent="0.2">
      <c r="A90" s="3" t="s">
        <v>168</v>
      </c>
      <c r="B90" s="3" t="str">
        <f>VLOOKUP(A90,'[1]Issue Navigator'!$A:$B,2,0)</f>
        <v>Xây dựng tính năng điều hành Cuộc Gọi Khách Hàng không hài lòng theo tháng</v>
      </c>
      <c r="C90" s="1" t="s">
        <v>191</v>
      </c>
      <c r="D90" s="3" t="s">
        <v>192</v>
      </c>
      <c r="E90" s="3" t="s">
        <v>53</v>
      </c>
      <c r="F90" s="3" t="s">
        <v>4</v>
      </c>
      <c r="G90">
        <v>0.24</v>
      </c>
      <c r="H90">
        <f>VLOOKUP(A90,'[1]Issue Navigator'!$A:$H,8,0)</f>
        <v>7.36</v>
      </c>
      <c r="I90" t="str">
        <f>VLOOKUP(A90,'[1]Issue Navigator'!$A:$Z,26,0)</f>
        <v>Nâng cấp</v>
      </c>
      <c r="J90" t="str">
        <f>VLOOKUP(A90,'[1]Issue Navigator'!$A:$AA,27,0)</f>
        <v>Các chương trình PTDL</v>
      </c>
      <c r="K90" t="str">
        <f>VLOOKUP(A90,'[1]Issue Navigator'!$A:$AD,30,0)</f>
        <v>0605-ĐTTS/VTT-GEM/2024</v>
      </c>
      <c r="L90" t="str">
        <f>VLOOKUP(A90,'[1]Issue Navigator'!$A:$AE,31,0)</f>
        <v>Sản phẩm hỗ trợ kinh doanh.</v>
      </c>
      <c r="M90">
        <f>VLOOKUP(K90,'[2]Nỗ lực'!$B:$G,6,0)</f>
        <v>35500000</v>
      </c>
      <c r="N90">
        <f t="shared" si="2"/>
        <v>8520000</v>
      </c>
      <c r="O90" t="str">
        <f t="shared" si="3"/>
        <v>Các chương trình PTDL (Sản phẩm hỗ trợ kinh doanh.)</v>
      </c>
    </row>
    <row r="91" spans="1:15" x14ac:dyDescent="0.2">
      <c r="A91" s="3" t="s">
        <v>168</v>
      </c>
      <c r="B91" s="3" t="str">
        <f>VLOOKUP(A91,'[1]Issue Navigator'!$A:$B,2,0)</f>
        <v>Xây dựng tính năng điều hành Cuộc Gọi Khách Hàng không hài lòng theo tháng</v>
      </c>
      <c r="C91" s="1" t="s">
        <v>193</v>
      </c>
      <c r="D91" s="3" t="s">
        <v>194</v>
      </c>
      <c r="E91" s="3" t="s">
        <v>53</v>
      </c>
      <c r="F91" s="3" t="s">
        <v>4</v>
      </c>
      <c r="G91">
        <v>0.24</v>
      </c>
      <c r="H91">
        <f>VLOOKUP(A91,'[1]Issue Navigator'!$A:$H,8,0)</f>
        <v>7.36</v>
      </c>
      <c r="I91" t="str">
        <f>VLOOKUP(A91,'[1]Issue Navigator'!$A:$Z,26,0)</f>
        <v>Nâng cấp</v>
      </c>
      <c r="J91" t="str">
        <f>VLOOKUP(A91,'[1]Issue Navigator'!$A:$AA,27,0)</f>
        <v>Các chương trình PTDL</v>
      </c>
      <c r="K91" t="str">
        <f>VLOOKUP(A91,'[1]Issue Navigator'!$A:$AD,30,0)</f>
        <v>0605-ĐTTS/VTT-GEM/2024</v>
      </c>
      <c r="L91" t="str">
        <f>VLOOKUP(A91,'[1]Issue Navigator'!$A:$AE,31,0)</f>
        <v>Sản phẩm hỗ trợ kinh doanh.</v>
      </c>
      <c r="M91">
        <f>VLOOKUP(K91,'[2]Nỗ lực'!$B:$G,6,0)</f>
        <v>35500000</v>
      </c>
      <c r="N91">
        <f t="shared" si="2"/>
        <v>8520000</v>
      </c>
      <c r="O91" t="str">
        <f t="shared" si="3"/>
        <v>Các chương trình PTDL (Sản phẩm hỗ trợ kinh doanh.)</v>
      </c>
    </row>
    <row r="92" spans="1:15" x14ac:dyDescent="0.2">
      <c r="A92" s="3" t="s">
        <v>168</v>
      </c>
      <c r="B92" s="3" t="str">
        <f>VLOOKUP(A92,'[1]Issue Navigator'!$A:$B,2,0)</f>
        <v>Xây dựng tính năng điều hành Cuộc Gọi Khách Hàng không hài lòng theo tháng</v>
      </c>
      <c r="C92" s="1" t="s">
        <v>195</v>
      </c>
      <c r="D92" s="3" t="s">
        <v>196</v>
      </c>
      <c r="E92" s="3" t="s">
        <v>53</v>
      </c>
      <c r="F92" s="3" t="s">
        <v>4</v>
      </c>
      <c r="G92">
        <v>0.24</v>
      </c>
      <c r="H92">
        <f>VLOOKUP(A92,'[1]Issue Navigator'!$A:$H,8,0)</f>
        <v>7.36</v>
      </c>
      <c r="I92" t="str">
        <f>VLOOKUP(A92,'[1]Issue Navigator'!$A:$Z,26,0)</f>
        <v>Nâng cấp</v>
      </c>
      <c r="J92" t="str">
        <f>VLOOKUP(A92,'[1]Issue Navigator'!$A:$AA,27,0)</f>
        <v>Các chương trình PTDL</v>
      </c>
      <c r="K92" t="str">
        <f>VLOOKUP(A92,'[1]Issue Navigator'!$A:$AD,30,0)</f>
        <v>0605-ĐTTS/VTT-GEM/2024</v>
      </c>
      <c r="L92" t="str">
        <f>VLOOKUP(A92,'[1]Issue Navigator'!$A:$AE,31,0)</f>
        <v>Sản phẩm hỗ trợ kinh doanh.</v>
      </c>
      <c r="M92">
        <f>VLOOKUP(K92,'[2]Nỗ lực'!$B:$G,6,0)</f>
        <v>35500000</v>
      </c>
      <c r="N92">
        <f t="shared" si="2"/>
        <v>8520000</v>
      </c>
      <c r="O92" t="str">
        <f t="shared" si="3"/>
        <v>Các chương trình PTDL (Sản phẩm hỗ trợ kinh doanh.)</v>
      </c>
    </row>
    <row r="93" spans="1:15" x14ac:dyDescent="0.2">
      <c r="A93" s="3" t="s">
        <v>168</v>
      </c>
      <c r="B93" s="3" t="str">
        <f>VLOOKUP(A93,'[1]Issue Navigator'!$A:$B,2,0)</f>
        <v>Xây dựng tính năng điều hành Cuộc Gọi Khách Hàng không hài lòng theo tháng</v>
      </c>
      <c r="C93" s="1" t="s">
        <v>197</v>
      </c>
      <c r="D93" s="3" t="s">
        <v>198</v>
      </c>
      <c r="E93" s="3" t="s">
        <v>53</v>
      </c>
      <c r="F93" s="3" t="s">
        <v>4</v>
      </c>
      <c r="G93">
        <v>0.24</v>
      </c>
      <c r="H93">
        <f>VLOOKUP(A93,'[1]Issue Navigator'!$A:$H,8,0)</f>
        <v>7.36</v>
      </c>
      <c r="I93" t="str">
        <f>VLOOKUP(A93,'[1]Issue Navigator'!$A:$Z,26,0)</f>
        <v>Nâng cấp</v>
      </c>
      <c r="J93" t="str">
        <f>VLOOKUP(A93,'[1]Issue Navigator'!$A:$AA,27,0)</f>
        <v>Các chương trình PTDL</v>
      </c>
      <c r="K93" t="str">
        <f>VLOOKUP(A93,'[1]Issue Navigator'!$A:$AD,30,0)</f>
        <v>0605-ĐTTS/VTT-GEM/2024</v>
      </c>
      <c r="L93" t="str">
        <f>VLOOKUP(A93,'[1]Issue Navigator'!$A:$AE,31,0)</f>
        <v>Sản phẩm hỗ trợ kinh doanh.</v>
      </c>
      <c r="M93">
        <f>VLOOKUP(K93,'[2]Nỗ lực'!$B:$G,6,0)</f>
        <v>35500000</v>
      </c>
      <c r="N93">
        <f t="shared" si="2"/>
        <v>8520000</v>
      </c>
      <c r="O93" t="str">
        <f t="shared" si="3"/>
        <v>Các chương trình PTDL (Sản phẩm hỗ trợ kinh doanh.)</v>
      </c>
    </row>
    <row r="94" spans="1:15" x14ac:dyDescent="0.2">
      <c r="A94" s="3" t="s">
        <v>168</v>
      </c>
      <c r="B94" s="3" t="str">
        <f>VLOOKUP(A94,'[1]Issue Navigator'!$A:$B,2,0)</f>
        <v>Xây dựng tính năng điều hành Cuộc Gọi Khách Hàng không hài lòng theo tháng</v>
      </c>
      <c r="C94" s="1" t="s">
        <v>199</v>
      </c>
      <c r="D94" s="3" t="s">
        <v>200</v>
      </c>
      <c r="E94" s="3" t="s">
        <v>53</v>
      </c>
      <c r="F94" s="3" t="s">
        <v>4</v>
      </c>
      <c r="G94">
        <v>0.24</v>
      </c>
      <c r="H94">
        <f>VLOOKUP(A94,'[1]Issue Navigator'!$A:$H,8,0)</f>
        <v>7.36</v>
      </c>
      <c r="I94" t="str">
        <f>VLOOKUP(A94,'[1]Issue Navigator'!$A:$Z,26,0)</f>
        <v>Nâng cấp</v>
      </c>
      <c r="J94" t="str">
        <f>VLOOKUP(A94,'[1]Issue Navigator'!$A:$AA,27,0)</f>
        <v>Các chương trình PTDL</v>
      </c>
      <c r="K94" t="str">
        <f>VLOOKUP(A94,'[1]Issue Navigator'!$A:$AD,30,0)</f>
        <v>0605-ĐTTS/VTT-GEM/2024</v>
      </c>
      <c r="L94" t="str">
        <f>VLOOKUP(A94,'[1]Issue Navigator'!$A:$AE,31,0)</f>
        <v>Sản phẩm hỗ trợ kinh doanh.</v>
      </c>
      <c r="M94">
        <f>VLOOKUP(K94,'[2]Nỗ lực'!$B:$G,6,0)</f>
        <v>35500000</v>
      </c>
      <c r="N94">
        <f t="shared" si="2"/>
        <v>8520000</v>
      </c>
      <c r="O94" t="str">
        <f t="shared" si="3"/>
        <v>Các chương trình PTDL (Sản phẩm hỗ trợ kinh doanh.)</v>
      </c>
    </row>
    <row r="95" spans="1:15" x14ac:dyDescent="0.2">
      <c r="A95" s="3" t="s">
        <v>168</v>
      </c>
      <c r="B95" s="3" t="str">
        <f>VLOOKUP(A95,'[1]Issue Navigator'!$A:$B,2,0)</f>
        <v>Xây dựng tính năng điều hành Cuộc Gọi Khách Hàng không hài lòng theo tháng</v>
      </c>
      <c r="C95" s="1" t="s">
        <v>201</v>
      </c>
      <c r="D95" s="3" t="s">
        <v>202</v>
      </c>
      <c r="E95" s="3" t="s">
        <v>53</v>
      </c>
      <c r="F95" s="3" t="s">
        <v>4</v>
      </c>
      <c r="G95">
        <v>0.24</v>
      </c>
      <c r="H95">
        <f>VLOOKUP(A95,'[1]Issue Navigator'!$A:$H,8,0)</f>
        <v>7.36</v>
      </c>
      <c r="I95" t="str">
        <f>VLOOKUP(A95,'[1]Issue Navigator'!$A:$Z,26,0)</f>
        <v>Nâng cấp</v>
      </c>
      <c r="J95" t="str">
        <f>VLOOKUP(A95,'[1]Issue Navigator'!$A:$AA,27,0)</f>
        <v>Các chương trình PTDL</v>
      </c>
      <c r="K95" t="str">
        <f>VLOOKUP(A95,'[1]Issue Navigator'!$A:$AD,30,0)</f>
        <v>0605-ĐTTS/VTT-GEM/2024</v>
      </c>
      <c r="L95" t="str">
        <f>VLOOKUP(A95,'[1]Issue Navigator'!$A:$AE,31,0)</f>
        <v>Sản phẩm hỗ trợ kinh doanh.</v>
      </c>
      <c r="M95">
        <f>VLOOKUP(K95,'[2]Nỗ lực'!$B:$G,6,0)</f>
        <v>35500000</v>
      </c>
      <c r="N95">
        <f t="shared" si="2"/>
        <v>8520000</v>
      </c>
      <c r="O95" t="str">
        <f t="shared" si="3"/>
        <v>Các chương trình PTDL (Sản phẩm hỗ trợ kinh doanh.)</v>
      </c>
    </row>
    <row r="96" spans="1:15" x14ac:dyDescent="0.2">
      <c r="A96" s="3" t="s">
        <v>168</v>
      </c>
      <c r="B96" s="3" t="str">
        <f>VLOOKUP(A96,'[1]Issue Navigator'!$A:$B,2,0)</f>
        <v>Xây dựng tính năng điều hành Cuộc Gọi Khách Hàng không hài lòng theo tháng</v>
      </c>
      <c r="C96" s="1" t="s">
        <v>203</v>
      </c>
      <c r="D96" s="3" t="s">
        <v>204</v>
      </c>
      <c r="E96" s="3" t="s">
        <v>53</v>
      </c>
      <c r="F96" s="3" t="s">
        <v>4</v>
      </c>
      <c r="G96">
        <v>0.24</v>
      </c>
      <c r="H96">
        <f>VLOOKUP(A96,'[1]Issue Navigator'!$A:$H,8,0)</f>
        <v>7.36</v>
      </c>
      <c r="I96" t="str">
        <f>VLOOKUP(A96,'[1]Issue Navigator'!$A:$Z,26,0)</f>
        <v>Nâng cấp</v>
      </c>
      <c r="J96" t="str">
        <f>VLOOKUP(A96,'[1]Issue Navigator'!$A:$AA,27,0)</f>
        <v>Các chương trình PTDL</v>
      </c>
      <c r="K96" t="str">
        <f>VLOOKUP(A96,'[1]Issue Navigator'!$A:$AD,30,0)</f>
        <v>0605-ĐTTS/VTT-GEM/2024</v>
      </c>
      <c r="L96" t="str">
        <f>VLOOKUP(A96,'[1]Issue Navigator'!$A:$AE,31,0)</f>
        <v>Sản phẩm hỗ trợ kinh doanh.</v>
      </c>
      <c r="M96">
        <f>VLOOKUP(K96,'[2]Nỗ lực'!$B:$G,6,0)</f>
        <v>35500000</v>
      </c>
      <c r="N96">
        <f t="shared" si="2"/>
        <v>8520000</v>
      </c>
      <c r="O96" t="str">
        <f t="shared" si="3"/>
        <v>Các chương trình PTDL (Sản phẩm hỗ trợ kinh doanh.)</v>
      </c>
    </row>
    <row r="97" spans="1:15" x14ac:dyDescent="0.2">
      <c r="A97" s="3" t="s">
        <v>168</v>
      </c>
      <c r="B97" s="3" t="str">
        <f>VLOOKUP(A97,'[1]Issue Navigator'!$A:$B,2,0)</f>
        <v>Xây dựng tính năng điều hành Cuộc Gọi Khách Hàng không hài lòng theo tháng</v>
      </c>
      <c r="C97" s="1" t="s">
        <v>205</v>
      </c>
      <c r="D97" s="3" t="s">
        <v>206</v>
      </c>
      <c r="E97" s="3" t="s">
        <v>53</v>
      </c>
      <c r="F97" s="3" t="s">
        <v>4</v>
      </c>
      <c r="G97">
        <v>0.24</v>
      </c>
      <c r="H97">
        <f>VLOOKUP(A97,'[1]Issue Navigator'!$A:$H,8,0)</f>
        <v>7.36</v>
      </c>
      <c r="I97" t="str">
        <f>VLOOKUP(A97,'[1]Issue Navigator'!$A:$Z,26,0)</f>
        <v>Nâng cấp</v>
      </c>
      <c r="J97" t="str">
        <f>VLOOKUP(A97,'[1]Issue Navigator'!$A:$AA,27,0)</f>
        <v>Các chương trình PTDL</v>
      </c>
      <c r="K97" t="str">
        <f>VLOOKUP(A97,'[1]Issue Navigator'!$A:$AD,30,0)</f>
        <v>0605-ĐTTS/VTT-GEM/2024</v>
      </c>
      <c r="L97" t="str">
        <f>VLOOKUP(A97,'[1]Issue Navigator'!$A:$AE,31,0)</f>
        <v>Sản phẩm hỗ trợ kinh doanh.</v>
      </c>
      <c r="M97">
        <f>VLOOKUP(K97,'[2]Nỗ lực'!$B:$G,6,0)</f>
        <v>35500000</v>
      </c>
      <c r="N97">
        <f t="shared" si="2"/>
        <v>8520000</v>
      </c>
      <c r="O97" t="str">
        <f t="shared" si="3"/>
        <v>Các chương trình PTDL (Sản phẩm hỗ trợ kinh doanh.)</v>
      </c>
    </row>
    <row r="98" spans="1:15" x14ac:dyDescent="0.2">
      <c r="A98" s="3" t="s">
        <v>168</v>
      </c>
      <c r="B98" s="3" t="str">
        <f>VLOOKUP(A98,'[1]Issue Navigator'!$A:$B,2,0)</f>
        <v>Xây dựng tính năng điều hành Cuộc Gọi Khách Hàng không hài lòng theo tháng</v>
      </c>
      <c r="C98" s="1" t="s">
        <v>207</v>
      </c>
      <c r="D98" s="3" t="s">
        <v>208</v>
      </c>
      <c r="E98" s="3" t="s">
        <v>53</v>
      </c>
      <c r="F98" s="3" t="s">
        <v>4</v>
      </c>
      <c r="G98">
        <v>0.24</v>
      </c>
      <c r="H98">
        <f>VLOOKUP(A98,'[1]Issue Navigator'!$A:$H,8,0)</f>
        <v>7.36</v>
      </c>
      <c r="I98" t="str">
        <f>VLOOKUP(A98,'[1]Issue Navigator'!$A:$Z,26,0)</f>
        <v>Nâng cấp</v>
      </c>
      <c r="J98" t="str">
        <f>VLOOKUP(A98,'[1]Issue Navigator'!$A:$AA,27,0)</f>
        <v>Các chương trình PTDL</v>
      </c>
      <c r="K98" t="str">
        <f>VLOOKUP(A98,'[1]Issue Navigator'!$A:$AD,30,0)</f>
        <v>0605-ĐTTS/VTT-GEM/2024</v>
      </c>
      <c r="L98" t="str">
        <f>VLOOKUP(A98,'[1]Issue Navigator'!$A:$AE,31,0)</f>
        <v>Sản phẩm hỗ trợ kinh doanh.</v>
      </c>
      <c r="M98">
        <f>VLOOKUP(K98,'[2]Nỗ lực'!$B:$G,6,0)</f>
        <v>35500000</v>
      </c>
      <c r="N98">
        <f t="shared" si="2"/>
        <v>8520000</v>
      </c>
      <c r="O98" t="str">
        <f t="shared" si="3"/>
        <v>Các chương trình PTDL (Sản phẩm hỗ trợ kinh doanh.)</v>
      </c>
    </row>
    <row r="99" spans="1:15" x14ac:dyDescent="0.2">
      <c r="A99" s="3" t="s">
        <v>168</v>
      </c>
      <c r="B99" s="3" t="str">
        <f>VLOOKUP(A99,'[1]Issue Navigator'!$A:$B,2,0)</f>
        <v>Xây dựng tính năng điều hành Cuộc Gọi Khách Hàng không hài lòng theo tháng</v>
      </c>
      <c r="C99" s="1" t="s">
        <v>209</v>
      </c>
      <c r="D99" s="3" t="s">
        <v>210</v>
      </c>
      <c r="E99" s="3" t="s">
        <v>53</v>
      </c>
      <c r="F99" s="3" t="s">
        <v>4</v>
      </c>
      <c r="G99">
        <v>0.24</v>
      </c>
      <c r="H99">
        <f>VLOOKUP(A99,'[1]Issue Navigator'!$A:$H,8,0)</f>
        <v>7.36</v>
      </c>
      <c r="I99" t="str">
        <f>VLOOKUP(A99,'[1]Issue Navigator'!$A:$Z,26,0)</f>
        <v>Nâng cấp</v>
      </c>
      <c r="J99" t="str">
        <f>VLOOKUP(A99,'[1]Issue Navigator'!$A:$AA,27,0)</f>
        <v>Các chương trình PTDL</v>
      </c>
      <c r="K99" t="str">
        <f>VLOOKUP(A99,'[1]Issue Navigator'!$A:$AD,30,0)</f>
        <v>0605-ĐTTS/VTT-GEM/2024</v>
      </c>
      <c r="L99" t="str">
        <f>VLOOKUP(A99,'[1]Issue Navigator'!$A:$AE,31,0)</f>
        <v>Sản phẩm hỗ trợ kinh doanh.</v>
      </c>
      <c r="M99">
        <f>VLOOKUP(K99,'[2]Nỗ lực'!$B:$G,6,0)</f>
        <v>35500000</v>
      </c>
      <c r="N99">
        <f t="shared" si="2"/>
        <v>8520000</v>
      </c>
      <c r="O99" t="str">
        <f t="shared" si="3"/>
        <v>Các chương trình PTDL (Sản phẩm hỗ trợ kinh doanh.)</v>
      </c>
    </row>
    <row r="100" spans="1:15" x14ac:dyDescent="0.2">
      <c r="A100" s="3" t="s">
        <v>168</v>
      </c>
      <c r="B100" s="3" t="str">
        <f>VLOOKUP(A100,'[1]Issue Navigator'!$A:$B,2,0)</f>
        <v>Xây dựng tính năng điều hành Cuộc Gọi Khách Hàng không hài lòng theo tháng</v>
      </c>
      <c r="C100" s="1" t="s">
        <v>211</v>
      </c>
      <c r="D100" s="3" t="s">
        <v>212</v>
      </c>
      <c r="E100" s="3" t="s">
        <v>53</v>
      </c>
      <c r="F100" s="3" t="s">
        <v>4</v>
      </c>
      <c r="G100">
        <v>0.24</v>
      </c>
      <c r="H100">
        <f>VLOOKUP(A100,'[1]Issue Navigator'!$A:$H,8,0)</f>
        <v>7.36</v>
      </c>
      <c r="I100" t="str">
        <f>VLOOKUP(A100,'[1]Issue Navigator'!$A:$Z,26,0)</f>
        <v>Nâng cấp</v>
      </c>
      <c r="J100" t="str">
        <f>VLOOKUP(A100,'[1]Issue Navigator'!$A:$AA,27,0)</f>
        <v>Các chương trình PTDL</v>
      </c>
      <c r="K100" t="str">
        <f>VLOOKUP(A100,'[1]Issue Navigator'!$A:$AD,30,0)</f>
        <v>0605-ĐTTS/VTT-GEM/2024</v>
      </c>
      <c r="L100" t="str">
        <f>VLOOKUP(A100,'[1]Issue Navigator'!$A:$AE,31,0)</f>
        <v>Sản phẩm hỗ trợ kinh doanh.</v>
      </c>
      <c r="M100">
        <f>VLOOKUP(K100,'[2]Nỗ lực'!$B:$G,6,0)</f>
        <v>35500000</v>
      </c>
      <c r="N100">
        <f t="shared" si="2"/>
        <v>8520000</v>
      </c>
      <c r="O100" t="str">
        <f t="shared" si="3"/>
        <v>Các chương trình PTDL (Sản phẩm hỗ trợ kinh doanh.)</v>
      </c>
    </row>
    <row r="101" spans="1:15" x14ac:dyDescent="0.2">
      <c r="A101" s="3" t="s">
        <v>168</v>
      </c>
      <c r="B101" s="3" t="str">
        <f>VLOOKUP(A101,'[1]Issue Navigator'!$A:$B,2,0)</f>
        <v>Xây dựng tính năng điều hành Cuộc Gọi Khách Hàng không hài lòng theo tháng</v>
      </c>
      <c r="C101" s="1" t="s">
        <v>213</v>
      </c>
      <c r="D101" s="3" t="s">
        <v>214</v>
      </c>
      <c r="E101" s="3" t="s">
        <v>53</v>
      </c>
      <c r="F101" s="3" t="s">
        <v>4</v>
      </c>
      <c r="G101">
        <v>0.24</v>
      </c>
      <c r="H101">
        <f>VLOOKUP(A101,'[1]Issue Navigator'!$A:$H,8,0)</f>
        <v>7.36</v>
      </c>
      <c r="I101" t="str">
        <f>VLOOKUP(A101,'[1]Issue Navigator'!$A:$Z,26,0)</f>
        <v>Nâng cấp</v>
      </c>
      <c r="J101" t="str">
        <f>VLOOKUP(A101,'[1]Issue Navigator'!$A:$AA,27,0)</f>
        <v>Các chương trình PTDL</v>
      </c>
      <c r="K101" t="str">
        <f>VLOOKUP(A101,'[1]Issue Navigator'!$A:$AD,30,0)</f>
        <v>0605-ĐTTS/VTT-GEM/2024</v>
      </c>
      <c r="L101" t="str">
        <f>VLOOKUP(A101,'[1]Issue Navigator'!$A:$AE,31,0)</f>
        <v>Sản phẩm hỗ trợ kinh doanh.</v>
      </c>
      <c r="M101">
        <f>VLOOKUP(K101,'[2]Nỗ lực'!$B:$G,6,0)</f>
        <v>35500000</v>
      </c>
      <c r="N101">
        <f t="shared" si="2"/>
        <v>8520000</v>
      </c>
      <c r="O101" t="str">
        <f t="shared" si="3"/>
        <v>Các chương trình PTDL (Sản phẩm hỗ trợ kinh doanh.)</v>
      </c>
    </row>
    <row r="102" spans="1:15" x14ac:dyDescent="0.2">
      <c r="A102" s="3" t="s">
        <v>168</v>
      </c>
      <c r="B102" s="3" t="str">
        <f>VLOOKUP(A102,'[1]Issue Navigator'!$A:$B,2,0)</f>
        <v>Xây dựng tính năng điều hành Cuộc Gọi Khách Hàng không hài lòng theo tháng</v>
      </c>
      <c r="C102" s="1" t="s">
        <v>215</v>
      </c>
      <c r="D102" s="3" t="s">
        <v>216</v>
      </c>
      <c r="E102" s="3" t="s">
        <v>53</v>
      </c>
      <c r="F102" s="3" t="s">
        <v>4</v>
      </c>
      <c r="G102">
        <v>0.24</v>
      </c>
      <c r="H102">
        <f>VLOOKUP(A102,'[1]Issue Navigator'!$A:$H,8,0)</f>
        <v>7.36</v>
      </c>
      <c r="I102" t="str">
        <f>VLOOKUP(A102,'[1]Issue Navigator'!$A:$Z,26,0)</f>
        <v>Nâng cấp</v>
      </c>
      <c r="J102" t="str">
        <f>VLOOKUP(A102,'[1]Issue Navigator'!$A:$AA,27,0)</f>
        <v>Các chương trình PTDL</v>
      </c>
      <c r="K102" t="str">
        <f>VLOOKUP(A102,'[1]Issue Navigator'!$A:$AD,30,0)</f>
        <v>0605-ĐTTS/VTT-GEM/2024</v>
      </c>
      <c r="L102" t="str">
        <f>VLOOKUP(A102,'[1]Issue Navigator'!$A:$AE,31,0)</f>
        <v>Sản phẩm hỗ trợ kinh doanh.</v>
      </c>
      <c r="M102">
        <f>VLOOKUP(K102,'[2]Nỗ lực'!$B:$G,6,0)</f>
        <v>35500000</v>
      </c>
      <c r="N102">
        <f t="shared" si="2"/>
        <v>8520000</v>
      </c>
      <c r="O102" t="str">
        <f t="shared" si="3"/>
        <v>Các chương trình PTDL (Sản phẩm hỗ trợ kinh doanh.)</v>
      </c>
    </row>
    <row r="103" spans="1:15" x14ac:dyDescent="0.2">
      <c r="A103" s="3" t="s">
        <v>168</v>
      </c>
      <c r="B103" s="3" t="str">
        <f>VLOOKUP(A103,'[1]Issue Navigator'!$A:$B,2,0)</f>
        <v>Xây dựng tính năng điều hành Cuộc Gọi Khách Hàng không hài lòng theo tháng</v>
      </c>
      <c r="C103" s="1" t="s">
        <v>217</v>
      </c>
      <c r="D103" s="3" t="s">
        <v>218</v>
      </c>
      <c r="E103" s="3" t="s">
        <v>53</v>
      </c>
      <c r="F103" s="3" t="s">
        <v>4</v>
      </c>
      <c r="G103">
        <v>0.24</v>
      </c>
      <c r="H103">
        <f>VLOOKUP(A103,'[1]Issue Navigator'!$A:$H,8,0)</f>
        <v>7.36</v>
      </c>
      <c r="I103" t="str">
        <f>VLOOKUP(A103,'[1]Issue Navigator'!$A:$Z,26,0)</f>
        <v>Nâng cấp</v>
      </c>
      <c r="J103" t="str">
        <f>VLOOKUP(A103,'[1]Issue Navigator'!$A:$AA,27,0)</f>
        <v>Các chương trình PTDL</v>
      </c>
      <c r="K103" t="str">
        <f>VLOOKUP(A103,'[1]Issue Navigator'!$A:$AD,30,0)</f>
        <v>0605-ĐTTS/VTT-GEM/2024</v>
      </c>
      <c r="L103" t="str">
        <f>VLOOKUP(A103,'[1]Issue Navigator'!$A:$AE,31,0)</f>
        <v>Sản phẩm hỗ trợ kinh doanh.</v>
      </c>
      <c r="M103">
        <f>VLOOKUP(K103,'[2]Nỗ lực'!$B:$G,6,0)</f>
        <v>35500000</v>
      </c>
      <c r="N103">
        <f t="shared" si="2"/>
        <v>8520000</v>
      </c>
      <c r="O103" t="str">
        <f t="shared" si="3"/>
        <v>Các chương trình PTDL (Sản phẩm hỗ trợ kinh doanh.)</v>
      </c>
    </row>
    <row r="104" spans="1:15" x14ac:dyDescent="0.2">
      <c r="A104" s="3" t="s">
        <v>168</v>
      </c>
      <c r="B104" s="3" t="str">
        <f>VLOOKUP(A104,'[1]Issue Navigator'!$A:$B,2,0)</f>
        <v>Xây dựng tính năng điều hành Cuộc Gọi Khách Hàng không hài lòng theo tháng</v>
      </c>
      <c r="C104" s="1" t="s">
        <v>219</v>
      </c>
      <c r="D104" s="3" t="s">
        <v>220</v>
      </c>
      <c r="E104" s="3" t="s">
        <v>53</v>
      </c>
      <c r="F104" s="3" t="s">
        <v>4</v>
      </c>
      <c r="G104">
        <v>0.24</v>
      </c>
      <c r="H104">
        <f>VLOOKUP(A104,'[1]Issue Navigator'!$A:$H,8,0)</f>
        <v>7.36</v>
      </c>
      <c r="I104" t="str">
        <f>VLOOKUP(A104,'[1]Issue Navigator'!$A:$Z,26,0)</f>
        <v>Nâng cấp</v>
      </c>
      <c r="J104" t="str">
        <f>VLOOKUP(A104,'[1]Issue Navigator'!$A:$AA,27,0)</f>
        <v>Các chương trình PTDL</v>
      </c>
      <c r="K104" t="str">
        <f>VLOOKUP(A104,'[1]Issue Navigator'!$A:$AD,30,0)</f>
        <v>0605-ĐTTS/VTT-GEM/2024</v>
      </c>
      <c r="L104" t="str">
        <f>VLOOKUP(A104,'[1]Issue Navigator'!$A:$AE,31,0)</f>
        <v>Sản phẩm hỗ trợ kinh doanh.</v>
      </c>
      <c r="M104">
        <f>VLOOKUP(K104,'[2]Nỗ lực'!$B:$G,6,0)</f>
        <v>35500000</v>
      </c>
      <c r="N104">
        <f t="shared" si="2"/>
        <v>8520000</v>
      </c>
      <c r="O104" t="str">
        <f t="shared" si="3"/>
        <v>Các chương trình PTDL (Sản phẩm hỗ trợ kinh doanh.)</v>
      </c>
    </row>
    <row r="105" spans="1:15" x14ac:dyDescent="0.2">
      <c r="A105" s="3" t="s">
        <v>168</v>
      </c>
      <c r="B105" s="3" t="str">
        <f>VLOOKUP(A105,'[1]Issue Navigator'!$A:$B,2,0)</f>
        <v>Xây dựng tính năng điều hành Cuộc Gọi Khách Hàng không hài lòng theo tháng</v>
      </c>
      <c r="C105" s="1" t="s">
        <v>221</v>
      </c>
      <c r="D105" s="3" t="s">
        <v>222</v>
      </c>
      <c r="E105" s="3" t="s">
        <v>53</v>
      </c>
      <c r="F105" s="3" t="s">
        <v>4</v>
      </c>
      <c r="G105">
        <v>0.24</v>
      </c>
      <c r="H105">
        <f>VLOOKUP(A105,'[1]Issue Navigator'!$A:$H,8,0)</f>
        <v>7.36</v>
      </c>
      <c r="I105" t="str">
        <f>VLOOKUP(A105,'[1]Issue Navigator'!$A:$Z,26,0)</f>
        <v>Nâng cấp</v>
      </c>
      <c r="J105" t="str">
        <f>VLOOKUP(A105,'[1]Issue Navigator'!$A:$AA,27,0)</f>
        <v>Các chương trình PTDL</v>
      </c>
      <c r="K105" t="str">
        <f>VLOOKUP(A105,'[1]Issue Navigator'!$A:$AD,30,0)</f>
        <v>0605-ĐTTS/VTT-GEM/2024</v>
      </c>
      <c r="L105" t="str">
        <f>VLOOKUP(A105,'[1]Issue Navigator'!$A:$AE,31,0)</f>
        <v>Sản phẩm hỗ trợ kinh doanh.</v>
      </c>
      <c r="M105">
        <f>VLOOKUP(K105,'[2]Nỗ lực'!$B:$G,6,0)</f>
        <v>35500000</v>
      </c>
      <c r="N105">
        <f t="shared" si="2"/>
        <v>8520000</v>
      </c>
      <c r="O105" t="str">
        <f t="shared" si="3"/>
        <v>Các chương trình PTDL (Sản phẩm hỗ trợ kinh doanh.)</v>
      </c>
    </row>
    <row r="106" spans="1:15" x14ac:dyDescent="0.2">
      <c r="A106" s="3" t="s">
        <v>168</v>
      </c>
      <c r="B106" s="3" t="str">
        <f>VLOOKUP(A106,'[1]Issue Navigator'!$A:$B,2,0)</f>
        <v>Xây dựng tính năng điều hành Cuộc Gọi Khách Hàng không hài lòng theo tháng</v>
      </c>
      <c r="C106" s="1" t="s">
        <v>223</v>
      </c>
      <c r="D106" s="3" t="s">
        <v>224</v>
      </c>
      <c r="E106" s="3" t="s">
        <v>53</v>
      </c>
      <c r="F106" s="3" t="s">
        <v>4</v>
      </c>
      <c r="G106">
        <v>0.24</v>
      </c>
      <c r="H106">
        <f>VLOOKUP(A106,'[1]Issue Navigator'!$A:$H,8,0)</f>
        <v>7.36</v>
      </c>
      <c r="I106" t="str">
        <f>VLOOKUP(A106,'[1]Issue Navigator'!$A:$Z,26,0)</f>
        <v>Nâng cấp</v>
      </c>
      <c r="J106" t="str">
        <f>VLOOKUP(A106,'[1]Issue Navigator'!$A:$AA,27,0)</f>
        <v>Các chương trình PTDL</v>
      </c>
      <c r="K106" t="str">
        <f>VLOOKUP(A106,'[1]Issue Navigator'!$A:$AD,30,0)</f>
        <v>0605-ĐTTS/VTT-GEM/2024</v>
      </c>
      <c r="L106" t="str">
        <f>VLOOKUP(A106,'[1]Issue Navigator'!$A:$AE,31,0)</f>
        <v>Sản phẩm hỗ trợ kinh doanh.</v>
      </c>
      <c r="M106">
        <f>VLOOKUP(K106,'[2]Nỗ lực'!$B:$G,6,0)</f>
        <v>35500000</v>
      </c>
      <c r="N106">
        <f t="shared" si="2"/>
        <v>8520000</v>
      </c>
      <c r="O106" t="str">
        <f t="shared" si="3"/>
        <v>Các chương trình PTDL (Sản phẩm hỗ trợ kinh doanh.)</v>
      </c>
    </row>
    <row r="107" spans="1:15" x14ac:dyDescent="0.2">
      <c r="A107" s="3" t="s">
        <v>166</v>
      </c>
      <c r="B107" s="3" t="str">
        <f>VLOOKUP(A107,'[1]Issue Navigator'!$A:$B,2,0)</f>
        <v>chỉnh sửa tính năng Giám Sát Chất Lượng Dịch Vụ Thoại, MCA, FER</v>
      </c>
      <c r="C107" s="1" t="s">
        <v>225</v>
      </c>
      <c r="D107" s="3" t="s">
        <v>226</v>
      </c>
      <c r="E107" s="3" t="s">
        <v>53</v>
      </c>
      <c r="F107" s="3" t="s">
        <v>4</v>
      </c>
      <c r="G107">
        <v>0.15</v>
      </c>
      <c r="H107">
        <f>VLOOKUP(A107,'[1]Issue Navigator'!$A:$H,8,0)</f>
        <v>8.82</v>
      </c>
      <c r="I107" t="str">
        <f>VLOOKUP(A107,'[1]Issue Navigator'!$A:$Z,26,0)</f>
        <v>Bảo trì</v>
      </c>
      <c r="J107" t="str">
        <f>VLOOKUP(A107,'[1]Issue Navigator'!$A:$AA,27,0)</f>
        <v>Các chương trình PTDL</v>
      </c>
      <c r="K107" t="str">
        <f>VLOOKUP(A107,'[1]Issue Navigator'!$A:$AD,30,0)</f>
        <v>0605-ĐTTS/VTT-GEM/2024</v>
      </c>
      <c r="L107" t="str">
        <f>VLOOKUP(A107,'[1]Issue Navigator'!$A:$AE,31,0)</f>
        <v>Sản phẩm hỗ trợ kinh doanh.</v>
      </c>
      <c r="M107">
        <f>VLOOKUP(K107,'[2]Nỗ lực'!$B:$G,6,0)</f>
        <v>35500000</v>
      </c>
      <c r="N107">
        <f t="shared" si="2"/>
        <v>5325000</v>
      </c>
      <c r="O107" t="str">
        <f t="shared" si="3"/>
        <v>Các chương trình PTDL (Sản phẩm hỗ trợ kinh doanh.)</v>
      </c>
    </row>
    <row r="108" spans="1:15" x14ac:dyDescent="0.2">
      <c r="A108" s="3" t="s">
        <v>166</v>
      </c>
      <c r="B108" s="3" t="str">
        <f>VLOOKUP(A108,'[1]Issue Navigator'!$A:$B,2,0)</f>
        <v>chỉnh sửa tính năng Giám Sát Chất Lượng Dịch Vụ Thoại, MCA, FER</v>
      </c>
      <c r="C108" s="1" t="s">
        <v>227</v>
      </c>
      <c r="D108" s="3" t="s">
        <v>228</v>
      </c>
      <c r="E108" s="3" t="s">
        <v>53</v>
      </c>
      <c r="F108" s="3" t="s">
        <v>4</v>
      </c>
      <c r="G108">
        <v>0.15</v>
      </c>
      <c r="H108">
        <f>VLOOKUP(A108,'[1]Issue Navigator'!$A:$H,8,0)</f>
        <v>8.82</v>
      </c>
      <c r="I108" t="str">
        <f>VLOOKUP(A108,'[1]Issue Navigator'!$A:$Z,26,0)</f>
        <v>Bảo trì</v>
      </c>
      <c r="J108" t="str">
        <f>VLOOKUP(A108,'[1]Issue Navigator'!$A:$AA,27,0)</f>
        <v>Các chương trình PTDL</v>
      </c>
      <c r="K108" t="str">
        <f>VLOOKUP(A108,'[1]Issue Navigator'!$A:$AD,30,0)</f>
        <v>0605-ĐTTS/VTT-GEM/2024</v>
      </c>
      <c r="L108" t="str">
        <f>VLOOKUP(A108,'[1]Issue Navigator'!$A:$AE,31,0)</f>
        <v>Sản phẩm hỗ trợ kinh doanh.</v>
      </c>
      <c r="M108">
        <f>VLOOKUP(K108,'[2]Nỗ lực'!$B:$G,6,0)</f>
        <v>35500000</v>
      </c>
      <c r="N108">
        <f t="shared" si="2"/>
        <v>5325000</v>
      </c>
      <c r="O108" t="str">
        <f t="shared" si="3"/>
        <v>Các chương trình PTDL (Sản phẩm hỗ trợ kinh doanh.)</v>
      </c>
    </row>
    <row r="109" spans="1:15" x14ac:dyDescent="0.2">
      <c r="A109" s="3" t="s">
        <v>166</v>
      </c>
      <c r="B109" s="3" t="str">
        <f>VLOOKUP(A109,'[1]Issue Navigator'!$A:$B,2,0)</f>
        <v>chỉnh sửa tính năng Giám Sát Chất Lượng Dịch Vụ Thoại, MCA, FER</v>
      </c>
      <c r="C109" s="1" t="s">
        <v>229</v>
      </c>
      <c r="D109" s="3" t="s">
        <v>230</v>
      </c>
      <c r="E109" s="3" t="s">
        <v>53</v>
      </c>
      <c r="F109" s="3" t="s">
        <v>4</v>
      </c>
      <c r="G109">
        <v>0.15</v>
      </c>
      <c r="H109">
        <f>VLOOKUP(A109,'[1]Issue Navigator'!$A:$H,8,0)</f>
        <v>8.82</v>
      </c>
      <c r="I109" t="str">
        <f>VLOOKUP(A109,'[1]Issue Navigator'!$A:$Z,26,0)</f>
        <v>Bảo trì</v>
      </c>
      <c r="J109" t="str">
        <f>VLOOKUP(A109,'[1]Issue Navigator'!$A:$AA,27,0)</f>
        <v>Các chương trình PTDL</v>
      </c>
      <c r="K109" t="str">
        <f>VLOOKUP(A109,'[1]Issue Navigator'!$A:$AD,30,0)</f>
        <v>0605-ĐTTS/VTT-GEM/2024</v>
      </c>
      <c r="L109" t="str">
        <f>VLOOKUP(A109,'[1]Issue Navigator'!$A:$AE,31,0)</f>
        <v>Sản phẩm hỗ trợ kinh doanh.</v>
      </c>
      <c r="M109">
        <f>VLOOKUP(K109,'[2]Nỗ lực'!$B:$G,6,0)</f>
        <v>35500000</v>
      </c>
      <c r="N109">
        <f t="shared" si="2"/>
        <v>5325000</v>
      </c>
      <c r="O109" t="str">
        <f t="shared" si="3"/>
        <v>Các chương trình PTDL (Sản phẩm hỗ trợ kinh doanh.)</v>
      </c>
    </row>
    <row r="110" spans="1:15" x14ac:dyDescent="0.2">
      <c r="A110" s="3" t="s">
        <v>166</v>
      </c>
      <c r="B110" s="3" t="str">
        <f>VLOOKUP(A110,'[1]Issue Navigator'!$A:$B,2,0)</f>
        <v>chỉnh sửa tính năng Giám Sát Chất Lượng Dịch Vụ Thoại, MCA, FER</v>
      </c>
      <c r="C110" s="1" t="s">
        <v>231</v>
      </c>
      <c r="D110" s="3" t="s">
        <v>232</v>
      </c>
      <c r="E110" s="3" t="s">
        <v>53</v>
      </c>
      <c r="F110" s="3" t="s">
        <v>4</v>
      </c>
      <c r="G110">
        <v>0.15</v>
      </c>
      <c r="H110">
        <f>VLOOKUP(A110,'[1]Issue Navigator'!$A:$H,8,0)</f>
        <v>8.82</v>
      </c>
      <c r="I110" t="str">
        <f>VLOOKUP(A110,'[1]Issue Navigator'!$A:$Z,26,0)</f>
        <v>Bảo trì</v>
      </c>
      <c r="J110" t="str">
        <f>VLOOKUP(A110,'[1]Issue Navigator'!$A:$AA,27,0)</f>
        <v>Các chương trình PTDL</v>
      </c>
      <c r="K110" t="str">
        <f>VLOOKUP(A110,'[1]Issue Navigator'!$A:$AD,30,0)</f>
        <v>0605-ĐTTS/VTT-GEM/2024</v>
      </c>
      <c r="L110" t="str">
        <f>VLOOKUP(A110,'[1]Issue Navigator'!$A:$AE,31,0)</f>
        <v>Sản phẩm hỗ trợ kinh doanh.</v>
      </c>
      <c r="M110">
        <f>VLOOKUP(K110,'[2]Nỗ lực'!$B:$G,6,0)</f>
        <v>35500000</v>
      </c>
      <c r="N110">
        <f t="shared" si="2"/>
        <v>5325000</v>
      </c>
      <c r="O110" t="str">
        <f t="shared" si="3"/>
        <v>Các chương trình PTDL (Sản phẩm hỗ trợ kinh doanh.)</v>
      </c>
    </row>
    <row r="111" spans="1:15" x14ac:dyDescent="0.2">
      <c r="A111" s="3" t="s">
        <v>166</v>
      </c>
      <c r="B111" s="3" t="str">
        <f>VLOOKUP(A111,'[1]Issue Navigator'!$A:$B,2,0)</f>
        <v>chỉnh sửa tính năng Giám Sát Chất Lượng Dịch Vụ Thoại, MCA, FER</v>
      </c>
      <c r="C111" s="1" t="s">
        <v>233</v>
      </c>
      <c r="D111" s="3" t="s">
        <v>234</v>
      </c>
      <c r="E111" s="3" t="s">
        <v>53</v>
      </c>
      <c r="F111" s="3" t="s">
        <v>4</v>
      </c>
      <c r="G111">
        <v>0.15</v>
      </c>
      <c r="H111">
        <f>VLOOKUP(A111,'[1]Issue Navigator'!$A:$H,8,0)</f>
        <v>8.82</v>
      </c>
      <c r="I111" t="str">
        <f>VLOOKUP(A111,'[1]Issue Navigator'!$A:$Z,26,0)</f>
        <v>Bảo trì</v>
      </c>
      <c r="J111" t="str">
        <f>VLOOKUP(A111,'[1]Issue Navigator'!$A:$AA,27,0)</f>
        <v>Các chương trình PTDL</v>
      </c>
      <c r="K111" t="str">
        <f>VLOOKUP(A111,'[1]Issue Navigator'!$A:$AD,30,0)</f>
        <v>0605-ĐTTS/VTT-GEM/2024</v>
      </c>
      <c r="L111" t="str">
        <f>VLOOKUP(A111,'[1]Issue Navigator'!$A:$AE,31,0)</f>
        <v>Sản phẩm hỗ trợ kinh doanh.</v>
      </c>
      <c r="M111">
        <f>VLOOKUP(K111,'[2]Nỗ lực'!$B:$G,6,0)</f>
        <v>35500000</v>
      </c>
      <c r="N111">
        <f t="shared" si="2"/>
        <v>5325000</v>
      </c>
      <c r="O111" t="str">
        <f t="shared" si="3"/>
        <v>Các chương trình PTDL (Sản phẩm hỗ trợ kinh doanh.)</v>
      </c>
    </row>
    <row r="112" spans="1:15" x14ac:dyDescent="0.2">
      <c r="A112" s="3" t="s">
        <v>166</v>
      </c>
      <c r="B112" s="3" t="str">
        <f>VLOOKUP(A112,'[1]Issue Navigator'!$A:$B,2,0)</f>
        <v>chỉnh sửa tính năng Giám Sát Chất Lượng Dịch Vụ Thoại, MCA, FER</v>
      </c>
      <c r="C112" s="1" t="s">
        <v>235</v>
      </c>
      <c r="D112" s="3" t="s">
        <v>236</v>
      </c>
      <c r="E112" s="3" t="s">
        <v>53</v>
      </c>
      <c r="F112" s="3" t="s">
        <v>4</v>
      </c>
      <c r="G112">
        <v>0.15</v>
      </c>
      <c r="H112">
        <f>VLOOKUP(A112,'[1]Issue Navigator'!$A:$H,8,0)</f>
        <v>8.82</v>
      </c>
      <c r="I112" t="str">
        <f>VLOOKUP(A112,'[1]Issue Navigator'!$A:$Z,26,0)</f>
        <v>Bảo trì</v>
      </c>
      <c r="J112" t="str">
        <f>VLOOKUP(A112,'[1]Issue Navigator'!$A:$AA,27,0)</f>
        <v>Các chương trình PTDL</v>
      </c>
      <c r="K112" t="str">
        <f>VLOOKUP(A112,'[1]Issue Navigator'!$A:$AD,30,0)</f>
        <v>0605-ĐTTS/VTT-GEM/2024</v>
      </c>
      <c r="L112" t="str">
        <f>VLOOKUP(A112,'[1]Issue Navigator'!$A:$AE,31,0)</f>
        <v>Sản phẩm hỗ trợ kinh doanh.</v>
      </c>
      <c r="M112">
        <f>VLOOKUP(K112,'[2]Nỗ lực'!$B:$G,6,0)</f>
        <v>35500000</v>
      </c>
      <c r="N112">
        <f t="shared" si="2"/>
        <v>5325000</v>
      </c>
      <c r="O112" t="str">
        <f t="shared" si="3"/>
        <v>Các chương trình PTDL (Sản phẩm hỗ trợ kinh doanh.)</v>
      </c>
    </row>
    <row r="113" spans="1:15" x14ac:dyDescent="0.2">
      <c r="A113" s="3" t="s">
        <v>166</v>
      </c>
      <c r="B113" s="3" t="str">
        <f>VLOOKUP(A113,'[1]Issue Navigator'!$A:$B,2,0)</f>
        <v>chỉnh sửa tính năng Giám Sát Chất Lượng Dịch Vụ Thoại, MCA, FER</v>
      </c>
      <c r="C113" s="1" t="s">
        <v>237</v>
      </c>
      <c r="D113" s="3" t="s">
        <v>238</v>
      </c>
      <c r="E113" s="3" t="s">
        <v>53</v>
      </c>
      <c r="F113" s="3" t="s">
        <v>4</v>
      </c>
      <c r="G113">
        <v>0.15</v>
      </c>
      <c r="H113">
        <f>VLOOKUP(A113,'[1]Issue Navigator'!$A:$H,8,0)</f>
        <v>8.82</v>
      </c>
      <c r="I113" t="str">
        <f>VLOOKUP(A113,'[1]Issue Navigator'!$A:$Z,26,0)</f>
        <v>Bảo trì</v>
      </c>
      <c r="J113" t="str">
        <f>VLOOKUP(A113,'[1]Issue Navigator'!$A:$AA,27,0)</f>
        <v>Các chương trình PTDL</v>
      </c>
      <c r="K113" t="str">
        <f>VLOOKUP(A113,'[1]Issue Navigator'!$A:$AD,30,0)</f>
        <v>0605-ĐTTS/VTT-GEM/2024</v>
      </c>
      <c r="L113" t="str">
        <f>VLOOKUP(A113,'[1]Issue Navigator'!$A:$AE,31,0)</f>
        <v>Sản phẩm hỗ trợ kinh doanh.</v>
      </c>
      <c r="M113">
        <f>VLOOKUP(K113,'[2]Nỗ lực'!$B:$G,6,0)</f>
        <v>35500000</v>
      </c>
      <c r="N113">
        <f t="shared" si="2"/>
        <v>5325000</v>
      </c>
      <c r="O113" t="str">
        <f t="shared" si="3"/>
        <v>Các chương trình PTDL (Sản phẩm hỗ trợ kinh doanh.)</v>
      </c>
    </row>
    <row r="114" spans="1:15" x14ac:dyDescent="0.2">
      <c r="A114" s="3" t="s">
        <v>166</v>
      </c>
      <c r="B114" s="3" t="str">
        <f>VLOOKUP(A114,'[1]Issue Navigator'!$A:$B,2,0)</f>
        <v>chỉnh sửa tính năng Giám Sát Chất Lượng Dịch Vụ Thoại, MCA, FER</v>
      </c>
      <c r="C114" s="1" t="s">
        <v>239</v>
      </c>
      <c r="D114" s="3" t="s">
        <v>240</v>
      </c>
      <c r="E114" s="3" t="s">
        <v>53</v>
      </c>
      <c r="F114" s="3" t="s">
        <v>4</v>
      </c>
      <c r="G114">
        <v>0.15</v>
      </c>
      <c r="H114">
        <f>VLOOKUP(A114,'[1]Issue Navigator'!$A:$H,8,0)</f>
        <v>8.82</v>
      </c>
      <c r="I114" t="str">
        <f>VLOOKUP(A114,'[1]Issue Navigator'!$A:$Z,26,0)</f>
        <v>Bảo trì</v>
      </c>
      <c r="J114" t="str">
        <f>VLOOKUP(A114,'[1]Issue Navigator'!$A:$AA,27,0)</f>
        <v>Các chương trình PTDL</v>
      </c>
      <c r="K114" t="str">
        <f>VLOOKUP(A114,'[1]Issue Navigator'!$A:$AD,30,0)</f>
        <v>0605-ĐTTS/VTT-GEM/2024</v>
      </c>
      <c r="L114" t="str">
        <f>VLOOKUP(A114,'[1]Issue Navigator'!$A:$AE,31,0)</f>
        <v>Sản phẩm hỗ trợ kinh doanh.</v>
      </c>
      <c r="M114">
        <f>VLOOKUP(K114,'[2]Nỗ lực'!$B:$G,6,0)</f>
        <v>35500000</v>
      </c>
      <c r="N114">
        <f t="shared" si="2"/>
        <v>5325000</v>
      </c>
      <c r="O114" t="str">
        <f t="shared" si="3"/>
        <v>Các chương trình PTDL (Sản phẩm hỗ trợ kinh doanh.)</v>
      </c>
    </row>
    <row r="115" spans="1:15" x14ac:dyDescent="0.2">
      <c r="A115" s="3" t="s">
        <v>166</v>
      </c>
      <c r="B115" s="3" t="str">
        <f>VLOOKUP(A115,'[1]Issue Navigator'!$A:$B,2,0)</f>
        <v>chỉnh sửa tính năng Giám Sát Chất Lượng Dịch Vụ Thoại, MCA, FER</v>
      </c>
      <c r="C115" s="1" t="s">
        <v>241</v>
      </c>
      <c r="D115" s="3" t="s">
        <v>242</v>
      </c>
      <c r="E115" s="3" t="s">
        <v>53</v>
      </c>
      <c r="F115" s="3" t="s">
        <v>4</v>
      </c>
      <c r="G115">
        <v>0.15</v>
      </c>
      <c r="H115">
        <f>VLOOKUP(A115,'[1]Issue Navigator'!$A:$H,8,0)</f>
        <v>8.82</v>
      </c>
      <c r="I115" t="str">
        <f>VLOOKUP(A115,'[1]Issue Navigator'!$A:$Z,26,0)</f>
        <v>Bảo trì</v>
      </c>
      <c r="J115" t="str">
        <f>VLOOKUP(A115,'[1]Issue Navigator'!$A:$AA,27,0)</f>
        <v>Các chương trình PTDL</v>
      </c>
      <c r="K115" t="str">
        <f>VLOOKUP(A115,'[1]Issue Navigator'!$A:$AD,30,0)</f>
        <v>0605-ĐTTS/VTT-GEM/2024</v>
      </c>
      <c r="L115" t="str">
        <f>VLOOKUP(A115,'[1]Issue Navigator'!$A:$AE,31,0)</f>
        <v>Sản phẩm hỗ trợ kinh doanh.</v>
      </c>
      <c r="M115">
        <f>VLOOKUP(K115,'[2]Nỗ lực'!$B:$G,6,0)</f>
        <v>35500000</v>
      </c>
      <c r="N115">
        <f t="shared" si="2"/>
        <v>5325000</v>
      </c>
      <c r="O115" t="str">
        <f t="shared" si="3"/>
        <v>Các chương trình PTDL (Sản phẩm hỗ trợ kinh doanh.)</v>
      </c>
    </row>
    <row r="116" spans="1:15" x14ac:dyDescent="0.2">
      <c r="A116" s="3" t="s">
        <v>166</v>
      </c>
      <c r="B116" s="3" t="str">
        <f>VLOOKUP(A116,'[1]Issue Navigator'!$A:$B,2,0)</f>
        <v>chỉnh sửa tính năng Giám Sát Chất Lượng Dịch Vụ Thoại, MCA, FER</v>
      </c>
      <c r="C116" s="1" t="s">
        <v>243</v>
      </c>
      <c r="D116" s="3" t="s">
        <v>244</v>
      </c>
      <c r="E116" s="3" t="s">
        <v>53</v>
      </c>
      <c r="F116" s="3" t="s">
        <v>4</v>
      </c>
      <c r="G116">
        <v>0.15</v>
      </c>
      <c r="H116">
        <f>VLOOKUP(A116,'[1]Issue Navigator'!$A:$H,8,0)</f>
        <v>8.82</v>
      </c>
      <c r="I116" t="str">
        <f>VLOOKUP(A116,'[1]Issue Navigator'!$A:$Z,26,0)</f>
        <v>Bảo trì</v>
      </c>
      <c r="J116" t="str">
        <f>VLOOKUP(A116,'[1]Issue Navigator'!$A:$AA,27,0)</f>
        <v>Các chương trình PTDL</v>
      </c>
      <c r="K116" t="str">
        <f>VLOOKUP(A116,'[1]Issue Navigator'!$A:$AD,30,0)</f>
        <v>0605-ĐTTS/VTT-GEM/2024</v>
      </c>
      <c r="L116" t="str">
        <f>VLOOKUP(A116,'[1]Issue Navigator'!$A:$AE,31,0)</f>
        <v>Sản phẩm hỗ trợ kinh doanh.</v>
      </c>
      <c r="M116">
        <f>VLOOKUP(K116,'[2]Nỗ lực'!$B:$G,6,0)</f>
        <v>35500000</v>
      </c>
      <c r="N116">
        <f t="shared" si="2"/>
        <v>5325000</v>
      </c>
      <c r="O116" t="str">
        <f t="shared" si="3"/>
        <v>Các chương trình PTDL (Sản phẩm hỗ trợ kinh doanh.)</v>
      </c>
    </row>
    <row r="117" spans="1:15" x14ac:dyDescent="0.2">
      <c r="A117" s="3" t="s">
        <v>166</v>
      </c>
      <c r="B117" s="3" t="str">
        <f>VLOOKUP(A117,'[1]Issue Navigator'!$A:$B,2,0)</f>
        <v>chỉnh sửa tính năng Giám Sát Chất Lượng Dịch Vụ Thoại, MCA, FER</v>
      </c>
      <c r="C117" s="1" t="s">
        <v>245</v>
      </c>
      <c r="D117" s="3" t="s">
        <v>246</v>
      </c>
      <c r="E117" s="3" t="s">
        <v>53</v>
      </c>
      <c r="F117" s="3" t="s">
        <v>4</v>
      </c>
      <c r="G117">
        <v>0.15</v>
      </c>
      <c r="H117">
        <f>VLOOKUP(A117,'[1]Issue Navigator'!$A:$H,8,0)</f>
        <v>8.82</v>
      </c>
      <c r="I117" t="str">
        <f>VLOOKUP(A117,'[1]Issue Navigator'!$A:$Z,26,0)</f>
        <v>Bảo trì</v>
      </c>
      <c r="J117" t="str">
        <f>VLOOKUP(A117,'[1]Issue Navigator'!$A:$AA,27,0)</f>
        <v>Các chương trình PTDL</v>
      </c>
      <c r="K117" t="str">
        <f>VLOOKUP(A117,'[1]Issue Navigator'!$A:$AD,30,0)</f>
        <v>0605-ĐTTS/VTT-GEM/2024</v>
      </c>
      <c r="L117" t="str">
        <f>VLOOKUP(A117,'[1]Issue Navigator'!$A:$AE,31,0)</f>
        <v>Sản phẩm hỗ trợ kinh doanh.</v>
      </c>
      <c r="M117">
        <f>VLOOKUP(K117,'[2]Nỗ lực'!$B:$G,6,0)</f>
        <v>35500000</v>
      </c>
      <c r="N117">
        <f t="shared" si="2"/>
        <v>5325000</v>
      </c>
      <c r="O117" t="str">
        <f t="shared" si="3"/>
        <v>Các chương trình PTDL (Sản phẩm hỗ trợ kinh doanh.)</v>
      </c>
    </row>
    <row r="118" spans="1:15" x14ac:dyDescent="0.2">
      <c r="A118" s="3" t="s">
        <v>166</v>
      </c>
      <c r="B118" s="3" t="str">
        <f>VLOOKUP(A118,'[1]Issue Navigator'!$A:$B,2,0)</f>
        <v>chỉnh sửa tính năng Giám Sát Chất Lượng Dịch Vụ Thoại, MCA, FER</v>
      </c>
      <c r="C118" s="1" t="s">
        <v>247</v>
      </c>
      <c r="D118" s="3" t="s">
        <v>248</v>
      </c>
      <c r="E118" s="3" t="s">
        <v>53</v>
      </c>
      <c r="F118" s="3" t="s">
        <v>4</v>
      </c>
      <c r="G118">
        <v>0.15</v>
      </c>
      <c r="H118">
        <f>VLOOKUP(A118,'[1]Issue Navigator'!$A:$H,8,0)</f>
        <v>8.82</v>
      </c>
      <c r="I118" t="str">
        <f>VLOOKUP(A118,'[1]Issue Navigator'!$A:$Z,26,0)</f>
        <v>Bảo trì</v>
      </c>
      <c r="J118" t="str">
        <f>VLOOKUP(A118,'[1]Issue Navigator'!$A:$AA,27,0)</f>
        <v>Các chương trình PTDL</v>
      </c>
      <c r="K118" t="str">
        <f>VLOOKUP(A118,'[1]Issue Navigator'!$A:$AD,30,0)</f>
        <v>0605-ĐTTS/VTT-GEM/2024</v>
      </c>
      <c r="L118" t="str">
        <f>VLOOKUP(A118,'[1]Issue Navigator'!$A:$AE,31,0)</f>
        <v>Sản phẩm hỗ trợ kinh doanh.</v>
      </c>
      <c r="M118">
        <f>VLOOKUP(K118,'[2]Nỗ lực'!$B:$G,6,0)</f>
        <v>35500000</v>
      </c>
      <c r="N118">
        <f t="shared" si="2"/>
        <v>5325000</v>
      </c>
      <c r="O118" t="str">
        <f t="shared" si="3"/>
        <v>Các chương trình PTDL (Sản phẩm hỗ trợ kinh doanh.)</v>
      </c>
    </row>
    <row r="119" spans="1:15" x14ac:dyDescent="0.2">
      <c r="A119" s="3" t="s">
        <v>166</v>
      </c>
      <c r="B119" s="3" t="str">
        <f>VLOOKUP(A119,'[1]Issue Navigator'!$A:$B,2,0)</f>
        <v>chỉnh sửa tính năng Giám Sát Chất Lượng Dịch Vụ Thoại, MCA, FER</v>
      </c>
      <c r="C119" s="1" t="s">
        <v>249</v>
      </c>
      <c r="D119" s="3" t="s">
        <v>250</v>
      </c>
      <c r="E119" s="3" t="s">
        <v>53</v>
      </c>
      <c r="F119" s="3" t="s">
        <v>4</v>
      </c>
      <c r="G119">
        <v>0.15</v>
      </c>
      <c r="H119">
        <f>VLOOKUP(A119,'[1]Issue Navigator'!$A:$H,8,0)</f>
        <v>8.82</v>
      </c>
      <c r="I119" t="str">
        <f>VLOOKUP(A119,'[1]Issue Navigator'!$A:$Z,26,0)</f>
        <v>Bảo trì</v>
      </c>
      <c r="J119" t="str">
        <f>VLOOKUP(A119,'[1]Issue Navigator'!$A:$AA,27,0)</f>
        <v>Các chương trình PTDL</v>
      </c>
      <c r="K119" t="str">
        <f>VLOOKUP(A119,'[1]Issue Navigator'!$A:$AD,30,0)</f>
        <v>0605-ĐTTS/VTT-GEM/2024</v>
      </c>
      <c r="L119" t="str">
        <f>VLOOKUP(A119,'[1]Issue Navigator'!$A:$AE,31,0)</f>
        <v>Sản phẩm hỗ trợ kinh doanh.</v>
      </c>
      <c r="M119">
        <f>VLOOKUP(K119,'[2]Nỗ lực'!$B:$G,6,0)</f>
        <v>35500000</v>
      </c>
      <c r="N119">
        <f t="shared" si="2"/>
        <v>5325000</v>
      </c>
      <c r="O119" t="str">
        <f t="shared" si="3"/>
        <v>Các chương trình PTDL (Sản phẩm hỗ trợ kinh doanh.)</v>
      </c>
    </row>
    <row r="120" spans="1:15" x14ac:dyDescent="0.2">
      <c r="A120" s="3" t="s">
        <v>166</v>
      </c>
      <c r="B120" s="3" t="str">
        <f>VLOOKUP(A120,'[1]Issue Navigator'!$A:$B,2,0)</f>
        <v>chỉnh sửa tính năng Giám Sát Chất Lượng Dịch Vụ Thoại, MCA, FER</v>
      </c>
      <c r="C120" s="1" t="s">
        <v>251</v>
      </c>
      <c r="D120" s="3" t="s">
        <v>252</v>
      </c>
      <c r="E120" s="3" t="s">
        <v>53</v>
      </c>
      <c r="F120" s="3" t="s">
        <v>4</v>
      </c>
      <c r="G120">
        <v>0.15</v>
      </c>
      <c r="H120">
        <f>VLOOKUP(A120,'[1]Issue Navigator'!$A:$H,8,0)</f>
        <v>8.82</v>
      </c>
      <c r="I120" t="str">
        <f>VLOOKUP(A120,'[1]Issue Navigator'!$A:$Z,26,0)</f>
        <v>Bảo trì</v>
      </c>
      <c r="J120" t="str">
        <f>VLOOKUP(A120,'[1]Issue Navigator'!$A:$AA,27,0)</f>
        <v>Các chương trình PTDL</v>
      </c>
      <c r="K120" t="str">
        <f>VLOOKUP(A120,'[1]Issue Navigator'!$A:$AD,30,0)</f>
        <v>0605-ĐTTS/VTT-GEM/2024</v>
      </c>
      <c r="L120" t="str">
        <f>VLOOKUP(A120,'[1]Issue Navigator'!$A:$AE,31,0)</f>
        <v>Sản phẩm hỗ trợ kinh doanh.</v>
      </c>
      <c r="M120">
        <f>VLOOKUP(K120,'[2]Nỗ lực'!$B:$G,6,0)</f>
        <v>35500000</v>
      </c>
      <c r="N120">
        <f t="shared" si="2"/>
        <v>5325000</v>
      </c>
      <c r="O120" t="str">
        <f t="shared" si="3"/>
        <v>Các chương trình PTDL (Sản phẩm hỗ trợ kinh doanh.)</v>
      </c>
    </row>
    <row r="121" spans="1:15" x14ac:dyDescent="0.2">
      <c r="A121" s="3" t="s">
        <v>166</v>
      </c>
      <c r="B121" s="3" t="str">
        <f>VLOOKUP(A121,'[1]Issue Navigator'!$A:$B,2,0)</f>
        <v>chỉnh sửa tính năng Giám Sát Chất Lượng Dịch Vụ Thoại, MCA, FER</v>
      </c>
      <c r="C121" s="1" t="s">
        <v>253</v>
      </c>
      <c r="D121" s="3" t="s">
        <v>254</v>
      </c>
      <c r="E121" s="3" t="s">
        <v>53</v>
      </c>
      <c r="F121" s="3" t="s">
        <v>4</v>
      </c>
      <c r="G121">
        <v>0.15</v>
      </c>
      <c r="H121">
        <f>VLOOKUP(A121,'[1]Issue Navigator'!$A:$H,8,0)</f>
        <v>8.82</v>
      </c>
      <c r="I121" t="str">
        <f>VLOOKUP(A121,'[1]Issue Navigator'!$A:$Z,26,0)</f>
        <v>Bảo trì</v>
      </c>
      <c r="J121" t="str">
        <f>VLOOKUP(A121,'[1]Issue Navigator'!$A:$AA,27,0)</f>
        <v>Các chương trình PTDL</v>
      </c>
      <c r="K121" t="str">
        <f>VLOOKUP(A121,'[1]Issue Navigator'!$A:$AD,30,0)</f>
        <v>0605-ĐTTS/VTT-GEM/2024</v>
      </c>
      <c r="L121" t="str">
        <f>VLOOKUP(A121,'[1]Issue Navigator'!$A:$AE,31,0)</f>
        <v>Sản phẩm hỗ trợ kinh doanh.</v>
      </c>
      <c r="M121">
        <f>VLOOKUP(K121,'[2]Nỗ lực'!$B:$G,6,0)</f>
        <v>35500000</v>
      </c>
      <c r="N121">
        <f t="shared" si="2"/>
        <v>5325000</v>
      </c>
      <c r="O121" t="str">
        <f t="shared" si="3"/>
        <v>Các chương trình PTDL (Sản phẩm hỗ trợ kinh doanh.)</v>
      </c>
    </row>
    <row r="122" spans="1:15" x14ac:dyDescent="0.2">
      <c r="A122" s="3" t="s">
        <v>166</v>
      </c>
      <c r="B122" s="3" t="str">
        <f>VLOOKUP(A122,'[1]Issue Navigator'!$A:$B,2,0)</f>
        <v>chỉnh sửa tính năng Giám Sát Chất Lượng Dịch Vụ Thoại, MCA, FER</v>
      </c>
      <c r="C122" s="1" t="s">
        <v>255</v>
      </c>
      <c r="D122" s="3" t="s">
        <v>256</v>
      </c>
      <c r="E122" s="3" t="s">
        <v>53</v>
      </c>
      <c r="F122" s="3" t="s">
        <v>4</v>
      </c>
      <c r="G122">
        <v>0.15</v>
      </c>
      <c r="H122">
        <f>VLOOKUP(A122,'[1]Issue Navigator'!$A:$H,8,0)</f>
        <v>8.82</v>
      </c>
      <c r="I122" t="str">
        <f>VLOOKUP(A122,'[1]Issue Navigator'!$A:$Z,26,0)</f>
        <v>Bảo trì</v>
      </c>
      <c r="J122" t="str">
        <f>VLOOKUP(A122,'[1]Issue Navigator'!$A:$AA,27,0)</f>
        <v>Các chương trình PTDL</v>
      </c>
      <c r="K122" t="str">
        <f>VLOOKUP(A122,'[1]Issue Navigator'!$A:$AD,30,0)</f>
        <v>0605-ĐTTS/VTT-GEM/2024</v>
      </c>
      <c r="L122" t="str">
        <f>VLOOKUP(A122,'[1]Issue Navigator'!$A:$AE,31,0)</f>
        <v>Sản phẩm hỗ trợ kinh doanh.</v>
      </c>
      <c r="M122">
        <f>VLOOKUP(K122,'[2]Nỗ lực'!$B:$G,6,0)</f>
        <v>35500000</v>
      </c>
      <c r="N122">
        <f t="shared" si="2"/>
        <v>5325000</v>
      </c>
      <c r="O122" t="str">
        <f t="shared" si="3"/>
        <v>Các chương trình PTDL (Sản phẩm hỗ trợ kinh doanh.)</v>
      </c>
    </row>
    <row r="123" spans="1:15" x14ac:dyDescent="0.2">
      <c r="A123" s="3" t="s">
        <v>166</v>
      </c>
      <c r="B123" s="3" t="str">
        <f>VLOOKUP(A123,'[1]Issue Navigator'!$A:$B,2,0)</f>
        <v>chỉnh sửa tính năng Giám Sát Chất Lượng Dịch Vụ Thoại, MCA, FER</v>
      </c>
      <c r="C123" s="1" t="s">
        <v>257</v>
      </c>
      <c r="D123" s="3" t="s">
        <v>258</v>
      </c>
      <c r="E123" s="3" t="s">
        <v>53</v>
      </c>
      <c r="F123" s="3" t="s">
        <v>4</v>
      </c>
      <c r="G123">
        <v>0.15</v>
      </c>
      <c r="H123">
        <f>VLOOKUP(A123,'[1]Issue Navigator'!$A:$H,8,0)</f>
        <v>8.82</v>
      </c>
      <c r="I123" t="str">
        <f>VLOOKUP(A123,'[1]Issue Navigator'!$A:$Z,26,0)</f>
        <v>Bảo trì</v>
      </c>
      <c r="J123" t="str">
        <f>VLOOKUP(A123,'[1]Issue Navigator'!$A:$AA,27,0)</f>
        <v>Các chương trình PTDL</v>
      </c>
      <c r="K123" t="str">
        <f>VLOOKUP(A123,'[1]Issue Navigator'!$A:$AD,30,0)</f>
        <v>0605-ĐTTS/VTT-GEM/2024</v>
      </c>
      <c r="L123" t="str">
        <f>VLOOKUP(A123,'[1]Issue Navigator'!$A:$AE,31,0)</f>
        <v>Sản phẩm hỗ trợ kinh doanh.</v>
      </c>
      <c r="M123">
        <f>VLOOKUP(K123,'[2]Nỗ lực'!$B:$G,6,0)</f>
        <v>35500000</v>
      </c>
      <c r="N123">
        <f t="shared" si="2"/>
        <v>5325000</v>
      </c>
      <c r="O123" t="str">
        <f t="shared" si="3"/>
        <v>Các chương trình PTDL (Sản phẩm hỗ trợ kinh doanh.)</v>
      </c>
    </row>
    <row r="124" spans="1:15" x14ac:dyDescent="0.2">
      <c r="A124" s="3" t="s">
        <v>166</v>
      </c>
      <c r="B124" s="3" t="str">
        <f>VLOOKUP(A124,'[1]Issue Navigator'!$A:$B,2,0)</f>
        <v>chỉnh sửa tính năng Giám Sát Chất Lượng Dịch Vụ Thoại, MCA, FER</v>
      </c>
      <c r="C124" s="1" t="s">
        <v>259</v>
      </c>
      <c r="D124" s="3" t="s">
        <v>260</v>
      </c>
      <c r="E124" s="3" t="s">
        <v>53</v>
      </c>
      <c r="F124" s="3" t="s">
        <v>4</v>
      </c>
      <c r="G124">
        <v>0.15</v>
      </c>
      <c r="H124">
        <f>VLOOKUP(A124,'[1]Issue Navigator'!$A:$H,8,0)</f>
        <v>8.82</v>
      </c>
      <c r="I124" t="str">
        <f>VLOOKUP(A124,'[1]Issue Navigator'!$A:$Z,26,0)</f>
        <v>Bảo trì</v>
      </c>
      <c r="J124" t="str">
        <f>VLOOKUP(A124,'[1]Issue Navigator'!$A:$AA,27,0)</f>
        <v>Các chương trình PTDL</v>
      </c>
      <c r="K124" t="str">
        <f>VLOOKUP(A124,'[1]Issue Navigator'!$A:$AD,30,0)</f>
        <v>0605-ĐTTS/VTT-GEM/2024</v>
      </c>
      <c r="L124" t="str">
        <f>VLOOKUP(A124,'[1]Issue Navigator'!$A:$AE,31,0)</f>
        <v>Sản phẩm hỗ trợ kinh doanh.</v>
      </c>
      <c r="M124">
        <f>VLOOKUP(K124,'[2]Nỗ lực'!$B:$G,6,0)</f>
        <v>35500000</v>
      </c>
      <c r="N124">
        <f t="shared" si="2"/>
        <v>5325000</v>
      </c>
      <c r="O124" t="str">
        <f t="shared" si="3"/>
        <v>Các chương trình PTDL (Sản phẩm hỗ trợ kinh doanh.)</v>
      </c>
    </row>
    <row r="125" spans="1:15" x14ac:dyDescent="0.2">
      <c r="A125" s="3" t="s">
        <v>166</v>
      </c>
      <c r="B125" s="3" t="str">
        <f>VLOOKUP(A125,'[1]Issue Navigator'!$A:$B,2,0)</f>
        <v>chỉnh sửa tính năng Giám Sát Chất Lượng Dịch Vụ Thoại, MCA, FER</v>
      </c>
      <c r="C125" s="1" t="s">
        <v>261</v>
      </c>
      <c r="D125" s="3" t="s">
        <v>262</v>
      </c>
      <c r="E125" s="3" t="s">
        <v>53</v>
      </c>
      <c r="F125" s="3" t="s">
        <v>4</v>
      </c>
      <c r="G125">
        <v>0.14000000000000001</v>
      </c>
      <c r="H125">
        <f>VLOOKUP(A125,'[1]Issue Navigator'!$A:$H,8,0)</f>
        <v>8.82</v>
      </c>
      <c r="I125" t="str">
        <f>VLOOKUP(A125,'[1]Issue Navigator'!$A:$Z,26,0)</f>
        <v>Bảo trì</v>
      </c>
      <c r="J125" t="str">
        <f>VLOOKUP(A125,'[1]Issue Navigator'!$A:$AA,27,0)</f>
        <v>Các chương trình PTDL</v>
      </c>
      <c r="K125" t="str">
        <f>VLOOKUP(A125,'[1]Issue Navigator'!$A:$AD,30,0)</f>
        <v>0605-ĐTTS/VTT-GEM/2024</v>
      </c>
      <c r="L125" t="str">
        <f>VLOOKUP(A125,'[1]Issue Navigator'!$A:$AE,31,0)</f>
        <v>Sản phẩm hỗ trợ kinh doanh.</v>
      </c>
      <c r="M125">
        <f>VLOOKUP(K125,'[2]Nỗ lực'!$B:$G,6,0)</f>
        <v>35500000</v>
      </c>
      <c r="N125">
        <f t="shared" si="2"/>
        <v>4970000.0000000009</v>
      </c>
      <c r="O125" t="str">
        <f t="shared" si="3"/>
        <v>Các chương trình PTDL (Sản phẩm hỗ trợ kinh doanh.)</v>
      </c>
    </row>
    <row r="126" spans="1:15" x14ac:dyDescent="0.2">
      <c r="A126" s="3" t="s">
        <v>166</v>
      </c>
      <c r="B126" s="3" t="str">
        <f>VLOOKUP(A126,'[1]Issue Navigator'!$A:$B,2,0)</f>
        <v>chỉnh sửa tính năng Giám Sát Chất Lượng Dịch Vụ Thoại, MCA, FER</v>
      </c>
      <c r="C126" s="1" t="s">
        <v>263</v>
      </c>
      <c r="D126" s="3" t="s">
        <v>264</v>
      </c>
      <c r="E126" s="3" t="s">
        <v>53</v>
      </c>
      <c r="F126" s="3" t="s">
        <v>4</v>
      </c>
      <c r="G126">
        <v>0.14000000000000001</v>
      </c>
      <c r="H126">
        <f>VLOOKUP(A126,'[1]Issue Navigator'!$A:$H,8,0)</f>
        <v>8.82</v>
      </c>
      <c r="I126" t="str">
        <f>VLOOKUP(A126,'[1]Issue Navigator'!$A:$Z,26,0)</f>
        <v>Bảo trì</v>
      </c>
      <c r="J126" t="str">
        <f>VLOOKUP(A126,'[1]Issue Navigator'!$A:$AA,27,0)</f>
        <v>Các chương trình PTDL</v>
      </c>
      <c r="K126" t="str">
        <f>VLOOKUP(A126,'[1]Issue Navigator'!$A:$AD,30,0)</f>
        <v>0605-ĐTTS/VTT-GEM/2024</v>
      </c>
      <c r="L126" t="str">
        <f>VLOOKUP(A126,'[1]Issue Navigator'!$A:$AE,31,0)</f>
        <v>Sản phẩm hỗ trợ kinh doanh.</v>
      </c>
      <c r="M126">
        <f>VLOOKUP(K126,'[2]Nỗ lực'!$B:$G,6,0)</f>
        <v>35500000</v>
      </c>
      <c r="N126">
        <f t="shared" si="2"/>
        <v>4970000.0000000009</v>
      </c>
      <c r="O126" t="str">
        <f t="shared" si="3"/>
        <v>Các chương trình PTDL (Sản phẩm hỗ trợ kinh doanh.)</v>
      </c>
    </row>
    <row r="127" spans="1:15" x14ac:dyDescent="0.2">
      <c r="A127" s="3" t="s">
        <v>166</v>
      </c>
      <c r="B127" s="3" t="str">
        <f>VLOOKUP(A127,'[1]Issue Navigator'!$A:$B,2,0)</f>
        <v>chỉnh sửa tính năng Giám Sát Chất Lượng Dịch Vụ Thoại, MCA, FER</v>
      </c>
      <c r="C127" s="1" t="s">
        <v>265</v>
      </c>
      <c r="D127" s="3" t="s">
        <v>266</v>
      </c>
      <c r="E127" s="3" t="s">
        <v>53</v>
      </c>
      <c r="F127" s="3" t="s">
        <v>4</v>
      </c>
      <c r="G127">
        <v>0.14000000000000001</v>
      </c>
      <c r="H127">
        <f>VLOOKUP(A127,'[1]Issue Navigator'!$A:$H,8,0)</f>
        <v>8.82</v>
      </c>
      <c r="I127" t="str">
        <f>VLOOKUP(A127,'[1]Issue Navigator'!$A:$Z,26,0)</f>
        <v>Bảo trì</v>
      </c>
      <c r="J127" t="str">
        <f>VLOOKUP(A127,'[1]Issue Navigator'!$A:$AA,27,0)</f>
        <v>Các chương trình PTDL</v>
      </c>
      <c r="K127" t="str">
        <f>VLOOKUP(A127,'[1]Issue Navigator'!$A:$AD,30,0)</f>
        <v>0605-ĐTTS/VTT-GEM/2024</v>
      </c>
      <c r="L127" t="str">
        <f>VLOOKUP(A127,'[1]Issue Navigator'!$A:$AE,31,0)</f>
        <v>Sản phẩm hỗ trợ kinh doanh.</v>
      </c>
      <c r="M127">
        <f>VLOOKUP(K127,'[2]Nỗ lực'!$B:$G,6,0)</f>
        <v>35500000</v>
      </c>
      <c r="N127">
        <f t="shared" si="2"/>
        <v>4970000.0000000009</v>
      </c>
      <c r="O127" t="str">
        <f t="shared" si="3"/>
        <v>Các chương trình PTDL (Sản phẩm hỗ trợ kinh doanh.)</v>
      </c>
    </row>
    <row r="128" spans="1:15" x14ac:dyDescent="0.2">
      <c r="A128" s="3" t="s">
        <v>166</v>
      </c>
      <c r="B128" s="3" t="str">
        <f>VLOOKUP(A128,'[1]Issue Navigator'!$A:$B,2,0)</f>
        <v>chỉnh sửa tính năng Giám Sát Chất Lượng Dịch Vụ Thoại, MCA, FER</v>
      </c>
      <c r="C128" s="1" t="s">
        <v>267</v>
      </c>
      <c r="D128" s="3" t="s">
        <v>268</v>
      </c>
      <c r="E128" s="3" t="s">
        <v>53</v>
      </c>
      <c r="F128" s="3" t="s">
        <v>4</v>
      </c>
      <c r="G128">
        <v>0.14000000000000001</v>
      </c>
      <c r="H128">
        <f>VLOOKUP(A128,'[1]Issue Navigator'!$A:$H,8,0)</f>
        <v>8.82</v>
      </c>
      <c r="I128" t="str">
        <f>VLOOKUP(A128,'[1]Issue Navigator'!$A:$Z,26,0)</f>
        <v>Bảo trì</v>
      </c>
      <c r="J128" t="str">
        <f>VLOOKUP(A128,'[1]Issue Navigator'!$A:$AA,27,0)</f>
        <v>Các chương trình PTDL</v>
      </c>
      <c r="K128" t="str">
        <f>VLOOKUP(A128,'[1]Issue Navigator'!$A:$AD,30,0)</f>
        <v>0605-ĐTTS/VTT-GEM/2024</v>
      </c>
      <c r="L128" t="str">
        <f>VLOOKUP(A128,'[1]Issue Navigator'!$A:$AE,31,0)</f>
        <v>Sản phẩm hỗ trợ kinh doanh.</v>
      </c>
      <c r="M128">
        <f>VLOOKUP(K128,'[2]Nỗ lực'!$B:$G,6,0)</f>
        <v>35500000</v>
      </c>
      <c r="N128">
        <f t="shared" si="2"/>
        <v>4970000.0000000009</v>
      </c>
      <c r="O128" t="str">
        <f t="shared" si="3"/>
        <v>Các chương trình PTDL (Sản phẩm hỗ trợ kinh doanh.)</v>
      </c>
    </row>
    <row r="129" spans="1:15" x14ac:dyDescent="0.2">
      <c r="A129" s="3" t="s">
        <v>166</v>
      </c>
      <c r="B129" s="3" t="str">
        <f>VLOOKUP(A129,'[1]Issue Navigator'!$A:$B,2,0)</f>
        <v>chỉnh sửa tính năng Giám Sát Chất Lượng Dịch Vụ Thoại, MCA, FER</v>
      </c>
      <c r="C129" s="1" t="s">
        <v>269</v>
      </c>
      <c r="D129" s="3" t="s">
        <v>270</v>
      </c>
      <c r="E129" s="3" t="s">
        <v>53</v>
      </c>
      <c r="F129" s="3" t="s">
        <v>4</v>
      </c>
      <c r="G129">
        <v>0.14000000000000001</v>
      </c>
      <c r="H129">
        <f>VLOOKUP(A129,'[1]Issue Navigator'!$A:$H,8,0)</f>
        <v>8.82</v>
      </c>
      <c r="I129" t="str">
        <f>VLOOKUP(A129,'[1]Issue Navigator'!$A:$Z,26,0)</f>
        <v>Bảo trì</v>
      </c>
      <c r="J129" t="str">
        <f>VLOOKUP(A129,'[1]Issue Navigator'!$A:$AA,27,0)</f>
        <v>Các chương trình PTDL</v>
      </c>
      <c r="K129" t="str">
        <f>VLOOKUP(A129,'[1]Issue Navigator'!$A:$AD,30,0)</f>
        <v>0605-ĐTTS/VTT-GEM/2024</v>
      </c>
      <c r="L129" t="str">
        <f>VLOOKUP(A129,'[1]Issue Navigator'!$A:$AE,31,0)</f>
        <v>Sản phẩm hỗ trợ kinh doanh.</v>
      </c>
      <c r="M129">
        <f>VLOOKUP(K129,'[2]Nỗ lực'!$B:$G,6,0)</f>
        <v>35500000</v>
      </c>
      <c r="N129">
        <f t="shared" si="2"/>
        <v>4970000.0000000009</v>
      </c>
      <c r="O129" t="str">
        <f t="shared" si="3"/>
        <v>Các chương trình PTDL (Sản phẩm hỗ trợ kinh doanh.)</v>
      </c>
    </row>
    <row r="130" spans="1:15" x14ac:dyDescent="0.2">
      <c r="A130" s="3" t="s">
        <v>166</v>
      </c>
      <c r="B130" s="3" t="str">
        <f>VLOOKUP(A130,'[1]Issue Navigator'!$A:$B,2,0)</f>
        <v>chỉnh sửa tính năng Giám Sát Chất Lượng Dịch Vụ Thoại, MCA, FER</v>
      </c>
      <c r="C130" s="1" t="s">
        <v>271</v>
      </c>
      <c r="D130" s="3" t="s">
        <v>272</v>
      </c>
      <c r="E130" s="3" t="s">
        <v>53</v>
      </c>
      <c r="F130" s="3" t="s">
        <v>4</v>
      </c>
      <c r="G130">
        <v>0.14000000000000001</v>
      </c>
      <c r="H130">
        <f>VLOOKUP(A130,'[1]Issue Navigator'!$A:$H,8,0)</f>
        <v>8.82</v>
      </c>
      <c r="I130" t="str">
        <f>VLOOKUP(A130,'[1]Issue Navigator'!$A:$Z,26,0)</f>
        <v>Bảo trì</v>
      </c>
      <c r="J130" t="str">
        <f>VLOOKUP(A130,'[1]Issue Navigator'!$A:$AA,27,0)</f>
        <v>Các chương trình PTDL</v>
      </c>
      <c r="K130" t="str">
        <f>VLOOKUP(A130,'[1]Issue Navigator'!$A:$AD,30,0)</f>
        <v>0605-ĐTTS/VTT-GEM/2024</v>
      </c>
      <c r="L130" t="str">
        <f>VLOOKUP(A130,'[1]Issue Navigator'!$A:$AE,31,0)</f>
        <v>Sản phẩm hỗ trợ kinh doanh.</v>
      </c>
      <c r="M130">
        <f>VLOOKUP(K130,'[2]Nỗ lực'!$B:$G,6,0)</f>
        <v>35500000</v>
      </c>
      <c r="N130">
        <f t="shared" si="2"/>
        <v>4970000.0000000009</v>
      </c>
      <c r="O130" t="str">
        <f t="shared" si="3"/>
        <v>Các chương trình PTDL (Sản phẩm hỗ trợ kinh doanh.)</v>
      </c>
    </row>
    <row r="131" spans="1:15" x14ac:dyDescent="0.2">
      <c r="A131" s="3" t="s">
        <v>166</v>
      </c>
      <c r="B131" s="3" t="str">
        <f>VLOOKUP(A131,'[1]Issue Navigator'!$A:$B,2,0)</f>
        <v>chỉnh sửa tính năng Giám Sát Chất Lượng Dịch Vụ Thoại, MCA, FER</v>
      </c>
      <c r="C131" s="1" t="s">
        <v>273</v>
      </c>
      <c r="D131" s="3" t="s">
        <v>274</v>
      </c>
      <c r="E131" s="3" t="s">
        <v>53</v>
      </c>
      <c r="F131" s="3" t="s">
        <v>4</v>
      </c>
      <c r="G131">
        <v>0.14000000000000001</v>
      </c>
      <c r="H131">
        <f>VLOOKUP(A131,'[1]Issue Navigator'!$A:$H,8,0)</f>
        <v>8.82</v>
      </c>
      <c r="I131" t="str">
        <f>VLOOKUP(A131,'[1]Issue Navigator'!$A:$Z,26,0)</f>
        <v>Bảo trì</v>
      </c>
      <c r="J131" t="str">
        <f>VLOOKUP(A131,'[1]Issue Navigator'!$A:$AA,27,0)</f>
        <v>Các chương trình PTDL</v>
      </c>
      <c r="K131" t="str">
        <f>VLOOKUP(A131,'[1]Issue Navigator'!$A:$AD,30,0)</f>
        <v>0605-ĐTTS/VTT-GEM/2024</v>
      </c>
      <c r="L131" t="str">
        <f>VLOOKUP(A131,'[1]Issue Navigator'!$A:$AE,31,0)</f>
        <v>Sản phẩm hỗ trợ kinh doanh.</v>
      </c>
      <c r="M131">
        <f>VLOOKUP(K131,'[2]Nỗ lực'!$B:$G,6,0)</f>
        <v>35500000</v>
      </c>
      <c r="N131">
        <f t="shared" ref="N131:N194" si="4">M131*G131</f>
        <v>4970000.0000000009</v>
      </c>
      <c r="O131" t="str">
        <f t="shared" ref="O131:O194" si="5">J131&amp;" "&amp;"("&amp;L131&amp;")"</f>
        <v>Các chương trình PTDL (Sản phẩm hỗ trợ kinh doanh.)</v>
      </c>
    </row>
    <row r="132" spans="1:15" x14ac:dyDescent="0.2">
      <c r="A132" s="3" t="s">
        <v>166</v>
      </c>
      <c r="B132" s="3" t="str">
        <f>VLOOKUP(A132,'[1]Issue Navigator'!$A:$B,2,0)</f>
        <v>chỉnh sửa tính năng Giám Sát Chất Lượng Dịch Vụ Thoại, MCA, FER</v>
      </c>
      <c r="C132" s="1" t="s">
        <v>275</v>
      </c>
      <c r="D132" s="3" t="s">
        <v>276</v>
      </c>
      <c r="E132" s="3" t="s">
        <v>53</v>
      </c>
      <c r="F132" s="3" t="s">
        <v>4</v>
      </c>
      <c r="G132">
        <v>0.14000000000000001</v>
      </c>
      <c r="H132">
        <f>VLOOKUP(A132,'[1]Issue Navigator'!$A:$H,8,0)</f>
        <v>8.82</v>
      </c>
      <c r="I132" t="str">
        <f>VLOOKUP(A132,'[1]Issue Navigator'!$A:$Z,26,0)</f>
        <v>Bảo trì</v>
      </c>
      <c r="J132" t="str">
        <f>VLOOKUP(A132,'[1]Issue Navigator'!$A:$AA,27,0)</f>
        <v>Các chương trình PTDL</v>
      </c>
      <c r="K132" t="str">
        <f>VLOOKUP(A132,'[1]Issue Navigator'!$A:$AD,30,0)</f>
        <v>0605-ĐTTS/VTT-GEM/2024</v>
      </c>
      <c r="L132" t="str">
        <f>VLOOKUP(A132,'[1]Issue Navigator'!$A:$AE,31,0)</f>
        <v>Sản phẩm hỗ trợ kinh doanh.</v>
      </c>
      <c r="M132">
        <f>VLOOKUP(K132,'[2]Nỗ lực'!$B:$G,6,0)</f>
        <v>35500000</v>
      </c>
      <c r="N132">
        <f t="shared" si="4"/>
        <v>4970000.0000000009</v>
      </c>
      <c r="O132" t="str">
        <f t="shared" si="5"/>
        <v>Các chương trình PTDL (Sản phẩm hỗ trợ kinh doanh.)</v>
      </c>
    </row>
    <row r="133" spans="1:15" x14ac:dyDescent="0.2">
      <c r="A133" s="3" t="s">
        <v>166</v>
      </c>
      <c r="B133" s="3" t="str">
        <f>VLOOKUP(A133,'[1]Issue Navigator'!$A:$B,2,0)</f>
        <v>chỉnh sửa tính năng Giám Sát Chất Lượng Dịch Vụ Thoại, MCA, FER</v>
      </c>
      <c r="C133" s="1" t="s">
        <v>277</v>
      </c>
      <c r="D133" s="3" t="s">
        <v>278</v>
      </c>
      <c r="E133" s="3" t="s">
        <v>53</v>
      </c>
      <c r="F133" s="3" t="s">
        <v>4</v>
      </c>
      <c r="G133">
        <v>0.14000000000000001</v>
      </c>
      <c r="H133">
        <f>VLOOKUP(A133,'[1]Issue Navigator'!$A:$H,8,0)</f>
        <v>8.82</v>
      </c>
      <c r="I133" t="str">
        <f>VLOOKUP(A133,'[1]Issue Navigator'!$A:$Z,26,0)</f>
        <v>Bảo trì</v>
      </c>
      <c r="J133" t="str">
        <f>VLOOKUP(A133,'[1]Issue Navigator'!$A:$AA,27,0)</f>
        <v>Các chương trình PTDL</v>
      </c>
      <c r="K133" t="str">
        <f>VLOOKUP(A133,'[1]Issue Navigator'!$A:$AD,30,0)</f>
        <v>0605-ĐTTS/VTT-GEM/2024</v>
      </c>
      <c r="L133" t="str">
        <f>VLOOKUP(A133,'[1]Issue Navigator'!$A:$AE,31,0)</f>
        <v>Sản phẩm hỗ trợ kinh doanh.</v>
      </c>
      <c r="M133">
        <f>VLOOKUP(K133,'[2]Nỗ lực'!$B:$G,6,0)</f>
        <v>35500000</v>
      </c>
      <c r="N133">
        <f t="shared" si="4"/>
        <v>4970000.0000000009</v>
      </c>
      <c r="O133" t="str">
        <f t="shared" si="5"/>
        <v>Các chương trình PTDL (Sản phẩm hỗ trợ kinh doanh.)</v>
      </c>
    </row>
    <row r="134" spans="1:15" x14ac:dyDescent="0.2">
      <c r="A134" s="3" t="s">
        <v>166</v>
      </c>
      <c r="B134" s="3" t="str">
        <f>VLOOKUP(A134,'[1]Issue Navigator'!$A:$B,2,0)</f>
        <v>chỉnh sửa tính năng Giám Sát Chất Lượng Dịch Vụ Thoại, MCA, FER</v>
      </c>
      <c r="C134" s="1" t="s">
        <v>279</v>
      </c>
      <c r="D134" s="3" t="s">
        <v>280</v>
      </c>
      <c r="E134" s="3" t="s">
        <v>53</v>
      </c>
      <c r="F134" s="3" t="s">
        <v>4</v>
      </c>
      <c r="G134">
        <v>0.14000000000000001</v>
      </c>
      <c r="H134">
        <f>VLOOKUP(A134,'[1]Issue Navigator'!$A:$H,8,0)</f>
        <v>8.82</v>
      </c>
      <c r="I134" t="str">
        <f>VLOOKUP(A134,'[1]Issue Navigator'!$A:$Z,26,0)</f>
        <v>Bảo trì</v>
      </c>
      <c r="J134" t="str">
        <f>VLOOKUP(A134,'[1]Issue Navigator'!$A:$AA,27,0)</f>
        <v>Các chương trình PTDL</v>
      </c>
      <c r="K134" t="str">
        <f>VLOOKUP(A134,'[1]Issue Navigator'!$A:$AD,30,0)</f>
        <v>0605-ĐTTS/VTT-GEM/2024</v>
      </c>
      <c r="L134" t="str">
        <f>VLOOKUP(A134,'[1]Issue Navigator'!$A:$AE,31,0)</f>
        <v>Sản phẩm hỗ trợ kinh doanh.</v>
      </c>
      <c r="M134">
        <f>VLOOKUP(K134,'[2]Nỗ lực'!$B:$G,6,0)</f>
        <v>35500000</v>
      </c>
      <c r="N134">
        <f t="shared" si="4"/>
        <v>4970000.0000000009</v>
      </c>
      <c r="O134" t="str">
        <f t="shared" si="5"/>
        <v>Các chương trình PTDL (Sản phẩm hỗ trợ kinh doanh.)</v>
      </c>
    </row>
    <row r="135" spans="1:15" x14ac:dyDescent="0.2">
      <c r="A135" s="3" t="s">
        <v>166</v>
      </c>
      <c r="B135" s="3" t="str">
        <f>VLOOKUP(A135,'[1]Issue Navigator'!$A:$B,2,0)</f>
        <v>chỉnh sửa tính năng Giám Sát Chất Lượng Dịch Vụ Thoại, MCA, FER</v>
      </c>
      <c r="C135" s="1" t="s">
        <v>281</v>
      </c>
      <c r="D135" s="3" t="s">
        <v>282</v>
      </c>
      <c r="E135" s="3" t="s">
        <v>53</v>
      </c>
      <c r="F135" s="3" t="s">
        <v>4</v>
      </c>
      <c r="G135">
        <v>0.15</v>
      </c>
      <c r="H135">
        <f>VLOOKUP(A135,'[1]Issue Navigator'!$A:$H,8,0)</f>
        <v>8.82</v>
      </c>
      <c r="I135" t="str">
        <f>VLOOKUP(A135,'[1]Issue Navigator'!$A:$Z,26,0)</f>
        <v>Bảo trì</v>
      </c>
      <c r="J135" t="str">
        <f>VLOOKUP(A135,'[1]Issue Navigator'!$A:$AA,27,0)</f>
        <v>Các chương trình PTDL</v>
      </c>
      <c r="K135" t="str">
        <f>VLOOKUP(A135,'[1]Issue Navigator'!$A:$AD,30,0)</f>
        <v>0605-ĐTTS/VTT-GEM/2024</v>
      </c>
      <c r="L135" t="str">
        <f>VLOOKUP(A135,'[1]Issue Navigator'!$A:$AE,31,0)</f>
        <v>Sản phẩm hỗ trợ kinh doanh.</v>
      </c>
      <c r="M135">
        <f>VLOOKUP(K135,'[2]Nỗ lực'!$B:$G,6,0)</f>
        <v>35500000</v>
      </c>
      <c r="N135">
        <f t="shared" si="4"/>
        <v>5325000</v>
      </c>
      <c r="O135" t="str">
        <f t="shared" si="5"/>
        <v>Các chương trình PTDL (Sản phẩm hỗ trợ kinh doanh.)</v>
      </c>
    </row>
    <row r="136" spans="1:15" x14ac:dyDescent="0.2">
      <c r="A136" s="3" t="s">
        <v>166</v>
      </c>
      <c r="B136" s="3" t="str">
        <f>VLOOKUP(A136,'[1]Issue Navigator'!$A:$B,2,0)</f>
        <v>chỉnh sửa tính năng Giám Sát Chất Lượng Dịch Vụ Thoại, MCA, FER</v>
      </c>
      <c r="C136" s="1" t="s">
        <v>283</v>
      </c>
      <c r="D136" s="3" t="s">
        <v>284</v>
      </c>
      <c r="E136" s="3" t="s">
        <v>53</v>
      </c>
      <c r="F136" s="3" t="s">
        <v>4</v>
      </c>
      <c r="G136">
        <v>0.13</v>
      </c>
      <c r="H136">
        <f>VLOOKUP(A136,'[1]Issue Navigator'!$A:$H,8,0)</f>
        <v>8.82</v>
      </c>
      <c r="I136" t="str">
        <f>VLOOKUP(A136,'[1]Issue Navigator'!$A:$Z,26,0)</f>
        <v>Bảo trì</v>
      </c>
      <c r="J136" t="str">
        <f>VLOOKUP(A136,'[1]Issue Navigator'!$A:$AA,27,0)</f>
        <v>Các chương trình PTDL</v>
      </c>
      <c r="K136" t="str">
        <f>VLOOKUP(A136,'[1]Issue Navigator'!$A:$AD,30,0)</f>
        <v>0605-ĐTTS/VTT-GEM/2024</v>
      </c>
      <c r="L136" t="str">
        <f>VLOOKUP(A136,'[1]Issue Navigator'!$A:$AE,31,0)</f>
        <v>Sản phẩm hỗ trợ kinh doanh.</v>
      </c>
      <c r="M136">
        <f>VLOOKUP(K136,'[2]Nỗ lực'!$B:$G,6,0)</f>
        <v>35500000</v>
      </c>
      <c r="N136">
        <f t="shared" si="4"/>
        <v>4615000</v>
      </c>
      <c r="O136" t="str">
        <f t="shared" si="5"/>
        <v>Các chương trình PTDL (Sản phẩm hỗ trợ kinh doanh.)</v>
      </c>
    </row>
    <row r="137" spans="1:15" x14ac:dyDescent="0.2">
      <c r="A137" s="3" t="s">
        <v>166</v>
      </c>
      <c r="B137" s="3" t="str">
        <f>VLOOKUP(A137,'[1]Issue Navigator'!$A:$B,2,0)</f>
        <v>chỉnh sửa tính năng Giám Sát Chất Lượng Dịch Vụ Thoại, MCA, FER</v>
      </c>
      <c r="C137" s="1" t="s">
        <v>285</v>
      </c>
      <c r="D137" s="3" t="s">
        <v>286</v>
      </c>
      <c r="E137" s="3" t="s">
        <v>53</v>
      </c>
      <c r="F137" s="3" t="s">
        <v>4</v>
      </c>
      <c r="G137">
        <v>0.13</v>
      </c>
      <c r="H137">
        <f>VLOOKUP(A137,'[1]Issue Navigator'!$A:$H,8,0)</f>
        <v>8.82</v>
      </c>
      <c r="I137" t="str">
        <f>VLOOKUP(A137,'[1]Issue Navigator'!$A:$Z,26,0)</f>
        <v>Bảo trì</v>
      </c>
      <c r="J137" t="str">
        <f>VLOOKUP(A137,'[1]Issue Navigator'!$A:$AA,27,0)</f>
        <v>Các chương trình PTDL</v>
      </c>
      <c r="K137" t="str">
        <f>VLOOKUP(A137,'[1]Issue Navigator'!$A:$AD,30,0)</f>
        <v>0605-ĐTTS/VTT-GEM/2024</v>
      </c>
      <c r="L137" t="str">
        <f>VLOOKUP(A137,'[1]Issue Navigator'!$A:$AE,31,0)</f>
        <v>Sản phẩm hỗ trợ kinh doanh.</v>
      </c>
      <c r="M137">
        <f>VLOOKUP(K137,'[2]Nỗ lực'!$B:$G,6,0)</f>
        <v>35500000</v>
      </c>
      <c r="N137">
        <f t="shared" si="4"/>
        <v>4615000</v>
      </c>
      <c r="O137" t="str">
        <f t="shared" si="5"/>
        <v>Các chương trình PTDL (Sản phẩm hỗ trợ kinh doanh.)</v>
      </c>
    </row>
    <row r="138" spans="1:15" x14ac:dyDescent="0.2">
      <c r="A138" s="3" t="s">
        <v>166</v>
      </c>
      <c r="B138" s="3" t="str">
        <f>VLOOKUP(A138,'[1]Issue Navigator'!$A:$B,2,0)</f>
        <v>chỉnh sửa tính năng Giám Sát Chất Lượng Dịch Vụ Thoại, MCA, FER</v>
      </c>
      <c r="C138" s="1" t="s">
        <v>287</v>
      </c>
      <c r="D138" s="3" t="s">
        <v>288</v>
      </c>
      <c r="E138" s="3" t="s">
        <v>53</v>
      </c>
      <c r="F138" s="3" t="s">
        <v>4</v>
      </c>
      <c r="G138">
        <v>0.15</v>
      </c>
      <c r="H138">
        <f>VLOOKUP(A138,'[1]Issue Navigator'!$A:$H,8,0)</f>
        <v>8.82</v>
      </c>
      <c r="I138" t="str">
        <f>VLOOKUP(A138,'[1]Issue Navigator'!$A:$Z,26,0)</f>
        <v>Bảo trì</v>
      </c>
      <c r="J138" t="str">
        <f>VLOOKUP(A138,'[1]Issue Navigator'!$A:$AA,27,0)</f>
        <v>Các chương trình PTDL</v>
      </c>
      <c r="K138" t="str">
        <f>VLOOKUP(A138,'[1]Issue Navigator'!$A:$AD,30,0)</f>
        <v>0605-ĐTTS/VTT-GEM/2024</v>
      </c>
      <c r="L138" t="str">
        <f>VLOOKUP(A138,'[1]Issue Navigator'!$A:$AE,31,0)</f>
        <v>Sản phẩm hỗ trợ kinh doanh.</v>
      </c>
      <c r="M138">
        <f>VLOOKUP(K138,'[2]Nỗ lực'!$B:$G,6,0)</f>
        <v>35500000</v>
      </c>
      <c r="N138">
        <f t="shared" si="4"/>
        <v>5325000</v>
      </c>
      <c r="O138" t="str">
        <f t="shared" si="5"/>
        <v>Các chương trình PTDL (Sản phẩm hỗ trợ kinh doanh.)</v>
      </c>
    </row>
    <row r="139" spans="1:15" x14ac:dyDescent="0.2">
      <c r="A139" s="3" t="s">
        <v>166</v>
      </c>
      <c r="B139" s="3" t="str">
        <f>VLOOKUP(A139,'[1]Issue Navigator'!$A:$B,2,0)</f>
        <v>chỉnh sửa tính năng Giám Sát Chất Lượng Dịch Vụ Thoại, MCA, FER</v>
      </c>
      <c r="C139" s="1" t="s">
        <v>289</v>
      </c>
      <c r="D139" s="3" t="s">
        <v>290</v>
      </c>
      <c r="E139" s="3" t="s">
        <v>53</v>
      </c>
      <c r="F139" s="3" t="s">
        <v>4</v>
      </c>
      <c r="G139">
        <v>0.14000000000000001</v>
      </c>
      <c r="H139">
        <f>VLOOKUP(A139,'[1]Issue Navigator'!$A:$H,8,0)</f>
        <v>8.82</v>
      </c>
      <c r="I139" t="str">
        <f>VLOOKUP(A139,'[1]Issue Navigator'!$A:$Z,26,0)</f>
        <v>Bảo trì</v>
      </c>
      <c r="J139" t="str">
        <f>VLOOKUP(A139,'[1]Issue Navigator'!$A:$AA,27,0)</f>
        <v>Các chương trình PTDL</v>
      </c>
      <c r="K139" t="str">
        <f>VLOOKUP(A139,'[1]Issue Navigator'!$A:$AD,30,0)</f>
        <v>0605-ĐTTS/VTT-GEM/2024</v>
      </c>
      <c r="L139" t="str">
        <f>VLOOKUP(A139,'[1]Issue Navigator'!$A:$AE,31,0)</f>
        <v>Sản phẩm hỗ trợ kinh doanh.</v>
      </c>
      <c r="M139">
        <f>VLOOKUP(K139,'[2]Nỗ lực'!$B:$G,6,0)</f>
        <v>35500000</v>
      </c>
      <c r="N139">
        <f t="shared" si="4"/>
        <v>4970000.0000000009</v>
      </c>
      <c r="O139" t="str">
        <f t="shared" si="5"/>
        <v>Các chương trình PTDL (Sản phẩm hỗ trợ kinh doanh.)</v>
      </c>
    </row>
    <row r="140" spans="1:15" x14ac:dyDescent="0.2">
      <c r="A140" s="3" t="s">
        <v>166</v>
      </c>
      <c r="B140" s="3" t="str">
        <f>VLOOKUP(A140,'[1]Issue Navigator'!$A:$B,2,0)</f>
        <v>chỉnh sửa tính năng Giám Sát Chất Lượng Dịch Vụ Thoại, MCA, FER</v>
      </c>
      <c r="C140" s="1" t="s">
        <v>291</v>
      </c>
      <c r="D140" s="3" t="s">
        <v>292</v>
      </c>
      <c r="E140" s="3" t="s">
        <v>53</v>
      </c>
      <c r="F140" s="3" t="s">
        <v>4</v>
      </c>
      <c r="G140">
        <v>0.14000000000000001</v>
      </c>
      <c r="H140">
        <f>VLOOKUP(A140,'[1]Issue Navigator'!$A:$H,8,0)</f>
        <v>8.82</v>
      </c>
      <c r="I140" t="str">
        <f>VLOOKUP(A140,'[1]Issue Navigator'!$A:$Z,26,0)</f>
        <v>Bảo trì</v>
      </c>
      <c r="J140" t="str">
        <f>VLOOKUP(A140,'[1]Issue Navigator'!$A:$AA,27,0)</f>
        <v>Các chương trình PTDL</v>
      </c>
      <c r="K140" t="str">
        <f>VLOOKUP(A140,'[1]Issue Navigator'!$A:$AD,30,0)</f>
        <v>0605-ĐTTS/VTT-GEM/2024</v>
      </c>
      <c r="L140" t="str">
        <f>VLOOKUP(A140,'[1]Issue Navigator'!$A:$AE,31,0)</f>
        <v>Sản phẩm hỗ trợ kinh doanh.</v>
      </c>
      <c r="M140">
        <f>VLOOKUP(K140,'[2]Nỗ lực'!$B:$G,6,0)</f>
        <v>35500000</v>
      </c>
      <c r="N140">
        <f t="shared" si="4"/>
        <v>4970000.0000000009</v>
      </c>
      <c r="O140" t="str">
        <f t="shared" si="5"/>
        <v>Các chương trình PTDL (Sản phẩm hỗ trợ kinh doanh.)</v>
      </c>
    </row>
    <row r="141" spans="1:15" x14ac:dyDescent="0.2">
      <c r="A141" s="3" t="s">
        <v>166</v>
      </c>
      <c r="B141" s="3" t="str">
        <f>VLOOKUP(A141,'[1]Issue Navigator'!$A:$B,2,0)</f>
        <v>chỉnh sửa tính năng Giám Sát Chất Lượng Dịch Vụ Thoại, MCA, FER</v>
      </c>
      <c r="C141" s="1" t="s">
        <v>293</v>
      </c>
      <c r="D141" s="3" t="s">
        <v>294</v>
      </c>
      <c r="E141" s="3" t="s">
        <v>53</v>
      </c>
      <c r="F141" s="3" t="s">
        <v>4</v>
      </c>
      <c r="G141">
        <v>0.14000000000000001</v>
      </c>
      <c r="H141">
        <f>VLOOKUP(A141,'[1]Issue Navigator'!$A:$H,8,0)</f>
        <v>8.82</v>
      </c>
      <c r="I141" t="str">
        <f>VLOOKUP(A141,'[1]Issue Navigator'!$A:$Z,26,0)</f>
        <v>Bảo trì</v>
      </c>
      <c r="J141" t="str">
        <f>VLOOKUP(A141,'[1]Issue Navigator'!$A:$AA,27,0)</f>
        <v>Các chương trình PTDL</v>
      </c>
      <c r="K141" t="str">
        <f>VLOOKUP(A141,'[1]Issue Navigator'!$A:$AD,30,0)</f>
        <v>0605-ĐTTS/VTT-GEM/2024</v>
      </c>
      <c r="L141" t="str">
        <f>VLOOKUP(A141,'[1]Issue Navigator'!$A:$AE,31,0)</f>
        <v>Sản phẩm hỗ trợ kinh doanh.</v>
      </c>
      <c r="M141">
        <f>VLOOKUP(K141,'[2]Nỗ lực'!$B:$G,6,0)</f>
        <v>35500000</v>
      </c>
      <c r="N141">
        <f t="shared" si="4"/>
        <v>4970000.0000000009</v>
      </c>
      <c r="O141" t="str">
        <f t="shared" si="5"/>
        <v>Các chương trình PTDL (Sản phẩm hỗ trợ kinh doanh.)</v>
      </c>
    </row>
    <row r="142" spans="1:15" x14ac:dyDescent="0.2">
      <c r="A142" s="3" t="s">
        <v>166</v>
      </c>
      <c r="B142" s="3" t="str">
        <f>VLOOKUP(A142,'[1]Issue Navigator'!$A:$B,2,0)</f>
        <v>chỉnh sửa tính năng Giám Sát Chất Lượng Dịch Vụ Thoại, MCA, FER</v>
      </c>
      <c r="C142" s="1" t="s">
        <v>295</v>
      </c>
      <c r="D142" s="3" t="s">
        <v>296</v>
      </c>
      <c r="E142" s="3" t="s">
        <v>53</v>
      </c>
      <c r="F142" s="3" t="s">
        <v>4</v>
      </c>
      <c r="G142">
        <v>0.15</v>
      </c>
      <c r="H142">
        <f>VLOOKUP(A142,'[1]Issue Navigator'!$A:$H,8,0)</f>
        <v>8.82</v>
      </c>
      <c r="I142" t="str">
        <f>VLOOKUP(A142,'[1]Issue Navigator'!$A:$Z,26,0)</f>
        <v>Bảo trì</v>
      </c>
      <c r="J142" t="str">
        <f>VLOOKUP(A142,'[1]Issue Navigator'!$A:$AA,27,0)</f>
        <v>Các chương trình PTDL</v>
      </c>
      <c r="K142" t="str">
        <f>VLOOKUP(A142,'[1]Issue Navigator'!$A:$AD,30,0)</f>
        <v>0605-ĐTTS/VTT-GEM/2024</v>
      </c>
      <c r="L142" t="str">
        <f>VLOOKUP(A142,'[1]Issue Navigator'!$A:$AE,31,0)</f>
        <v>Sản phẩm hỗ trợ kinh doanh.</v>
      </c>
      <c r="M142">
        <f>VLOOKUP(K142,'[2]Nỗ lực'!$B:$G,6,0)</f>
        <v>35500000</v>
      </c>
      <c r="N142">
        <f t="shared" si="4"/>
        <v>5325000</v>
      </c>
      <c r="O142" t="str">
        <f t="shared" si="5"/>
        <v>Các chương trình PTDL (Sản phẩm hỗ trợ kinh doanh.)</v>
      </c>
    </row>
    <row r="143" spans="1:15" x14ac:dyDescent="0.2">
      <c r="A143" s="3" t="s">
        <v>166</v>
      </c>
      <c r="B143" s="3" t="str">
        <f>VLOOKUP(A143,'[1]Issue Navigator'!$A:$B,2,0)</f>
        <v>chỉnh sửa tính năng Giám Sát Chất Lượng Dịch Vụ Thoại, MCA, FER</v>
      </c>
      <c r="C143" s="1" t="s">
        <v>297</v>
      </c>
      <c r="D143" s="3" t="s">
        <v>298</v>
      </c>
      <c r="E143" s="3" t="s">
        <v>53</v>
      </c>
      <c r="F143" s="3" t="s">
        <v>4</v>
      </c>
      <c r="G143">
        <v>0.14000000000000001</v>
      </c>
      <c r="H143">
        <f>VLOOKUP(A143,'[1]Issue Navigator'!$A:$H,8,0)</f>
        <v>8.82</v>
      </c>
      <c r="I143" t="str">
        <f>VLOOKUP(A143,'[1]Issue Navigator'!$A:$Z,26,0)</f>
        <v>Bảo trì</v>
      </c>
      <c r="J143" t="str">
        <f>VLOOKUP(A143,'[1]Issue Navigator'!$A:$AA,27,0)</f>
        <v>Các chương trình PTDL</v>
      </c>
      <c r="K143" t="str">
        <f>VLOOKUP(A143,'[1]Issue Navigator'!$A:$AD,30,0)</f>
        <v>0605-ĐTTS/VTT-GEM/2024</v>
      </c>
      <c r="L143" t="str">
        <f>VLOOKUP(A143,'[1]Issue Navigator'!$A:$AE,31,0)</f>
        <v>Sản phẩm hỗ trợ kinh doanh.</v>
      </c>
      <c r="M143">
        <f>VLOOKUP(K143,'[2]Nỗ lực'!$B:$G,6,0)</f>
        <v>35500000</v>
      </c>
      <c r="N143">
        <f t="shared" si="4"/>
        <v>4970000.0000000009</v>
      </c>
      <c r="O143" t="str">
        <f t="shared" si="5"/>
        <v>Các chương trình PTDL (Sản phẩm hỗ trợ kinh doanh.)</v>
      </c>
    </row>
    <row r="144" spans="1:15" x14ac:dyDescent="0.2">
      <c r="A144" s="3" t="s">
        <v>166</v>
      </c>
      <c r="B144" s="3" t="str">
        <f>VLOOKUP(A144,'[1]Issue Navigator'!$A:$B,2,0)</f>
        <v>chỉnh sửa tính năng Giám Sát Chất Lượng Dịch Vụ Thoại, MCA, FER</v>
      </c>
      <c r="C144" s="1" t="s">
        <v>299</v>
      </c>
      <c r="D144" s="3" t="s">
        <v>300</v>
      </c>
      <c r="E144" s="3" t="s">
        <v>53</v>
      </c>
      <c r="F144" s="3" t="s">
        <v>4</v>
      </c>
      <c r="G144">
        <v>0.14000000000000001</v>
      </c>
      <c r="H144">
        <f>VLOOKUP(A144,'[1]Issue Navigator'!$A:$H,8,0)</f>
        <v>8.82</v>
      </c>
      <c r="I144" t="str">
        <f>VLOOKUP(A144,'[1]Issue Navigator'!$A:$Z,26,0)</f>
        <v>Bảo trì</v>
      </c>
      <c r="J144" t="str">
        <f>VLOOKUP(A144,'[1]Issue Navigator'!$A:$AA,27,0)</f>
        <v>Các chương trình PTDL</v>
      </c>
      <c r="K144" t="str">
        <f>VLOOKUP(A144,'[1]Issue Navigator'!$A:$AD,30,0)</f>
        <v>0605-ĐTTS/VTT-GEM/2024</v>
      </c>
      <c r="L144" t="str">
        <f>VLOOKUP(A144,'[1]Issue Navigator'!$A:$AE,31,0)</f>
        <v>Sản phẩm hỗ trợ kinh doanh.</v>
      </c>
      <c r="M144">
        <f>VLOOKUP(K144,'[2]Nỗ lực'!$B:$G,6,0)</f>
        <v>35500000</v>
      </c>
      <c r="N144">
        <f t="shared" si="4"/>
        <v>4970000.0000000009</v>
      </c>
      <c r="O144" t="str">
        <f t="shared" si="5"/>
        <v>Các chương trình PTDL (Sản phẩm hỗ trợ kinh doanh.)</v>
      </c>
    </row>
    <row r="145" spans="1:15" x14ac:dyDescent="0.2">
      <c r="A145" s="3" t="s">
        <v>166</v>
      </c>
      <c r="B145" s="3" t="str">
        <f>VLOOKUP(A145,'[1]Issue Navigator'!$A:$B,2,0)</f>
        <v>chỉnh sửa tính năng Giám Sát Chất Lượng Dịch Vụ Thoại, MCA, FER</v>
      </c>
      <c r="C145" s="1" t="s">
        <v>301</v>
      </c>
      <c r="D145" s="3" t="s">
        <v>302</v>
      </c>
      <c r="E145" s="3" t="s">
        <v>53</v>
      </c>
      <c r="F145" s="3" t="s">
        <v>4</v>
      </c>
      <c r="G145">
        <v>0.14000000000000001</v>
      </c>
      <c r="H145">
        <f>VLOOKUP(A145,'[1]Issue Navigator'!$A:$H,8,0)</f>
        <v>8.82</v>
      </c>
      <c r="I145" t="str">
        <f>VLOOKUP(A145,'[1]Issue Navigator'!$A:$Z,26,0)</f>
        <v>Bảo trì</v>
      </c>
      <c r="J145" t="str">
        <f>VLOOKUP(A145,'[1]Issue Navigator'!$A:$AA,27,0)</f>
        <v>Các chương trình PTDL</v>
      </c>
      <c r="K145" t="str">
        <f>VLOOKUP(A145,'[1]Issue Navigator'!$A:$AD,30,0)</f>
        <v>0605-ĐTTS/VTT-GEM/2024</v>
      </c>
      <c r="L145" t="str">
        <f>VLOOKUP(A145,'[1]Issue Navigator'!$A:$AE,31,0)</f>
        <v>Sản phẩm hỗ trợ kinh doanh.</v>
      </c>
      <c r="M145">
        <f>VLOOKUP(K145,'[2]Nỗ lực'!$B:$G,6,0)</f>
        <v>35500000</v>
      </c>
      <c r="N145">
        <f t="shared" si="4"/>
        <v>4970000.0000000009</v>
      </c>
      <c r="O145" t="str">
        <f t="shared" si="5"/>
        <v>Các chương trình PTDL (Sản phẩm hỗ trợ kinh doanh.)</v>
      </c>
    </row>
    <row r="146" spans="1:15" x14ac:dyDescent="0.2">
      <c r="A146" s="3" t="s">
        <v>166</v>
      </c>
      <c r="B146" s="3" t="str">
        <f>VLOOKUP(A146,'[1]Issue Navigator'!$A:$B,2,0)</f>
        <v>chỉnh sửa tính năng Giám Sát Chất Lượng Dịch Vụ Thoại, MCA, FER</v>
      </c>
      <c r="C146" s="1" t="s">
        <v>303</v>
      </c>
      <c r="D146" s="3" t="s">
        <v>304</v>
      </c>
      <c r="E146" s="3" t="s">
        <v>53</v>
      </c>
      <c r="F146" s="3" t="s">
        <v>4</v>
      </c>
      <c r="G146">
        <v>0.14000000000000001</v>
      </c>
      <c r="H146">
        <f>VLOOKUP(A146,'[1]Issue Navigator'!$A:$H,8,0)</f>
        <v>8.82</v>
      </c>
      <c r="I146" t="str">
        <f>VLOOKUP(A146,'[1]Issue Navigator'!$A:$Z,26,0)</f>
        <v>Bảo trì</v>
      </c>
      <c r="J146" t="str">
        <f>VLOOKUP(A146,'[1]Issue Navigator'!$A:$AA,27,0)</f>
        <v>Các chương trình PTDL</v>
      </c>
      <c r="K146" t="str">
        <f>VLOOKUP(A146,'[1]Issue Navigator'!$A:$AD,30,0)</f>
        <v>0605-ĐTTS/VTT-GEM/2024</v>
      </c>
      <c r="L146" t="str">
        <f>VLOOKUP(A146,'[1]Issue Navigator'!$A:$AE,31,0)</f>
        <v>Sản phẩm hỗ trợ kinh doanh.</v>
      </c>
      <c r="M146">
        <f>VLOOKUP(K146,'[2]Nỗ lực'!$B:$G,6,0)</f>
        <v>35500000</v>
      </c>
      <c r="N146">
        <f t="shared" si="4"/>
        <v>4970000.0000000009</v>
      </c>
      <c r="O146" t="str">
        <f t="shared" si="5"/>
        <v>Các chương trình PTDL (Sản phẩm hỗ trợ kinh doanh.)</v>
      </c>
    </row>
    <row r="147" spans="1:15" x14ac:dyDescent="0.2">
      <c r="A147" s="3" t="s">
        <v>166</v>
      </c>
      <c r="B147" s="3" t="str">
        <f>VLOOKUP(A147,'[1]Issue Navigator'!$A:$B,2,0)</f>
        <v>chỉnh sửa tính năng Giám Sát Chất Lượng Dịch Vụ Thoại, MCA, FER</v>
      </c>
      <c r="C147" s="1" t="s">
        <v>305</v>
      </c>
      <c r="D147" s="3" t="s">
        <v>306</v>
      </c>
      <c r="E147" s="3" t="s">
        <v>53</v>
      </c>
      <c r="F147" s="3" t="s">
        <v>4</v>
      </c>
      <c r="G147">
        <v>0.14000000000000001</v>
      </c>
      <c r="H147">
        <f>VLOOKUP(A147,'[1]Issue Navigator'!$A:$H,8,0)</f>
        <v>8.82</v>
      </c>
      <c r="I147" t="str">
        <f>VLOOKUP(A147,'[1]Issue Navigator'!$A:$Z,26,0)</f>
        <v>Bảo trì</v>
      </c>
      <c r="J147" t="str">
        <f>VLOOKUP(A147,'[1]Issue Navigator'!$A:$AA,27,0)</f>
        <v>Các chương trình PTDL</v>
      </c>
      <c r="K147" t="str">
        <f>VLOOKUP(A147,'[1]Issue Navigator'!$A:$AD,30,0)</f>
        <v>0605-ĐTTS/VTT-GEM/2024</v>
      </c>
      <c r="L147" t="str">
        <f>VLOOKUP(A147,'[1]Issue Navigator'!$A:$AE,31,0)</f>
        <v>Sản phẩm hỗ trợ kinh doanh.</v>
      </c>
      <c r="M147">
        <f>VLOOKUP(K147,'[2]Nỗ lực'!$B:$G,6,0)</f>
        <v>35500000</v>
      </c>
      <c r="N147">
        <f t="shared" si="4"/>
        <v>4970000.0000000009</v>
      </c>
      <c r="O147" t="str">
        <f t="shared" si="5"/>
        <v>Các chương trình PTDL (Sản phẩm hỗ trợ kinh doanh.)</v>
      </c>
    </row>
    <row r="148" spans="1:15" x14ac:dyDescent="0.2">
      <c r="A148" s="3" t="s">
        <v>166</v>
      </c>
      <c r="B148" s="3" t="str">
        <f>VLOOKUP(A148,'[1]Issue Navigator'!$A:$B,2,0)</f>
        <v>chỉnh sửa tính năng Giám Sát Chất Lượng Dịch Vụ Thoại, MCA, FER</v>
      </c>
      <c r="C148" s="1" t="s">
        <v>307</v>
      </c>
      <c r="D148" s="3" t="s">
        <v>308</v>
      </c>
      <c r="E148" s="3" t="s">
        <v>53</v>
      </c>
      <c r="F148" s="3" t="s">
        <v>4</v>
      </c>
      <c r="G148">
        <v>0.14000000000000001</v>
      </c>
      <c r="H148">
        <f>VLOOKUP(A148,'[1]Issue Navigator'!$A:$H,8,0)</f>
        <v>8.82</v>
      </c>
      <c r="I148" t="str">
        <f>VLOOKUP(A148,'[1]Issue Navigator'!$A:$Z,26,0)</f>
        <v>Bảo trì</v>
      </c>
      <c r="J148" t="str">
        <f>VLOOKUP(A148,'[1]Issue Navigator'!$A:$AA,27,0)</f>
        <v>Các chương trình PTDL</v>
      </c>
      <c r="K148" t="str">
        <f>VLOOKUP(A148,'[1]Issue Navigator'!$A:$AD,30,0)</f>
        <v>0605-ĐTTS/VTT-GEM/2024</v>
      </c>
      <c r="L148" t="str">
        <f>VLOOKUP(A148,'[1]Issue Navigator'!$A:$AE,31,0)</f>
        <v>Sản phẩm hỗ trợ kinh doanh.</v>
      </c>
      <c r="M148">
        <f>VLOOKUP(K148,'[2]Nỗ lực'!$B:$G,6,0)</f>
        <v>35500000</v>
      </c>
      <c r="N148">
        <f t="shared" si="4"/>
        <v>4970000.0000000009</v>
      </c>
      <c r="O148" t="str">
        <f t="shared" si="5"/>
        <v>Các chương trình PTDL (Sản phẩm hỗ trợ kinh doanh.)</v>
      </c>
    </row>
    <row r="149" spans="1:15" x14ac:dyDescent="0.2">
      <c r="A149" s="3" t="s">
        <v>166</v>
      </c>
      <c r="B149" s="3" t="str">
        <f>VLOOKUP(A149,'[1]Issue Navigator'!$A:$B,2,0)</f>
        <v>chỉnh sửa tính năng Giám Sát Chất Lượng Dịch Vụ Thoại, MCA, FER</v>
      </c>
      <c r="C149" s="1" t="s">
        <v>309</v>
      </c>
      <c r="D149" s="3" t="s">
        <v>310</v>
      </c>
      <c r="E149" s="3" t="s">
        <v>53</v>
      </c>
      <c r="F149" s="3" t="s">
        <v>4</v>
      </c>
      <c r="G149">
        <v>0.14000000000000001</v>
      </c>
      <c r="H149">
        <f>VLOOKUP(A149,'[1]Issue Navigator'!$A:$H,8,0)</f>
        <v>8.82</v>
      </c>
      <c r="I149" t="str">
        <f>VLOOKUP(A149,'[1]Issue Navigator'!$A:$Z,26,0)</f>
        <v>Bảo trì</v>
      </c>
      <c r="J149" t="str">
        <f>VLOOKUP(A149,'[1]Issue Navigator'!$A:$AA,27,0)</f>
        <v>Các chương trình PTDL</v>
      </c>
      <c r="K149" t="str">
        <f>VLOOKUP(A149,'[1]Issue Navigator'!$A:$AD,30,0)</f>
        <v>0605-ĐTTS/VTT-GEM/2024</v>
      </c>
      <c r="L149" t="str">
        <f>VLOOKUP(A149,'[1]Issue Navigator'!$A:$AE,31,0)</f>
        <v>Sản phẩm hỗ trợ kinh doanh.</v>
      </c>
      <c r="M149">
        <f>VLOOKUP(K149,'[2]Nỗ lực'!$B:$G,6,0)</f>
        <v>35500000</v>
      </c>
      <c r="N149">
        <f t="shared" si="4"/>
        <v>4970000.0000000009</v>
      </c>
      <c r="O149" t="str">
        <f t="shared" si="5"/>
        <v>Các chương trình PTDL (Sản phẩm hỗ trợ kinh doanh.)</v>
      </c>
    </row>
    <row r="150" spans="1:15" x14ac:dyDescent="0.2">
      <c r="A150" s="3" t="s">
        <v>166</v>
      </c>
      <c r="B150" s="3" t="str">
        <f>VLOOKUP(A150,'[1]Issue Navigator'!$A:$B,2,0)</f>
        <v>chỉnh sửa tính năng Giám Sát Chất Lượng Dịch Vụ Thoại, MCA, FER</v>
      </c>
      <c r="C150" s="1" t="s">
        <v>311</v>
      </c>
      <c r="D150" s="3" t="s">
        <v>312</v>
      </c>
      <c r="E150" s="3" t="s">
        <v>53</v>
      </c>
      <c r="F150" s="3" t="s">
        <v>4</v>
      </c>
      <c r="G150">
        <v>0.14000000000000001</v>
      </c>
      <c r="H150">
        <f>VLOOKUP(A150,'[1]Issue Navigator'!$A:$H,8,0)</f>
        <v>8.82</v>
      </c>
      <c r="I150" t="str">
        <f>VLOOKUP(A150,'[1]Issue Navigator'!$A:$Z,26,0)</f>
        <v>Bảo trì</v>
      </c>
      <c r="J150" t="str">
        <f>VLOOKUP(A150,'[1]Issue Navigator'!$A:$AA,27,0)</f>
        <v>Các chương trình PTDL</v>
      </c>
      <c r="K150" t="str">
        <f>VLOOKUP(A150,'[1]Issue Navigator'!$A:$AD,30,0)</f>
        <v>0605-ĐTTS/VTT-GEM/2024</v>
      </c>
      <c r="L150" t="str">
        <f>VLOOKUP(A150,'[1]Issue Navigator'!$A:$AE,31,0)</f>
        <v>Sản phẩm hỗ trợ kinh doanh.</v>
      </c>
      <c r="M150">
        <f>VLOOKUP(K150,'[2]Nỗ lực'!$B:$G,6,0)</f>
        <v>35500000</v>
      </c>
      <c r="N150">
        <f t="shared" si="4"/>
        <v>4970000.0000000009</v>
      </c>
      <c r="O150" t="str">
        <f t="shared" si="5"/>
        <v>Các chương trình PTDL (Sản phẩm hỗ trợ kinh doanh.)</v>
      </c>
    </row>
    <row r="151" spans="1:15" x14ac:dyDescent="0.2">
      <c r="A151" s="3" t="s">
        <v>166</v>
      </c>
      <c r="B151" s="3" t="str">
        <f>VLOOKUP(A151,'[1]Issue Navigator'!$A:$B,2,0)</f>
        <v>chỉnh sửa tính năng Giám Sát Chất Lượng Dịch Vụ Thoại, MCA, FER</v>
      </c>
      <c r="C151" s="1" t="s">
        <v>313</v>
      </c>
      <c r="D151" s="3" t="s">
        <v>314</v>
      </c>
      <c r="E151" s="3" t="s">
        <v>53</v>
      </c>
      <c r="F151" s="3" t="s">
        <v>4</v>
      </c>
      <c r="G151">
        <v>0.14000000000000001</v>
      </c>
      <c r="H151">
        <f>VLOOKUP(A151,'[1]Issue Navigator'!$A:$H,8,0)</f>
        <v>8.82</v>
      </c>
      <c r="I151" t="str">
        <f>VLOOKUP(A151,'[1]Issue Navigator'!$A:$Z,26,0)</f>
        <v>Bảo trì</v>
      </c>
      <c r="J151" t="str">
        <f>VLOOKUP(A151,'[1]Issue Navigator'!$A:$AA,27,0)</f>
        <v>Các chương trình PTDL</v>
      </c>
      <c r="K151" t="str">
        <f>VLOOKUP(A151,'[1]Issue Navigator'!$A:$AD,30,0)</f>
        <v>0605-ĐTTS/VTT-GEM/2024</v>
      </c>
      <c r="L151" t="str">
        <f>VLOOKUP(A151,'[1]Issue Navigator'!$A:$AE,31,0)</f>
        <v>Sản phẩm hỗ trợ kinh doanh.</v>
      </c>
      <c r="M151">
        <f>VLOOKUP(K151,'[2]Nỗ lực'!$B:$G,6,0)</f>
        <v>35500000</v>
      </c>
      <c r="N151">
        <f t="shared" si="4"/>
        <v>4970000.0000000009</v>
      </c>
      <c r="O151" t="str">
        <f t="shared" si="5"/>
        <v>Các chương trình PTDL (Sản phẩm hỗ trợ kinh doanh.)</v>
      </c>
    </row>
    <row r="152" spans="1:15" x14ac:dyDescent="0.2">
      <c r="A152" s="3" t="s">
        <v>166</v>
      </c>
      <c r="B152" s="3" t="str">
        <f>VLOOKUP(A152,'[1]Issue Navigator'!$A:$B,2,0)</f>
        <v>chỉnh sửa tính năng Giám Sát Chất Lượng Dịch Vụ Thoại, MCA, FER</v>
      </c>
      <c r="C152" s="1" t="s">
        <v>315</v>
      </c>
      <c r="D152" s="3" t="s">
        <v>316</v>
      </c>
      <c r="E152" s="3" t="s">
        <v>53</v>
      </c>
      <c r="F152" s="3" t="s">
        <v>4</v>
      </c>
      <c r="G152">
        <v>0.14000000000000001</v>
      </c>
      <c r="H152">
        <f>VLOOKUP(A152,'[1]Issue Navigator'!$A:$H,8,0)</f>
        <v>8.82</v>
      </c>
      <c r="I152" t="str">
        <f>VLOOKUP(A152,'[1]Issue Navigator'!$A:$Z,26,0)</f>
        <v>Bảo trì</v>
      </c>
      <c r="J152" t="str">
        <f>VLOOKUP(A152,'[1]Issue Navigator'!$A:$AA,27,0)</f>
        <v>Các chương trình PTDL</v>
      </c>
      <c r="K152" t="str">
        <f>VLOOKUP(A152,'[1]Issue Navigator'!$A:$AD,30,0)</f>
        <v>0605-ĐTTS/VTT-GEM/2024</v>
      </c>
      <c r="L152" t="str">
        <f>VLOOKUP(A152,'[1]Issue Navigator'!$A:$AE,31,0)</f>
        <v>Sản phẩm hỗ trợ kinh doanh.</v>
      </c>
      <c r="M152">
        <f>VLOOKUP(K152,'[2]Nỗ lực'!$B:$G,6,0)</f>
        <v>35500000</v>
      </c>
      <c r="N152">
        <f t="shared" si="4"/>
        <v>4970000.0000000009</v>
      </c>
      <c r="O152" t="str">
        <f t="shared" si="5"/>
        <v>Các chương trình PTDL (Sản phẩm hỗ trợ kinh doanh.)</v>
      </c>
    </row>
    <row r="153" spans="1:15" x14ac:dyDescent="0.2">
      <c r="A153" s="3" t="s">
        <v>166</v>
      </c>
      <c r="B153" s="3" t="str">
        <f>VLOOKUP(A153,'[1]Issue Navigator'!$A:$B,2,0)</f>
        <v>chỉnh sửa tính năng Giám Sát Chất Lượng Dịch Vụ Thoại, MCA, FER</v>
      </c>
      <c r="C153" s="1" t="s">
        <v>317</v>
      </c>
      <c r="D153" s="3" t="s">
        <v>318</v>
      </c>
      <c r="E153" s="3" t="s">
        <v>53</v>
      </c>
      <c r="F153" s="3" t="s">
        <v>4</v>
      </c>
      <c r="G153">
        <v>0.14000000000000001</v>
      </c>
      <c r="H153">
        <f>VLOOKUP(A153,'[1]Issue Navigator'!$A:$H,8,0)</f>
        <v>8.82</v>
      </c>
      <c r="I153" t="str">
        <f>VLOOKUP(A153,'[1]Issue Navigator'!$A:$Z,26,0)</f>
        <v>Bảo trì</v>
      </c>
      <c r="J153" t="str">
        <f>VLOOKUP(A153,'[1]Issue Navigator'!$A:$AA,27,0)</f>
        <v>Các chương trình PTDL</v>
      </c>
      <c r="K153" t="str">
        <f>VLOOKUP(A153,'[1]Issue Navigator'!$A:$AD,30,0)</f>
        <v>0605-ĐTTS/VTT-GEM/2024</v>
      </c>
      <c r="L153" t="str">
        <f>VLOOKUP(A153,'[1]Issue Navigator'!$A:$AE,31,0)</f>
        <v>Sản phẩm hỗ trợ kinh doanh.</v>
      </c>
      <c r="M153">
        <f>VLOOKUP(K153,'[2]Nỗ lực'!$B:$G,6,0)</f>
        <v>35500000</v>
      </c>
      <c r="N153">
        <f t="shared" si="4"/>
        <v>4970000.0000000009</v>
      </c>
      <c r="O153" t="str">
        <f t="shared" si="5"/>
        <v>Các chương trình PTDL (Sản phẩm hỗ trợ kinh doanh.)</v>
      </c>
    </row>
    <row r="154" spans="1:15" x14ac:dyDescent="0.2">
      <c r="A154" s="3" t="s">
        <v>166</v>
      </c>
      <c r="B154" s="3" t="str">
        <f>VLOOKUP(A154,'[1]Issue Navigator'!$A:$B,2,0)</f>
        <v>chỉnh sửa tính năng Giám Sát Chất Lượng Dịch Vụ Thoại, MCA, FER</v>
      </c>
      <c r="C154" s="1" t="s">
        <v>319</v>
      </c>
      <c r="D154" s="3" t="s">
        <v>320</v>
      </c>
      <c r="E154" s="3" t="s">
        <v>53</v>
      </c>
      <c r="F154" s="3" t="s">
        <v>4</v>
      </c>
      <c r="G154">
        <v>0.14000000000000001</v>
      </c>
      <c r="H154">
        <f>VLOOKUP(A154,'[1]Issue Navigator'!$A:$H,8,0)</f>
        <v>8.82</v>
      </c>
      <c r="I154" t="str">
        <f>VLOOKUP(A154,'[1]Issue Navigator'!$A:$Z,26,0)</f>
        <v>Bảo trì</v>
      </c>
      <c r="J154" t="str">
        <f>VLOOKUP(A154,'[1]Issue Navigator'!$A:$AA,27,0)</f>
        <v>Các chương trình PTDL</v>
      </c>
      <c r="K154" t="str">
        <f>VLOOKUP(A154,'[1]Issue Navigator'!$A:$AD,30,0)</f>
        <v>0605-ĐTTS/VTT-GEM/2024</v>
      </c>
      <c r="L154" t="str">
        <f>VLOOKUP(A154,'[1]Issue Navigator'!$A:$AE,31,0)</f>
        <v>Sản phẩm hỗ trợ kinh doanh.</v>
      </c>
      <c r="M154">
        <f>VLOOKUP(K154,'[2]Nỗ lực'!$B:$G,6,0)</f>
        <v>35500000</v>
      </c>
      <c r="N154">
        <f t="shared" si="4"/>
        <v>4970000.0000000009</v>
      </c>
      <c r="O154" t="str">
        <f t="shared" si="5"/>
        <v>Các chương trình PTDL (Sản phẩm hỗ trợ kinh doanh.)</v>
      </c>
    </row>
    <row r="155" spans="1:15" x14ac:dyDescent="0.2">
      <c r="A155" s="3" t="s">
        <v>166</v>
      </c>
      <c r="B155" s="3" t="str">
        <f>VLOOKUP(A155,'[1]Issue Navigator'!$A:$B,2,0)</f>
        <v>chỉnh sửa tính năng Giám Sát Chất Lượng Dịch Vụ Thoại, MCA, FER</v>
      </c>
      <c r="C155" s="1" t="s">
        <v>321</v>
      </c>
      <c r="D155" s="3" t="s">
        <v>322</v>
      </c>
      <c r="E155" s="3" t="s">
        <v>53</v>
      </c>
      <c r="F155" s="3" t="s">
        <v>4</v>
      </c>
      <c r="G155">
        <v>0.14000000000000001</v>
      </c>
      <c r="H155">
        <f>VLOOKUP(A155,'[1]Issue Navigator'!$A:$H,8,0)</f>
        <v>8.82</v>
      </c>
      <c r="I155" t="str">
        <f>VLOOKUP(A155,'[1]Issue Navigator'!$A:$Z,26,0)</f>
        <v>Bảo trì</v>
      </c>
      <c r="J155" t="str">
        <f>VLOOKUP(A155,'[1]Issue Navigator'!$A:$AA,27,0)</f>
        <v>Các chương trình PTDL</v>
      </c>
      <c r="K155" t="str">
        <f>VLOOKUP(A155,'[1]Issue Navigator'!$A:$AD,30,0)</f>
        <v>0605-ĐTTS/VTT-GEM/2024</v>
      </c>
      <c r="L155" t="str">
        <f>VLOOKUP(A155,'[1]Issue Navigator'!$A:$AE,31,0)</f>
        <v>Sản phẩm hỗ trợ kinh doanh.</v>
      </c>
      <c r="M155">
        <f>VLOOKUP(K155,'[2]Nỗ lực'!$B:$G,6,0)</f>
        <v>35500000</v>
      </c>
      <c r="N155">
        <f t="shared" si="4"/>
        <v>4970000.0000000009</v>
      </c>
      <c r="O155" t="str">
        <f t="shared" si="5"/>
        <v>Các chương trình PTDL (Sản phẩm hỗ trợ kinh doanh.)</v>
      </c>
    </row>
    <row r="156" spans="1:15" x14ac:dyDescent="0.2">
      <c r="A156" s="3" t="s">
        <v>166</v>
      </c>
      <c r="B156" s="3" t="str">
        <f>VLOOKUP(A156,'[1]Issue Navigator'!$A:$B,2,0)</f>
        <v>chỉnh sửa tính năng Giám Sát Chất Lượng Dịch Vụ Thoại, MCA, FER</v>
      </c>
      <c r="C156" s="1" t="s">
        <v>323</v>
      </c>
      <c r="D156" s="3" t="s">
        <v>324</v>
      </c>
      <c r="E156" s="3" t="s">
        <v>53</v>
      </c>
      <c r="F156" s="3" t="s">
        <v>4</v>
      </c>
      <c r="G156">
        <v>0.15</v>
      </c>
      <c r="H156">
        <f>VLOOKUP(A156,'[1]Issue Navigator'!$A:$H,8,0)</f>
        <v>8.82</v>
      </c>
      <c r="I156" t="str">
        <f>VLOOKUP(A156,'[1]Issue Navigator'!$A:$Z,26,0)</f>
        <v>Bảo trì</v>
      </c>
      <c r="J156" t="str">
        <f>VLOOKUP(A156,'[1]Issue Navigator'!$A:$AA,27,0)</f>
        <v>Các chương trình PTDL</v>
      </c>
      <c r="K156" t="str">
        <f>VLOOKUP(A156,'[1]Issue Navigator'!$A:$AD,30,0)</f>
        <v>0605-ĐTTS/VTT-GEM/2024</v>
      </c>
      <c r="L156" t="str">
        <f>VLOOKUP(A156,'[1]Issue Navigator'!$A:$AE,31,0)</f>
        <v>Sản phẩm hỗ trợ kinh doanh.</v>
      </c>
      <c r="M156">
        <f>VLOOKUP(K156,'[2]Nỗ lực'!$B:$G,6,0)</f>
        <v>35500000</v>
      </c>
      <c r="N156">
        <f t="shared" si="4"/>
        <v>5325000</v>
      </c>
      <c r="O156" t="str">
        <f t="shared" si="5"/>
        <v>Các chương trình PTDL (Sản phẩm hỗ trợ kinh doanh.)</v>
      </c>
    </row>
    <row r="157" spans="1:15" x14ac:dyDescent="0.2">
      <c r="A157" s="3" t="s">
        <v>166</v>
      </c>
      <c r="B157" s="3" t="str">
        <f>VLOOKUP(A157,'[1]Issue Navigator'!$A:$B,2,0)</f>
        <v>chỉnh sửa tính năng Giám Sát Chất Lượng Dịch Vụ Thoại, MCA, FER</v>
      </c>
      <c r="C157" s="1" t="s">
        <v>325</v>
      </c>
      <c r="D157" s="3" t="s">
        <v>326</v>
      </c>
      <c r="E157" s="3" t="s">
        <v>53</v>
      </c>
      <c r="F157" s="3" t="s">
        <v>4</v>
      </c>
      <c r="G157">
        <v>0.14000000000000001</v>
      </c>
      <c r="H157">
        <f>VLOOKUP(A157,'[1]Issue Navigator'!$A:$H,8,0)</f>
        <v>8.82</v>
      </c>
      <c r="I157" t="str">
        <f>VLOOKUP(A157,'[1]Issue Navigator'!$A:$Z,26,0)</f>
        <v>Bảo trì</v>
      </c>
      <c r="J157" t="str">
        <f>VLOOKUP(A157,'[1]Issue Navigator'!$A:$AA,27,0)</f>
        <v>Các chương trình PTDL</v>
      </c>
      <c r="K157" t="str">
        <f>VLOOKUP(A157,'[1]Issue Navigator'!$A:$AD,30,0)</f>
        <v>0605-ĐTTS/VTT-GEM/2024</v>
      </c>
      <c r="L157" t="str">
        <f>VLOOKUP(A157,'[1]Issue Navigator'!$A:$AE,31,0)</f>
        <v>Sản phẩm hỗ trợ kinh doanh.</v>
      </c>
      <c r="M157">
        <f>VLOOKUP(K157,'[2]Nỗ lực'!$B:$G,6,0)</f>
        <v>35500000</v>
      </c>
      <c r="N157">
        <f t="shared" si="4"/>
        <v>4970000.0000000009</v>
      </c>
      <c r="O157" t="str">
        <f t="shared" si="5"/>
        <v>Các chương trình PTDL (Sản phẩm hỗ trợ kinh doanh.)</v>
      </c>
    </row>
    <row r="158" spans="1:15" x14ac:dyDescent="0.2">
      <c r="A158" s="3" t="s">
        <v>166</v>
      </c>
      <c r="B158" s="3" t="str">
        <f>VLOOKUP(A158,'[1]Issue Navigator'!$A:$B,2,0)</f>
        <v>chỉnh sửa tính năng Giám Sát Chất Lượng Dịch Vụ Thoại, MCA, FER</v>
      </c>
      <c r="C158" s="1" t="s">
        <v>327</v>
      </c>
      <c r="D158" s="3" t="s">
        <v>328</v>
      </c>
      <c r="E158" s="3" t="s">
        <v>53</v>
      </c>
      <c r="F158" s="3" t="s">
        <v>4</v>
      </c>
      <c r="G158">
        <v>0.14000000000000001</v>
      </c>
      <c r="H158">
        <f>VLOOKUP(A158,'[1]Issue Navigator'!$A:$H,8,0)</f>
        <v>8.82</v>
      </c>
      <c r="I158" t="str">
        <f>VLOOKUP(A158,'[1]Issue Navigator'!$A:$Z,26,0)</f>
        <v>Bảo trì</v>
      </c>
      <c r="J158" t="str">
        <f>VLOOKUP(A158,'[1]Issue Navigator'!$A:$AA,27,0)</f>
        <v>Các chương trình PTDL</v>
      </c>
      <c r="K158" t="str">
        <f>VLOOKUP(A158,'[1]Issue Navigator'!$A:$AD,30,0)</f>
        <v>0605-ĐTTS/VTT-GEM/2024</v>
      </c>
      <c r="L158" t="str">
        <f>VLOOKUP(A158,'[1]Issue Navigator'!$A:$AE,31,0)</f>
        <v>Sản phẩm hỗ trợ kinh doanh.</v>
      </c>
      <c r="M158">
        <f>VLOOKUP(K158,'[2]Nỗ lực'!$B:$G,6,0)</f>
        <v>35500000</v>
      </c>
      <c r="N158">
        <f t="shared" si="4"/>
        <v>4970000.0000000009</v>
      </c>
      <c r="O158" t="str">
        <f t="shared" si="5"/>
        <v>Các chương trình PTDL (Sản phẩm hỗ trợ kinh doanh.)</v>
      </c>
    </row>
    <row r="159" spans="1:15" x14ac:dyDescent="0.2">
      <c r="A159" s="3" t="s">
        <v>166</v>
      </c>
      <c r="B159" s="3" t="str">
        <f>VLOOKUP(A159,'[1]Issue Navigator'!$A:$B,2,0)</f>
        <v>chỉnh sửa tính năng Giám Sát Chất Lượng Dịch Vụ Thoại, MCA, FER</v>
      </c>
      <c r="C159" s="1" t="s">
        <v>329</v>
      </c>
      <c r="D159" s="3" t="s">
        <v>330</v>
      </c>
      <c r="E159" s="3" t="s">
        <v>53</v>
      </c>
      <c r="F159" s="3" t="s">
        <v>4</v>
      </c>
      <c r="G159">
        <v>0.14000000000000001</v>
      </c>
      <c r="H159">
        <f>VLOOKUP(A159,'[1]Issue Navigator'!$A:$H,8,0)</f>
        <v>8.82</v>
      </c>
      <c r="I159" t="str">
        <f>VLOOKUP(A159,'[1]Issue Navigator'!$A:$Z,26,0)</f>
        <v>Bảo trì</v>
      </c>
      <c r="J159" t="str">
        <f>VLOOKUP(A159,'[1]Issue Navigator'!$A:$AA,27,0)</f>
        <v>Các chương trình PTDL</v>
      </c>
      <c r="K159" t="str">
        <f>VLOOKUP(A159,'[1]Issue Navigator'!$A:$AD,30,0)</f>
        <v>0605-ĐTTS/VTT-GEM/2024</v>
      </c>
      <c r="L159" t="str">
        <f>VLOOKUP(A159,'[1]Issue Navigator'!$A:$AE,31,0)</f>
        <v>Sản phẩm hỗ trợ kinh doanh.</v>
      </c>
      <c r="M159">
        <f>VLOOKUP(K159,'[2]Nỗ lực'!$B:$G,6,0)</f>
        <v>35500000</v>
      </c>
      <c r="N159">
        <f t="shared" si="4"/>
        <v>4970000.0000000009</v>
      </c>
      <c r="O159" t="str">
        <f t="shared" si="5"/>
        <v>Các chương trình PTDL (Sản phẩm hỗ trợ kinh doanh.)</v>
      </c>
    </row>
    <row r="160" spans="1:15" x14ac:dyDescent="0.2">
      <c r="A160" s="3" t="s">
        <v>166</v>
      </c>
      <c r="B160" s="3" t="str">
        <f>VLOOKUP(A160,'[1]Issue Navigator'!$A:$B,2,0)</f>
        <v>chỉnh sửa tính năng Giám Sát Chất Lượng Dịch Vụ Thoại, MCA, FER</v>
      </c>
      <c r="C160" s="1" t="s">
        <v>331</v>
      </c>
      <c r="D160" s="3" t="s">
        <v>332</v>
      </c>
      <c r="E160" s="3" t="s">
        <v>53</v>
      </c>
      <c r="F160" s="3" t="s">
        <v>4</v>
      </c>
      <c r="G160">
        <v>0.14000000000000001</v>
      </c>
      <c r="H160">
        <f>VLOOKUP(A160,'[1]Issue Navigator'!$A:$H,8,0)</f>
        <v>8.82</v>
      </c>
      <c r="I160" t="str">
        <f>VLOOKUP(A160,'[1]Issue Navigator'!$A:$Z,26,0)</f>
        <v>Bảo trì</v>
      </c>
      <c r="J160" t="str">
        <f>VLOOKUP(A160,'[1]Issue Navigator'!$A:$AA,27,0)</f>
        <v>Các chương trình PTDL</v>
      </c>
      <c r="K160" t="str">
        <f>VLOOKUP(A160,'[1]Issue Navigator'!$A:$AD,30,0)</f>
        <v>0605-ĐTTS/VTT-GEM/2024</v>
      </c>
      <c r="L160" t="str">
        <f>VLOOKUP(A160,'[1]Issue Navigator'!$A:$AE,31,0)</f>
        <v>Sản phẩm hỗ trợ kinh doanh.</v>
      </c>
      <c r="M160">
        <f>VLOOKUP(K160,'[2]Nỗ lực'!$B:$G,6,0)</f>
        <v>35500000</v>
      </c>
      <c r="N160">
        <f t="shared" si="4"/>
        <v>4970000.0000000009</v>
      </c>
      <c r="O160" t="str">
        <f t="shared" si="5"/>
        <v>Các chương trình PTDL (Sản phẩm hỗ trợ kinh doanh.)</v>
      </c>
    </row>
    <row r="161" spans="1:15" x14ac:dyDescent="0.2">
      <c r="A161" s="3" t="s">
        <v>166</v>
      </c>
      <c r="B161" s="3" t="str">
        <f>VLOOKUP(A161,'[1]Issue Navigator'!$A:$B,2,0)</f>
        <v>chỉnh sửa tính năng Giám Sát Chất Lượng Dịch Vụ Thoại, MCA, FER</v>
      </c>
      <c r="C161" s="1" t="s">
        <v>333</v>
      </c>
      <c r="D161" s="3" t="s">
        <v>334</v>
      </c>
      <c r="E161" s="3" t="s">
        <v>53</v>
      </c>
      <c r="F161" s="3" t="s">
        <v>4</v>
      </c>
      <c r="G161">
        <v>0.14000000000000001</v>
      </c>
      <c r="H161">
        <f>VLOOKUP(A161,'[1]Issue Navigator'!$A:$H,8,0)</f>
        <v>8.82</v>
      </c>
      <c r="I161" t="str">
        <f>VLOOKUP(A161,'[1]Issue Navigator'!$A:$Z,26,0)</f>
        <v>Bảo trì</v>
      </c>
      <c r="J161" t="str">
        <f>VLOOKUP(A161,'[1]Issue Navigator'!$A:$AA,27,0)</f>
        <v>Các chương trình PTDL</v>
      </c>
      <c r="K161" t="str">
        <f>VLOOKUP(A161,'[1]Issue Navigator'!$A:$AD,30,0)</f>
        <v>0605-ĐTTS/VTT-GEM/2024</v>
      </c>
      <c r="L161" t="str">
        <f>VLOOKUP(A161,'[1]Issue Navigator'!$A:$AE,31,0)</f>
        <v>Sản phẩm hỗ trợ kinh doanh.</v>
      </c>
      <c r="M161">
        <f>VLOOKUP(K161,'[2]Nỗ lực'!$B:$G,6,0)</f>
        <v>35500000</v>
      </c>
      <c r="N161">
        <f t="shared" si="4"/>
        <v>4970000.0000000009</v>
      </c>
      <c r="O161" t="str">
        <f t="shared" si="5"/>
        <v>Các chương trình PTDL (Sản phẩm hỗ trợ kinh doanh.)</v>
      </c>
    </row>
    <row r="162" spans="1:15" x14ac:dyDescent="0.2">
      <c r="A162" s="3" t="s">
        <v>166</v>
      </c>
      <c r="B162" s="3" t="str">
        <f>VLOOKUP(A162,'[1]Issue Navigator'!$A:$B,2,0)</f>
        <v>chỉnh sửa tính năng Giám Sát Chất Lượng Dịch Vụ Thoại, MCA, FER</v>
      </c>
      <c r="C162" s="1" t="s">
        <v>335</v>
      </c>
      <c r="D162" s="3" t="s">
        <v>336</v>
      </c>
      <c r="E162" s="3" t="s">
        <v>53</v>
      </c>
      <c r="F162" s="3" t="s">
        <v>4</v>
      </c>
      <c r="G162">
        <v>0.12</v>
      </c>
      <c r="H162">
        <f>VLOOKUP(A162,'[1]Issue Navigator'!$A:$H,8,0)</f>
        <v>8.82</v>
      </c>
      <c r="I162" t="str">
        <f>VLOOKUP(A162,'[1]Issue Navigator'!$A:$Z,26,0)</f>
        <v>Bảo trì</v>
      </c>
      <c r="J162" t="str">
        <f>VLOOKUP(A162,'[1]Issue Navigator'!$A:$AA,27,0)</f>
        <v>Các chương trình PTDL</v>
      </c>
      <c r="K162" t="str">
        <f>VLOOKUP(A162,'[1]Issue Navigator'!$A:$AD,30,0)</f>
        <v>0605-ĐTTS/VTT-GEM/2024</v>
      </c>
      <c r="L162" t="str">
        <f>VLOOKUP(A162,'[1]Issue Navigator'!$A:$AE,31,0)</f>
        <v>Sản phẩm hỗ trợ kinh doanh.</v>
      </c>
      <c r="M162">
        <f>VLOOKUP(K162,'[2]Nỗ lực'!$B:$G,6,0)</f>
        <v>35500000</v>
      </c>
      <c r="N162">
        <f t="shared" si="4"/>
        <v>4260000</v>
      </c>
      <c r="O162" t="str">
        <f t="shared" si="5"/>
        <v>Các chương trình PTDL (Sản phẩm hỗ trợ kinh doanh.)</v>
      </c>
    </row>
    <row r="163" spans="1:15" x14ac:dyDescent="0.2">
      <c r="A163" s="3" t="s">
        <v>338</v>
      </c>
      <c r="B163" s="3" t="str">
        <f>VLOOKUP(A163,'[1]Issue Navigator'!$A:$B,2,0)</f>
        <v>chỉnh sửa tối ưu dữ liệu giám sát chất lượng mạng vCOC</v>
      </c>
      <c r="C163" s="1" t="s">
        <v>337</v>
      </c>
      <c r="D163" s="3" t="s">
        <v>339</v>
      </c>
      <c r="E163" s="3" t="s">
        <v>53</v>
      </c>
      <c r="F163" s="3" t="s">
        <v>4</v>
      </c>
      <c r="G163">
        <v>0.14000000000000001</v>
      </c>
      <c r="H163">
        <f>VLOOKUP(A163,'[1]Issue Navigator'!$A:$H,8,0)</f>
        <v>1.05</v>
      </c>
      <c r="I163" t="str">
        <f>VLOOKUP(A163,'[1]Issue Navigator'!$A:$Z,26,0)</f>
        <v>Bảo trì</v>
      </c>
      <c r="J163" t="str">
        <f>VLOOKUP(A163,'[1]Issue Navigator'!$A:$AA,27,0)</f>
        <v>Các chương trình PTDL</v>
      </c>
      <c r="K163" t="str">
        <f>VLOOKUP(A163,'[1]Issue Navigator'!$A:$AD,30,0)</f>
        <v>0605-ĐTTS/VTT-GEM/2024</v>
      </c>
      <c r="L163" t="str">
        <f>VLOOKUP(A163,'[1]Issue Navigator'!$A:$AE,31,0)</f>
        <v>Sản phẩm hỗ trợ kinh doanh.</v>
      </c>
      <c r="M163">
        <f>VLOOKUP(K163,'[2]Nỗ lực'!$B:$G,6,0)</f>
        <v>35500000</v>
      </c>
      <c r="N163">
        <f t="shared" si="4"/>
        <v>4970000.0000000009</v>
      </c>
      <c r="O163" t="str">
        <f t="shared" si="5"/>
        <v>Các chương trình PTDL (Sản phẩm hỗ trợ kinh doanh.)</v>
      </c>
    </row>
    <row r="164" spans="1:15" x14ac:dyDescent="0.2">
      <c r="A164" s="3" t="s">
        <v>338</v>
      </c>
      <c r="B164" s="3" t="str">
        <f>VLOOKUP(A164,'[1]Issue Navigator'!$A:$B,2,0)</f>
        <v>chỉnh sửa tối ưu dữ liệu giám sát chất lượng mạng vCOC</v>
      </c>
      <c r="C164" s="1" t="s">
        <v>340</v>
      </c>
      <c r="D164" s="3" t="s">
        <v>341</v>
      </c>
      <c r="E164" s="3" t="s">
        <v>53</v>
      </c>
      <c r="F164" s="3" t="s">
        <v>4</v>
      </c>
      <c r="G164">
        <v>0.15</v>
      </c>
      <c r="H164">
        <f>VLOOKUP(A164,'[1]Issue Navigator'!$A:$H,8,0)</f>
        <v>1.05</v>
      </c>
      <c r="I164" t="str">
        <f>VLOOKUP(A164,'[1]Issue Navigator'!$A:$Z,26,0)</f>
        <v>Bảo trì</v>
      </c>
      <c r="J164" t="str">
        <f>VLOOKUP(A164,'[1]Issue Navigator'!$A:$AA,27,0)</f>
        <v>Các chương trình PTDL</v>
      </c>
      <c r="K164" t="str">
        <f>VLOOKUP(A164,'[1]Issue Navigator'!$A:$AD,30,0)</f>
        <v>0605-ĐTTS/VTT-GEM/2024</v>
      </c>
      <c r="L164" t="str">
        <f>VLOOKUP(A164,'[1]Issue Navigator'!$A:$AE,31,0)</f>
        <v>Sản phẩm hỗ trợ kinh doanh.</v>
      </c>
      <c r="M164">
        <f>VLOOKUP(K164,'[2]Nỗ lực'!$B:$G,6,0)</f>
        <v>35500000</v>
      </c>
      <c r="N164">
        <f t="shared" si="4"/>
        <v>5325000</v>
      </c>
      <c r="O164" t="str">
        <f t="shared" si="5"/>
        <v>Các chương trình PTDL (Sản phẩm hỗ trợ kinh doanh.)</v>
      </c>
    </row>
    <row r="165" spans="1:15" x14ac:dyDescent="0.2">
      <c r="A165" s="3" t="s">
        <v>338</v>
      </c>
      <c r="B165" s="3" t="str">
        <f>VLOOKUP(A165,'[1]Issue Navigator'!$A:$B,2,0)</f>
        <v>chỉnh sửa tối ưu dữ liệu giám sát chất lượng mạng vCOC</v>
      </c>
      <c r="C165" s="1" t="s">
        <v>342</v>
      </c>
      <c r="D165" s="3" t="s">
        <v>343</v>
      </c>
      <c r="E165" s="3" t="s">
        <v>53</v>
      </c>
      <c r="F165" s="3" t="s">
        <v>4</v>
      </c>
      <c r="G165">
        <v>0.15</v>
      </c>
      <c r="H165">
        <f>VLOOKUP(A165,'[1]Issue Navigator'!$A:$H,8,0)</f>
        <v>1.05</v>
      </c>
      <c r="I165" t="str">
        <f>VLOOKUP(A165,'[1]Issue Navigator'!$A:$Z,26,0)</f>
        <v>Bảo trì</v>
      </c>
      <c r="J165" t="str">
        <f>VLOOKUP(A165,'[1]Issue Navigator'!$A:$AA,27,0)</f>
        <v>Các chương trình PTDL</v>
      </c>
      <c r="K165" t="str">
        <f>VLOOKUP(A165,'[1]Issue Navigator'!$A:$AD,30,0)</f>
        <v>0605-ĐTTS/VTT-GEM/2024</v>
      </c>
      <c r="L165" t="str">
        <f>VLOOKUP(A165,'[1]Issue Navigator'!$A:$AE,31,0)</f>
        <v>Sản phẩm hỗ trợ kinh doanh.</v>
      </c>
      <c r="M165">
        <f>VLOOKUP(K165,'[2]Nỗ lực'!$B:$G,6,0)</f>
        <v>35500000</v>
      </c>
      <c r="N165">
        <f t="shared" si="4"/>
        <v>5325000</v>
      </c>
      <c r="O165" t="str">
        <f t="shared" si="5"/>
        <v>Các chương trình PTDL (Sản phẩm hỗ trợ kinh doanh.)</v>
      </c>
    </row>
    <row r="166" spans="1:15" x14ac:dyDescent="0.2">
      <c r="A166" s="3" t="s">
        <v>338</v>
      </c>
      <c r="B166" s="3" t="str">
        <f>VLOOKUP(A166,'[1]Issue Navigator'!$A:$B,2,0)</f>
        <v>chỉnh sửa tối ưu dữ liệu giám sát chất lượng mạng vCOC</v>
      </c>
      <c r="C166" s="1" t="s">
        <v>344</v>
      </c>
      <c r="D166" s="3" t="s">
        <v>345</v>
      </c>
      <c r="E166" s="3" t="s">
        <v>53</v>
      </c>
      <c r="F166" s="3" t="s">
        <v>4</v>
      </c>
      <c r="G166">
        <v>0.15</v>
      </c>
      <c r="H166">
        <f>VLOOKUP(A166,'[1]Issue Navigator'!$A:$H,8,0)</f>
        <v>1.05</v>
      </c>
      <c r="I166" t="str">
        <f>VLOOKUP(A166,'[1]Issue Navigator'!$A:$Z,26,0)</f>
        <v>Bảo trì</v>
      </c>
      <c r="J166" t="str">
        <f>VLOOKUP(A166,'[1]Issue Navigator'!$A:$AA,27,0)</f>
        <v>Các chương trình PTDL</v>
      </c>
      <c r="K166" t="str">
        <f>VLOOKUP(A166,'[1]Issue Navigator'!$A:$AD,30,0)</f>
        <v>0605-ĐTTS/VTT-GEM/2024</v>
      </c>
      <c r="L166" t="str">
        <f>VLOOKUP(A166,'[1]Issue Navigator'!$A:$AE,31,0)</f>
        <v>Sản phẩm hỗ trợ kinh doanh.</v>
      </c>
      <c r="M166">
        <f>VLOOKUP(K166,'[2]Nỗ lực'!$B:$G,6,0)</f>
        <v>35500000</v>
      </c>
      <c r="N166">
        <f t="shared" si="4"/>
        <v>5325000</v>
      </c>
      <c r="O166" t="str">
        <f t="shared" si="5"/>
        <v>Các chương trình PTDL (Sản phẩm hỗ trợ kinh doanh.)</v>
      </c>
    </row>
    <row r="167" spans="1:15" x14ac:dyDescent="0.2">
      <c r="A167" s="3" t="s">
        <v>338</v>
      </c>
      <c r="B167" s="3" t="str">
        <f>VLOOKUP(A167,'[1]Issue Navigator'!$A:$B,2,0)</f>
        <v>chỉnh sửa tối ưu dữ liệu giám sát chất lượng mạng vCOC</v>
      </c>
      <c r="C167" s="1" t="s">
        <v>346</v>
      </c>
      <c r="D167" s="3" t="s">
        <v>347</v>
      </c>
      <c r="E167" s="3" t="s">
        <v>53</v>
      </c>
      <c r="F167" s="3" t="s">
        <v>4</v>
      </c>
      <c r="G167">
        <v>0.15</v>
      </c>
      <c r="H167">
        <f>VLOOKUP(A167,'[1]Issue Navigator'!$A:$H,8,0)</f>
        <v>1.05</v>
      </c>
      <c r="I167" t="str">
        <f>VLOOKUP(A167,'[1]Issue Navigator'!$A:$Z,26,0)</f>
        <v>Bảo trì</v>
      </c>
      <c r="J167" t="str">
        <f>VLOOKUP(A167,'[1]Issue Navigator'!$A:$AA,27,0)</f>
        <v>Các chương trình PTDL</v>
      </c>
      <c r="K167" t="str">
        <f>VLOOKUP(A167,'[1]Issue Navigator'!$A:$AD,30,0)</f>
        <v>0605-ĐTTS/VTT-GEM/2024</v>
      </c>
      <c r="L167" t="str">
        <f>VLOOKUP(A167,'[1]Issue Navigator'!$A:$AE,31,0)</f>
        <v>Sản phẩm hỗ trợ kinh doanh.</v>
      </c>
      <c r="M167">
        <f>VLOOKUP(K167,'[2]Nỗ lực'!$B:$G,6,0)</f>
        <v>35500000</v>
      </c>
      <c r="N167">
        <f t="shared" si="4"/>
        <v>5325000</v>
      </c>
      <c r="O167" t="str">
        <f t="shared" si="5"/>
        <v>Các chương trình PTDL (Sản phẩm hỗ trợ kinh doanh.)</v>
      </c>
    </row>
    <row r="168" spans="1:15" x14ac:dyDescent="0.2">
      <c r="A168" s="3" t="s">
        <v>338</v>
      </c>
      <c r="B168" s="3" t="str">
        <f>VLOOKUP(A168,'[1]Issue Navigator'!$A:$B,2,0)</f>
        <v>chỉnh sửa tối ưu dữ liệu giám sát chất lượng mạng vCOC</v>
      </c>
      <c r="C168" s="1" t="s">
        <v>348</v>
      </c>
      <c r="D168" s="3" t="s">
        <v>349</v>
      </c>
      <c r="E168" s="3" t="s">
        <v>53</v>
      </c>
      <c r="F168" s="3" t="s">
        <v>4</v>
      </c>
      <c r="G168">
        <v>0.15</v>
      </c>
      <c r="H168">
        <f>VLOOKUP(A168,'[1]Issue Navigator'!$A:$H,8,0)</f>
        <v>1.05</v>
      </c>
      <c r="I168" t="str">
        <f>VLOOKUP(A168,'[1]Issue Navigator'!$A:$Z,26,0)</f>
        <v>Bảo trì</v>
      </c>
      <c r="J168" t="str">
        <f>VLOOKUP(A168,'[1]Issue Navigator'!$A:$AA,27,0)</f>
        <v>Các chương trình PTDL</v>
      </c>
      <c r="K168" t="str">
        <f>VLOOKUP(A168,'[1]Issue Navigator'!$A:$AD,30,0)</f>
        <v>0605-ĐTTS/VTT-GEM/2024</v>
      </c>
      <c r="L168" t="str">
        <f>VLOOKUP(A168,'[1]Issue Navigator'!$A:$AE,31,0)</f>
        <v>Sản phẩm hỗ trợ kinh doanh.</v>
      </c>
      <c r="M168">
        <f>VLOOKUP(K168,'[2]Nỗ lực'!$B:$G,6,0)</f>
        <v>35500000</v>
      </c>
      <c r="N168">
        <f t="shared" si="4"/>
        <v>5325000</v>
      </c>
      <c r="O168" t="str">
        <f t="shared" si="5"/>
        <v>Các chương trình PTDL (Sản phẩm hỗ trợ kinh doanh.)</v>
      </c>
    </row>
    <row r="169" spans="1:15" x14ac:dyDescent="0.2">
      <c r="A169" s="3" t="s">
        <v>338</v>
      </c>
      <c r="B169" s="3" t="str">
        <f>VLOOKUP(A169,'[1]Issue Navigator'!$A:$B,2,0)</f>
        <v>chỉnh sửa tối ưu dữ liệu giám sát chất lượng mạng vCOC</v>
      </c>
      <c r="C169" s="1" t="s">
        <v>350</v>
      </c>
      <c r="D169" s="3" t="s">
        <v>351</v>
      </c>
      <c r="E169" s="3" t="s">
        <v>53</v>
      </c>
      <c r="F169" s="3" t="s">
        <v>4</v>
      </c>
      <c r="G169">
        <v>0.08</v>
      </c>
      <c r="H169">
        <f>VLOOKUP(A169,'[1]Issue Navigator'!$A:$H,8,0)</f>
        <v>1.05</v>
      </c>
      <c r="I169" t="str">
        <f>VLOOKUP(A169,'[1]Issue Navigator'!$A:$Z,26,0)</f>
        <v>Bảo trì</v>
      </c>
      <c r="J169" t="str">
        <f>VLOOKUP(A169,'[1]Issue Navigator'!$A:$AA,27,0)</f>
        <v>Các chương trình PTDL</v>
      </c>
      <c r="K169" t="str">
        <f>VLOOKUP(A169,'[1]Issue Navigator'!$A:$AD,30,0)</f>
        <v>0605-ĐTTS/VTT-GEM/2024</v>
      </c>
      <c r="L169" t="str">
        <f>VLOOKUP(A169,'[1]Issue Navigator'!$A:$AE,31,0)</f>
        <v>Sản phẩm hỗ trợ kinh doanh.</v>
      </c>
      <c r="M169">
        <f>VLOOKUP(K169,'[2]Nỗ lực'!$B:$G,6,0)</f>
        <v>35500000</v>
      </c>
      <c r="N169">
        <f t="shared" si="4"/>
        <v>2840000</v>
      </c>
      <c r="O169" t="str">
        <f t="shared" si="5"/>
        <v>Các chương trình PTDL (Sản phẩm hỗ trợ kinh doanh.)</v>
      </c>
    </row>
    <row r="170" spans="1:15" x14ac:dyDescent="0.2">
      <c r="A170" s="3" t="s">
        <v>338</v>
      </c>
      <c r="B170" s="3" t="str">
        <f>VLOOKUP(A170,'[1]Issue Navigator'!$A:$B,2,0)</f>
        <v>chỉnh sửa tối ưu dữ liệu giám sát chất lượng mạng vCOC</v>
      </c>
      <c r="C170" s="1" t="s">
        <v>352</v>
      </c>
      <c r="D170" s="3" t="s">
        <v>353</v>
      </c>
      <c r="E170" s="3" t="s">
        <v>53</v>
      </c>
      <c r="F170" s="3" t="s">
        <v>4</v>
      </c>
      <c r="G170">
        <v>0.08</v>
      </c>
      <c r="H170">
        <f>VLOOKUP(A170,'[1]Issue Navigator'!$A:$H,8,0)</f>
        <v>1.05</v>
      </c>
      <c r="I170" t="str">
        <f>VLOOKUP(A170,'[1]Issue Navigator'!$A:$Z,26,0)</f>
        <v>Bảo trì</v>
      </c>
      <c r="J170" t="str">
        <f>VLOOKUP(A170,'[1]Issue Navigator'!$A:$AA,27,0)</f>
        <v>Các chương trình PTDL</v>
      </c>
      <c r="K170" t="str">
        <f>VLOOKUP(A170,'[1]Issue Navigator'!$A:$AD,30,0)</f>
        <v>0605-ĐTTS/VTT-GEM/2024</v>
      </c>
      <c r="L170" t="str">
        <f>VLOOKUP(A170,'[1]Issue Navigator'!$A:$AE,31,0)</f>
        <v>Sản phẩm hỗ trợ kinh doanh.</v>
      </c>
      <c r="M170">
        <f>VLOOKUP(K170,'[2]Nỗ lực'!$B:$G,6,0)</f>
        <v>35500000</v>
      </c>
      <c r="N170">
        <f t="shared" si="4"/>
        <v>2840000</v>
      </c>
      <c r="O170" t="str">
        <f t="shared" si="5"/>
        <v>Các chương trình PTDL (Sản phẩm hỗ trợ kinh doanh.)</v>
      </c>
    </row>
    <row r="171" spans="1:15" x14ac:dyDescent="0.2">
      <c r="A171" s="3" t="s">
        <v>355</v>
      </c>
      <c r="B171" s="3" t="str">
        <f>VLOOKUP(A171,'[1]Issue Navigator'!$A:$B,2,0)</f>
        <v xml:space="preserve">chỉnh sửa chỉnh sửa tính năng điều hành giám sát chất lượng mạng cho phân hệ data, thoại </v>
      </c>
      <c r="C171" s="1" t="s">
        <v>354</v>
      </c>
      <c r="D171" s="3" t="s">
        <v>52</v>
      </c>
      <c r="E171" s="3" t="s">
        <v>53</v>
      </c>
      <c r="F171" s="3" t="s">
        <v>4</v>
      </c>
      <c r="G171">
        <v>0.55000000000000004</v>
      </c>
      <c r="H171">
        <f>VLOOKUP(A171,'[1]Issue Navigator'!$A:$H,8,0)</f>
        <v>5.73</v>
      </c>
      <c r="I171" t="str">
        <f>VLOOKUP(A171,'[1]Issue Navigator'!$A:$Z,26,0)</f>
        <v>Bảo trì</v>
      </c>
      <c r="J171" t="str">
        <f>VLOOKUP(A171,'[1]Issue Navigator'!$A:$AA,27,0)</f>
        <v>Các chương trình PTDL</v>
      </c>
      <c r="K171" t="str">
        <f>VLOOKUP(A171,'[1]Issue Navigator'!$A:$AD,30,0)</f>
        <v>0605-ĐTTS/VTT-GEM/2024</v>
      </c>
      <c r="L171" t="str">
        <f>VLOOKUP(A171,'[1]Issue Navigator'!$A:$AE,31,0)</f>
        <v>Sản phẩm hỗ trợ kinh doanh.</v>
      </c>
      <c r="M171">
        <f>VLOOKUP(K171,'[2]Nỗ lực'!$B:$G,6,0)</f>
        <v>35500000</v>
      </c>
      <c r="N171">
        <f t="shared" si="4"/>
        <v>19525000</v>
      </c>
      <c r="O171" t="str">
        <f t="shared" si="5"/>
        <v>Các chương trình PTDL (Sản phẩm hỗ trợ kinh doanh.)</v>
      </c>
    </row>
    <row r="172" spans="1:15" x14ac:dyDescent="0.2">
      <c r="A172" s="3" t="s">
        <v>355</v>
      </c>
      <c r="B172" s="3" t="str">
        <f>VLOOKUP(A172,'[1]Issue Navigator'!$A:$B,2,0)</f>
        <v xml:space="preserve">chỉnh sửa chỉnh sửa tính năng điều hành giám sát chất lượng mạng cho phân hệ data, thoại </v>
      </c>
      <c r="C172" s="1" t="s">
        <v>356</v>
      </c>
      <c r="D172" s="3" t="s">
        <v>357</v>
      </c>
      <c r="E172" s="3" t="s">
        <v>53</v>
      </c>
      <c r="F172" s="3" t="s">
        <v>4</v>
      </c>
      <c r="G172">
        <v>0.19</v>
      </c>
      <c r="H172">
        <f>VLOOKUP(A172,'[1]Issue Navigator'!$A:$H,8,0)</f>
        <v>5.73</v>
      </c>
      <c r="I172" t="str">
        <f>VLOOKUP(A172,'[1]Issue Navigator'!$A:$Z,26,0)</f>
        <v>Bảo trì</v>
      </c>
      <c r="J172" t="str">
        <f>VLOOKUP(A172,'[1]Issue Navigator'!$A:$AA,27,0)</f>
        <v>Các chương trình PTDL</v>
      </c>
      <c r="K172" t="str">
        <f>VLOOKUP(A172,'[1]Issue Navigator'!$A:$AD,30,0)</f>
        <v>0605-ĐTTS/VTT-GEM/2024</v>
      </c>
      <c r="L172" t="str">
        <f>VLOOKUP(A172,'[1]Issue Navigator'!$A:$AE,31,0)</f>
        <v>Sản phẩm hỗ trợ kinh doanh.</v>
      </c>
      <c r="M172">
        <f>VLOOKUP(K172,'[2]Nỗ lực'!$B:$G,6,0)</f>
        <v>35500000</v>
      </c>
      <c r="N172">
        <f t="shared" si="4"/>
        <v>6745000</v>
      </c>
      <c r="O172" t="str">
        <f t="shared" si="5"/>
        <v>Các chương trình PTDL (Sản phẩm hỗ trợ kinh doanh.)</v>
      </c>
    </row>
    <row r="173" spans="1:15" x14ac:dyDescent="0.2">
      <c r="A173" s="3" t="s">
        <v>355</v>
      </c>
      <c r="B173" s="3" t="str">
        <f>VLOOKUP(A173,'[1]Issue Navigator'!$A:$B,2,0)</f>
        <v xml:space="preserve">chỉnh sửa chỉnh sửa tính năng điều hành giám sát chất lượng mạng cho phân hệ data, thoại </v>
      </c>
      <c r="C173" s="1" t="s">
        <v>358</v>
      </c>
      <c r="D173" s="3" t="s">
        <v>359</v>
      </c>
      <c r="E173" s="3" t="s">
        <v>53</v>
      </c>
      <c r="F173" s="3" t="s">
        <v>4</v>
      </c>
      <c r="G173">
        <v>0.19</v>
      </c>
      <c r="H173">
        <f>VLOOKUP(A173,'[1]Issue Navigator'!$A:$H,8,0)</f>
        <v>5.73</v>
      </c>
      <c r="I173" t="str">
        <f>VLOOKUP(A173,'[1]Issue Navigator'!$A:$Z,26,0)</f>
        <v>Bảo trì</v>
      </c>
      <c r="J173" t="str">
        <f>VLOOKUP(A173,'[1]Issue Navigator'!$A:$AA,27,0)</f>
        <v>Các chương trình PTDL</v>
      </c>
      <c r="K173" t="str">
        <f>VLOOKUP(A173,'[1]Issue Navigator'!$A:$AD,30,0)</f>
        <v>0605-ĐTTS/VTT-GEM/2024</v>
      </c>
      <c r="L173" t="str">
        <f>VLOOKUP(A173,'[1]Issue Navigator'!$A:$AE,31,0)</f>
        <v>Sản phẩm hỗ trợ kinh doanh.</v>
      </c>
      <c r="M173">
        <f>VLOOKUP(K173,'[2]Nỗ lực'!$B:$G,6,0)</f>
        <v>35500000</v>
      </c>
      <c r="N173">
        <f t="shared" si="4"/>
        <v>6745000</v>
      </c>
      <c r="O173" t="str">
        <f t="shared" si="5"/>
        <v>Các chương trình PTDL (Sản phẩm hỗ trợ kinh doanh.)</v>
      </c>
    </row>
    <row r="174" spans="1:15" x14ac:dyDescent="0.2">
      <c r="A174" s="3" t="s">
        <v>355</v>
      </c>
      <c r="B174" s="3" t="str">
        <f>VLOOKUP(A174,'[1]Issue Navigator'!$A:$B,2,0)</f>
        <v xml:space="preserve">chỉnh sửa chỉnh sửa tính năng điều hành giám sát chất lượng mạng cho phân hệ data, thoại </v>
      </c>
      <c r="C174" s="1" t="s">
        <v>360</v>
      </c>
      <c r="D174" s="3" t="s">
        <v>361</v>
      </c>
      <c r="E174" s="3" t="s">
        <v>53</v>
      </c>
      <c r="F174" s="3" t="s">
        <v>4</v>
      </c>
      <c r="G174">
        <v>0.19</v>
      </c>
      <c r="H174">
        <f>VLOOKUP(A174,'[1]Issue Navigator'!$A:$H,8,0)</f>
        <v>5.73</v>
      </c>
      <c r="I174" t="str">
        <f>VLOOKUP(A174,'[1]Issue Navigator'!$A:$Z,26,0)</f>
        <v>Bảo trì</v>
      </c>
      <c r="J174" t="str">
        <f>VLOOKUP(A174,'[1]Issue Navigator'!$A:$AA,27,0)</f>
        <v>Các chương trình PTDL</v>
      </c>
      <c r="K174" t="str">
        <f>VLOOKUP(A174,'[1]Issue Navigator'!$A:$AD,30,0)</f>
        <v>0605-ĐTTS/VTT-GEM/2024</v>
      </c>
      <c r="L174" t="str">
        <f>VLOOKUP(A174,'[1]Issue Navigator'!$A:$AE,31,0)</f>
        <v>Sản phẩm hỗ trợ kinh doanh.</v>
      </c>
      <c r="M174">
        <f>VLOOKUP(K174,'[2]Nỗ lực'!$B:$G,6,0)</f>
        <v>35500000</v>
      </c>
      <c r="N174">
        <f t="shared" si="4"/>
        <v>6745000</v>
      </c>
      <c r="O174" t="str">
        <f t="shared" si="5"/>
        <v>Các chương trình PTDL (Sản phẩm hỗ trợ kinh doanh.)</v>
      </c>
    </row>
    <row r="175" spans="1:15" x14ac:dyDescent="0.2">
      <c r="A175" s="3" t="s">
        <v>355</v>
      </c>
      <c r="B175" s="3" t="str">
        <f>VLOOKUP(A175,'[1]Issue Navigator'!$A:$B,2,0)</f>
        <v xml:space="preserve">chỉnh sửa chỉnh sửa tính năng điều hành giám sát chất lượng mạng cho phân hệ data, thoại </v>
      </c>
      <c r="C175" s="1" t="s">
        <v>362</v>
      </c>
      <c r="D175" s="3" t="s">
        <v>363</v>
      </c>
      <c r="E175" s="3" t="s">
        <v>53</v>
      </c>
      <c r="F175" s="3" t="s">
        <v>4</v>
      </c>
      <c r="G175">
        <v>0.19</v>
      </c>
      <c r="H175">
        <f>VLOOKUP(A175,'[1]Issue Navigator'!$A:$H,8,0)</f>
        <v>5.73</v>
      </c>
      <c r="I175" t="str">
        <f>VLOOKUP(A175,'[1]Issue Navigator'!$A:$Z,26,0)</f>
        <v>Bảo trì</v>
      </c>
      <c r="J175" t="str">
        <f>VLOOKUP(A175,'[1]Issue Navigator'!$A:$AA,27,0)</f>
        <v>Các chương trình PTDL</v>
      </c>
      <c r="K175" t="str">
        <f>VLOOKUP(A175,'[1]Issue Navigator'!$A:$AD,30,0)</f>
        <v>0605-ĐTTS/VTT-GEM/2024</v>
      </c>
      <c r="L175" t="str">
        <f>VLOOKUP(A175,'[1]Issue Navigator'!$A:$AE,31,0)</f>
        <v>Sản phẩm hỗ trợ kinh doanh.</v>
      </c>
      <c r="M175">
        <f>VLOOKUP(K175,'[2]Nỗ lực'!$B:$G,6,0)</f>
        <v>35500000</v>
      </c>
      <c r="N175">
        <f t="shared" si="4"/>
        <v>6745000</v>
      </c>
      <c r="O175" t="str">
        <f t="shared" si="5"/>
        <v>Các chương trình PTDL (Sản phẩm hỗ trợ kinh doanh.)</v>
      </c>
    </row>
    <row r="176" spans="1:15" x14ac:dyDescent="0.2">
      <c r="A176" s="3" t="s">
        <v>355</v>
      </c>
      <c r="B176" s="3" t="str">
        <f>VLOOKUP(A176,'[1]Issue Navigator'!$A:$B,2,0)</f>
        <v xml:space="preserve">chỉnh sửa chỉnh sửa tính năng điều hành giám sát chất lượng mạng cho phân hệ data, thoại </v>
      </c>
      <c r="C176" s="1" t="s">
        <v>364</v>
      </c>
      <c r="D176" s="3" t="s">
        <v>365</v>
      </c>
      <c r="E176" s="3" t="s">
        <v>53</v>
      </c>
      <c r="F176" s="3" t="s">
        <v>4</v>
      </c>
      <c r="G176">
        <v>0.19</v>
      </c>
      <c r="H176">
        <f>VLOOKUP(A176,'[1]Issue Navigator'!$A:$H,8,0)</f>
        <v>5.73</v>
      </c>
      <c r="I176" t="str">
        <f>VLOOKUP(A176,'[1]Issue Navigator'!$A:$Z,26,0)</f>
        <v>Bảo trì</v>
      </c>
      <c r="J176" t="str">
        <f>VLOOKUP(A176,'[1]Issue Navigator'!$A:$AA,27,0)</f>
        <v>Các chương trình PTDL</v>
      </c>
      <c r="K176" t="str">
        <f>VLOOKUP(A176,'[1]Issue Navigator'!$A:$AD,30,0)</f>
        <v>0605-ĐTTS/VTT-GEM/2024</v>
      </c>
      <c r="L176" t="str">
        <f>VLOOKUP(A176,'[1]Issue Navigator'!$A:$AE,31,0)</f>
        <v>Sản phẩm hỗ trợ kinh doanh.</v>
      </c>
      <c r="M176">
        <f>VLOOKUP(K176,'[2]Nỗ lực'!$B:$G,6,0)</f>
        <v>35500000</v>
      </c>
      <c r="N176">
        <f t="shared" si="4"/>
        <v>6745000</v>
      </c>
      <c r="O176" t="str">
        <f t="shared" si="5"/>
        <v>Các chương trình PTDL (Sản phẩm hỗ trợ kinh doanh.)</v>
      </c>
    </row>
    <row r="177" spans="1:15" x14ac:dyDescent="0.2">
      <c r="A177" s="3" t="s">
        <v>355</v>
      </c>
      <c r="B177" s="3" t="str">
        <f>VLOOKUP(A177,'[1]Issue Navigator'!$A:$B,2,0)</f>
        <v xml:space="preserve">chỉnh sửa chỉnh sửa tính năng điều hành giám sát chất lượng mạng cho phân hệ data, thoại </v>
      </c>
      <c r="C177" s="1" t="s">
        <v>366</v>
      </c>
      <c r="D177" s="3" t="s">
        <v>367</v>
      </c>
      <c r="E177" s="3" t="s">
        <v>53</v>
      </c>
      <c r="F177" s="3" t="s">
        <v>4</v>
      </c>
      <c r="G177">
        <v>0.19</v>
      </c>
      <c r="H177">
        <f>VLOOKUP(A177,'[1]Issue Navigator'!$A:$H,8,0)</f>
        <v>5.73</v>
      </c>
      <c r="I177" t="str">
        <f>VLOOKUP(A177,'[1]Issue Navigator'!$A:$Z,26,0)</f>
        <v>Bảo trì</v>
      </c>
      <c r="J177" t="str">
        <f>VLOOKUP(A177,'[1]Issue Navigator'!$A:$AA,27,0)</f>
        <v>Các chương trình PTDL</v>
      </c>
      <c r="K177" t="str">
        <f>VLOOKUP(A177,'[1]Issue Navigator'!$A:$AD,30,0)</f>
        <v>0605-ĐTTS/VTT-GEM/2024</v>
      </c>
      <c r="L177" t="str">
        <f>VLOOKUP(A177,'[1]Issue Navigator'!$A:$AE,31,0)</f>
        <v>Sản phẩm hỗ trợ kinh doanh.</v>
      </c>
      <c r="M177">
        <f>VLOOKUP(K177,'[2]Nỗ lực'!$B:$G,6,0)</f>
        <v>35500000</v>
      </c>
      <c r="N177">
        <f t="shared" si="4"/>
        <v>6745000</v>
      </c>
      <c r="O177" t="str">
        <f t="shared" si="5"/>
        <v>Các chương trình PTDL (Sản phẩm hỗ trợ kinh doanh.)</v>
      </c>
    </row>
    <row r="178" spans="1:15" x14ac:dyDescent="0.2">
      <c r="A178" s="3" t="s">
        <v>355</v>
      </c>
      <c r="B178" s="3" t="str">
        <f>VLOOKUP(A178,'[1]Issue Navigator'!$A:$B,2,0)</f>
        <v xml:space="preserve">chỉnh sửa chỉnh sửa tính năng điều hành giám sát chất lượng mạng cho phân hệ data, thoại </v>
      </c>
      <c r="C178" s="1" t="s">
        <v>368</v>
      </c>
      <c r="D178" s="3" t="s">
        <v>369</v>
      </c>
      <c r="E178" s="3" t="s">
        <v>53</v>
      </c>
      <c r="F178" s="3" t="s">
        <v>4</v>
      </c>
      <c r="G178">
        <v>0.19</v>
      </c>
      <c r="H178">
        <f>VLOOKUP(A178,'[1]Issue Navigator'!$A:$H,8,0)</f>
        <v>5.73</v>
      </c>
      <c r="I178" t="str">
        <f>VLOOKUP(A178,'[1]Issue Navigator'!$A:$Z,26,0)</f>
        <v>Bảo trì</v>
      </c>
      <c r="J178" t="str">
        <f>VLOOKUP(A178,'[1]Issue Navigator'!$A:$AA,27,0)</f>
        <v>Các chương trình PTDL</v>
      </c>
      <c r="K178" t="str">
        <f>VLOOKUP(A178,'[1]Issue Navigator'!$A:$AD,30,0)</f>
        <v>0605-ĐTTS/VTT-GEM/2024</v>
      </c>
      <c r="L178" t="str">
        <f>VLOOKUP(A178,'[1]Issue Navigator'!$A:$AE,31,0)</f>
        <v>Sản phẩm hỗ trợ kinh doanh.</v>
      </c>
      <c r="M178">
        <f>VLOOKUP(K178,'[2]Nỗ lực'!$B:$G,6,0)</f>
        <v>35500000</v>
      </c>
      <c r="N178">
        <f t="shared" si="4"/>
        <v>6745000</v>
      </c>
      <c r="O178" t="str">
        <f t="shared" si="5"/>
        <v>Các chương trình PTDL (Sản phẩm hỗ trợ kinh doanh.)</v>
      </c>
    </row>
    <row r="179" spans="1:15" x14ac:dyDescent="0.2">
      <c r="A179" s="3" t="s">
        <v>355</v>
      </c>
      <c r="B179" s="3" t="str">
        <f>VLOOKUP(A179,'[1]Issue Navigator'!$A:$B,2,0)</f>
        <v xml:space="preserve">chỉnh sửa chỉnh sửa tính năng điều hành giám sát chất lượng mạng cho phân hệ data, thoại </v>
      </c>
      <c r="C179" s="1" t="s">
        <v>370</v>
      </c>
      <c r="D179" s="3" t="s">
        <v>371</v>
      </c>
      <c r="E179" s="3" t="s">
        <v>53</v>
      </c>
      <c r="F179" s="3" t="s">
        <v>4</v>
      </c>
      <c r="G179">
        <v>0.19</v>
      </c>
      <c r="H179">
        <f>VLOOKUP(A179,'[1]Issue Navigator'!$A:$H,8,0)</f>
        <v>5.73</v>
      </c>
      <c r="I179" t="str">
        <f>VLOOKUP(A179,'[1]Issue Navigator'!$A:$Z,26,0)</f>
        <v>Bảo trì</v>
      </c>
      <c r="J179" t="str">
        <f>VLOOKUP(A179,'[1]Issue Navigator'!$A:$AA,27,0)</f>
        <v>Các chương trình PTDL</v>
      </c>
      <c r="K179" t="str">
        <f>VLOOKUP(A179,'[1]Issue Navigator'!$A:$AD,30,0)</f>
        <v>0605-ĐTTS/VTT-GEM/2024</v>
      </c>
      <c r="L179" t="str">
        <f>VLOOKUP(A179,'[1]Issue Navigator'!$A:$AE,31,0)</f>
        <v>Sản phẩm hỗ trợ kinh doanh.</v>
      </c>
      <c r="M179">
        <f>VLOOKUP(K179,'[2]Nỗ lực'!$B:$G,6,0)</f>
        <v>35500000</v>
      </c>
      <c r="N179">
        <f t="shared" si="4"/>
        <v>6745000</v>
      </c>
      <c r="O179" t="str">
        <f t="shared" si="5"/>
        <v>Các chương trình PTDL (Sản phẩm hỗ trợ kinh doanh.)</v>
      </c>
    </row>
    <row r="180" spans="1:15" x14ac:dyDescent="0.2">
      <c r="A180" s="3" t="s">
        <v>355</v>
      </c>
      <c r="B180" s="3" t="str">
        <f>VLOOKUP(A180,'[1]Issue Navigator'!$A:$B,2,0)</f>
        <v xml:space="preserve">chỉnh sửa chỉnh sửa tính năng điều hành giám sát chất lượng mạng cho phân hệ data, thoại </v>
      </c>
      <c r="C180" s="1" t="s">
        <v>372</v>
      </c>
      <c r="D180" s="3" t="s">
        <v>373</v>
      </c>
      <c r="E180" s="3" t="s">
        <v>53</v>
      </c>
      <c r="F180" s="3" t="s">
        <v>4</v>
      </c>
      <c r="G180">
        <v>0.19</v>
      </c>
      <c r="H180">
        <f>VLOOKUP(A180,'[1]Issue Navigator'!$A:$H,8,0)</f>
        <v>5.73</v>
      </c>
      <c r="I180" t="str">
        <f>VLOOKUP(A180,'[1]Issue Navigator'!$A:$Z,26,0)</f>
        <v>Bảo trì</v>
      </c>
      <c r="J180" t="str">
        <f>VLOOKUP(A180,'[1]Issue Navigator'!$A:$AA,27,0)</f>
        <v>Các chương trình PTDL</v>
      </c>
      <c r="K180" t="str">
        <f>VLOOKUP(A180,'[1]Issue Navigator'!$A:$AD,30,0)</f>
        <v>0605-ĐTTS/VTT-GEM/2024</v>
      </c>
      <c r="L180" t="str">
        <f>VLOOKUP(A180,'[1]Issue Navigator'!$A:$AE,31,0)</f>
        <v>Sản phẩm hỗ trợ kinh doanh.</v>
      </c>
      <c r="M180">
        <f>VLOOKUP(K180,'[2]Nỗ lực'!$B:$G,6,0)</f>
        <v>35500000</v>
      </c>
      <c r="N180">
        <f t="shared" si="4"/>
        <v>6745000</v>
      </c>
      <c r="O180" t="str">
        <f t="shared" si="5"/>
        <v>Các chương trình PTDL (Sản phẩm hỗ trợ kinh doanh.)</v>
      </c>
    </row>
    <row r="181" spans="1:15" x14ac:dyDescent="0.2">
      <c r="A181" s="3" t="s">
        <v>355</v>
      </c>
      <c r="B181" s="3" t="str">
        <f>VLOOKUP(A181,'[1]Issue Navigator'!$A:$B,2,0)</f>
        <v xml:space="preserve">chỉnh sửa chỉnh sửa tính năng điều hành giám sát chất lượng mạng cho phân hệ data, thoại </v>
      </c>
      <c r="C181" s="1" t="s">
        <v>374</v>
      </c>
      <c r="D181" s="3" t="s">
        <v>375</v>
      </c>
      <c r="E181" s="3" t="s">
        <v>53</v>
      </c>
      <c r="F181" s="3" t="s">
        <v>4</v>
      </c>
      <c r="G181">
        <v>0.19</v>
      </c>
      <c r="H181">
        <f>VLOOKUP(A181,'[1]Issue Navigator'!$A:$H,8,0)</f>
        <v>5.73</v>
      </c>
      <c r="I181" t="str">
        <f>VLOOKUP(A181,'[1]Issue Navigator'!$A:$Z,26,0)</f>
        <v>Bảo trì</v>
      </c>
      <c r="J181" t="str">
        <f>VLOOKUP(A181,'[1]Issue Navigator'!$A:$AA,27,0)</f>
        <v>Các chương trình PTDL</v>
      </c>
      <c r="K181" t="str">
        <f>VLOOKUP(A181,'[1]Issue Navigator'!$A:$AD,30,0)</f>
        <v>0605-ĐTTS/VTT-GEM/2024</v>
      </c>
      <c r="L181" t="str">
        <f>VLOOKUP(A181,'[1]Issue Navigator'!$A:$AE,31,0)</f>
        <v>Sản phẩm hỗ trợ kinh doanh.</v>
      </c>
      <c r="M181">
        <f>VLOOKUP(K181,'[2]Nỗ lực'!$B:$G,6,0)</f>
        <v>35500000</v>
      </c>
      <c r="N181">
        <f t="shared" si="4"/>
        <v>6745000</v>
      </c>
      <c r="O181" t="str">
        <f t="shared" si="5"/>
        <v>Các chương trình PTDL (Sản phẩm hỗ trợ kinh doanh.)</v>
      </c>
    </row>
    <row r="182" spans="1:15" x14ac:dyDescent="0.2">
      <c r="A182" s="3" t="s">
        <v>355</v>
      </c>
      <c r="B182" s="3" t="str">
        <f>VLOOKUP(A182,'[1]Issue Navigator'!$A:$B,2,0)</f>
        <v xml:space="preserve">chỉnh sửa chỉnh sửa tính năng điều hành giám sát chất lượng mạng cho phân hệ data, thoại </v>
      </c>
      <c r="C182" s="1" t="s">
        <v>376</v>
      </c>
      <c r="D182" s="3" t="s">
        <v>377</v>
      </c>
      <c r="E182" s="3" t="s">
        <v>53</v>
      </c>
      <c r="F182" s="3" t="s">
        <v>4</v>
      </c>
      <c r="G182">
        <v>0.19</v>
      </c>
      <c r="H182">
        <f>VLOOKUP(A182,'[1]Issue Navigator'!$A:$H,8,0)</f>
        <v>5.73</v>
      </c>
      <c r="I182" t="str">
        <f>VLOOKUP(A182,'[1]Issue Navigator'!$A:$Z,26,0)</f>
        <v>Bảo trì</v>
      </c>
      <c r="J182" t="str">
        <f>VLOOKUP(A182,'[1]Issue Navigator'!$A:$AA,27,0)</f>
        <v>Các chương trình PTDL</v>
      </c>
      <c r="K182" t="str">
        <f>VLOOKUP(A182,'[1]Issue Navigator'!$A:$AD,30,0)</f>
        <v>0605-ĐTTS/VTT-GEM/2024</v>
      </c>
      <c r="L182" t="str">
        <f>VLOOKUP(A182,'[1]Issue Navigator'!$A:$AE,31,0)</f>
        <v>Sản phẩm hỗ trợ kinh doanh.</v>
      </c>
      <c r="M182">
        <f>VLOOKUP(K182,'[2]Nỗ lực'!$B:$G,6,0)</f>
        <v>35500000</v>
      </c>
      <c r="N182">
        <f t="shared" si="4"/>
        <v>6745000</v>
      </c>
      <c r="O182" t="str">
        <f t="shared" si="5"/>
        <v>Các chương trình PTDL (Sản phẩm hỗ trợ kinh doanh.)</v>
      </c>
    </row>
    <row r="183" spans="1:15" x14ac:dyDescent="0.2">
      <c r="A183" s="3" t="s">
        <v>355</v>
      </c>
      <c r="B183" s="3" t="str">
        <f>VLOOKUP(A183,'[1]Issue Navigator'!$A:$B,2,0)</f>
        <v xml:space="preserve">chỉnh sửa chỉnh sửa tính năng điều hành giám sát chất lượng mạng cho phân hệ data, thoại </v>
      </c>
      <c r="C183" s="1" t="s">
        <v>378</v>
      </c>
      <c r="D183" s="3" t="s">
        <v>379</v>
      </c>
      <c r="E183" s="3" t="s">
        <v>53</v>
      </c>
      <c r="F183" s="3" t="s">
        <v>4</v>
      </c>
      <c r="G183">
        <v>0.2</v>
      </c>
      <c r="H183">
        <f>VLOOKUP(A183,'[1]Issue Navigator'!$A:$H,8,0)</f>
        <v>5.73</v>
      </c>
      <c r="I183" t="str">
        <f>VLOOKUP(A183,'[1]Issue Navigator'!$A:$Z,26,0)</f>
        <v>Bảo trì</v>
      </c>
      <c r="J183" t="str">
        <f>VLOOKUP(A183,'[1]Issue Navigator'!$A:$AA,27,0)</f>
        <v>Các chương trình PTDL</v>
      </c>
      <c r="K183" t="str">
        <f>VLOOKUP(A183,'[1]Issue Navigator'!$A:$AD,30,0)</f>
        <v>0605-ĐTTS/VTT-GEM/2024</v>
      </c>
      <c r="L183" t="str">
        <f>VLOOKUP(A183,'[1]Issue Navigator'!$A:$AE,31,0)</f>
        <v>Sản phẩm hỗ trợ kinh doanh.</v>
      </c>
      <c r="M183">
        <f>VLOOKUP(K183,'[2]Nỗ lực'!$B:$G,6,0)</f>
        <v>35500000</v>
      </c>
      <c r="N183">
        <f t="shared" si="4"/>
        <v>7100000</v>
      </c>
      <c r="O183" t="str">
        <f t="shared" si="5"/>
        <v>Các chương trình PTDL (Sản phẩm hỗ trợ kinh doanh.)</v>
      </c>
    </row>
    <row r="184" spans="1:15" x14ac:dyDescent="0.2">
      <c r="A184" s="3" t="s">
        <v>355</v>
      </c>
      <c r="B184" s="3" t="str">
        <f>VLOOKUP(A184,'[1]Issue Navigator'!$A:$B,2,0)</f>
        <v xml:space="preserve">chỉnh sửa chỉnh sửa tính năng điều hành giám sát chất lượng mạng cho phân hệ data, thoại </v>
      </c>
      <c r="C184" s="1" t="s">
        <v>380</v>
      </c>
      <c r="D184" s="3" t="s">
        <v>381</v>
      </c>
      <c r="E184" s="3" t="s">
        <v>53</v>
      </c>
      <c r="F184" s="3" t="s">
        <v>4</v>
      </c>
      <c r="G184">
        <v>0.2</v>
      </c>
      <c r="H184">
        <f>VLOOKUP(A184,'[1]Issue Navigator'!$A:$H,8,0)</f>
        <v>5.73</v>
      </c>
      <c r="I184" t="str">
        <f>VLOOKUP(A184,'[1]Issue Navigator'!$A:$Z,26,0)</f>
        <v>Bảo trì</v>
      </c>
      <c r="J184" t="str">
        <f>VLOOKUP(A184,'[1]Issue Navigator'!$A:$AA,27,0)</f>
        <v>Các chương trình PTDL</v>
      </c>
      <c r="K184" t="str">
        <f>VLOOKUP(A184,'[1]Issue Navigator'!$A:$AD,30,0)</f>
        <v>0605-ĐTTS/VTT-GEM/2024</v>
      </c>
      <c r="L184" t="str">
        <f>VLOOKUP(A184,'[1]Issue Navigator'!$A:$AE,31,0)</f>
        <v>Sản phẩm hỗ trợ kinh doanh.</v>
      </c>
      <c r="M184">
        <f>VLOOKUP(K184,'[2]Nỗ lực'!$B:$G,6,0)</f>
        <v>35500000</v>
      </c>
      <c r="N184">
        <f t="shared" si="4"/>
        <v>7100000</v>
      </c>
      <c r="O184" t="str">
        <f t="shared" si="5"/>
        <v>Các chương trình PTDL (Sản phẩm hỗ trợ kinh doanh.)</v>
      </c>
    </row>
    <row r="185" spans="1:15" x14ac:dyDescent="0.2">
      <c r="A185" s="3" t="s">
        <v>355</v>
      </c>
      <c r="B185" s="3" t="str">
        <f>VLOOKUP(A185,'[1]Issue Navigator'!$A:$B,2,0)</f>
        <v xml:space="preserve">chỉnh sửa chỉnh sửa tính năng điều hành giám sát chất lượng mạng cho phân hệ data, thoại </v>
      </c>
      <c r="C185" s="1" t="s">
        <v>382</v>
      </c>
      <c r="D185" s="3" t="s">
        <v>383</v>
      </c>
      <c r="E185" s="3" t="s">
        <v>53</v>
      </c>
      <c r="F185" s="3" t="s">
        <v>4</v>
      </c>
      <c r="G185">
        <v>0.2</v>
      </c>
      <c r="H185">
        <f>VLOOKUP(A185,'[1]Issue Navigator'!$A:$H,8,0)</f>
        <v>5.73</v>
      </c>
      <c r="I185" t="str">
        <f>VLOOKUP(A185,'[1]Issue Navigator'!$A:$Z,26,0)</f>
        <v>Bảo trì</v>
      </c>
      <c r="J185" t="str">
        <f>VLOOKUP(A185,'[1]Issue Navigator'!$A:$AA,27,0)</f>
        <v>Các chương trình PTDL</v>
      </c>
      <c r="K185" t="str">
        <f>VLOOKUP(A185,'[1]Issue Navigator'!$A:$AD,30,0)</f>
        <v>0605-ĐTTS/VTT-GEM/2024</v>
      </c>
      <c r="L185" t="str">
        <f>VLOOKUP(A185,'[1]Issue Navigator'!$A:$AE,31,0)</f>
        <v>Sản phẩm hỗ trợ kinh doanh.</v>
      </c>
      <c r="M185">
        <f>VLOOKUP(K185,'[2]Nỗ lực'!$B:$G,6,0)</f>
        <v>35500000</v>
      </c>
      <c r="N185">
        <f t="shared" si="4"/>
        <v>7100000</v>
      </c>
      <c r="O185" t="str">
        <f t="shared" si="5"/>
        <v>Các chương trình PTDL (Sản phẩm hỗ trợ kinh doanh.)</v>
      </c>
    </row>
    <row r="186" spans="1:15" x14ac:dyDescent="0.2">
      <c r="A186" s="3" t="s">
        <v>355</v>
      </c>
      <c r="B186" s="3" t="str">
        <f>VLOOKUP(A186,'[1]Issue Navigator'!$A:$B,2,0)</f>
        <v xml:space="preserve">chỉnh sửa chỉnh sửa tính năng điều hành giám sát chất lượng mạng cho phân hệ data, thoại </v>
      </c>
      <c r="C186" s="1" t="s">
        <v>384</v>
      </c>
      <c r="D186" s="3" t="s">
        <v>385</v>
      </c>
      <c r="E186" s="3" t="s">
        <v>53</v>
      </c>
      <c r="F186" s="3" t="s">
        <v>4</v>
      </c>
      <c r="G186">
        <v>0.2</v>
      </c>
      <c r="H186">
        <f>VLOOKUP(A186,'[1]Issue Navigator'!$A:$H,8,0)</f>
        <v>5.73</v>
      </c>
      <c r="I186" t="str">
        <f>VLOOKUP(A186,'[1]Issue Navigator'!$A:$Z,26,0)</f>
        <v>Bảo trì</v>
      </c>
      <c r="J186" t="str">
        <f>VLOOKUP(A186,'[1]Issue Navigator'!$A:$AA,27,0)</f>
        <v>Các chương trình PTDL</v>
      </c>
      <c r="K186" t="str">
        <f>VLOOKUP(A186,'[1]Issue Navigator'!$A:$AD,30,0)</f>
        <v>0605-ĐTTS/VTT-GEM/2024</v>
      </c>
      <c r="L186" t="str">
        <f>VLOOKUP(A186,'[1]Issue Navigator'!$A:$AE,31,0)</f>
        <v>Sản phẩm hỗ trợ kinh doanh.</v>
      </c>
      <c r="M186">
        <f>VLOOKUP(K186,'[2]Nỗ lực'!$B:$G,6,0)</f>
        <v>35500000</v>
      </c>
      <c r="N186">
        <f t="shared" si="4"/>
        <v>7100000</v>
      </c>
      <c r="O186" t="str">
        <f t="shared" si="5"/>
        <v>Các chương trình PTDL (Sản phẩm hỗ trợ kinh doanh.)</v>
      </c>
    </row>
    <row r="187" spans="1:15" x14ac:dyDescent="0.2">
      <c r="A187" s="3" t="s">
        <v>355</v>
      </c>
      <c r="B187" s="3" t="str">
        <f>VLOOKUP(A187,'[1]Issue Navigator'!$A:$B,2,0)</f>
        <v xml:space="preserve">chỉnh sửa chỉnh sửa tính năng điều hành giám sát chất lượng mạng cho phân hệ data, thoại </v>
      </c>
      <c r="C187" s="1" t="s">
        <v>386</v>
      </c>
      <c r="D187" s="3" t="s">
        <v>387</v>
      </c>
      <c r="E187" s="3" t="s">
        <v>53</v>
      </c>
      <c r="F187" s="3" t="s">
        <v>4</v>
      </c>
      <c r="G187">
        <v>0.2</v>
      </c>
      <c r="H187">
        <f>VLOOKUP(A187,'[1]Issue Navigator'!$A:$H,8,0)</f>
        <v>5.73</v>
      </c>
      <c r="I187" t="str">
        <f>VLOOKUP(A187,'[1]Issue Navigator'!$A:$Z,26,0)</f>
        <v>Bảo trì</v>
      </c>
      <c r="J187" t="str">
        <f>VLOOKUP(A187,'[1]Issue Navigator'!$A:$AA,27,0)</f>
        <v>Các chương trình PTDL</v>
      </c>
      <c r="K187" t="str">
        <f>VLOOKUP(A187,'[1]Issue Navigator'!$A:$AD,30,0)</f>
        <v>0605-ĐTTS/VTT-GEM/2024</v>
      </c>
      <c r="L187" t="str">
        <f>VLOOKUP(A187,'[1]Issue Navigator'!$A:$AE,31,0)</f>
        <v>Sản phẩm hỗ trợ kinh doanh.</v>
      </c>
      <c r="M187">
        <f>VLOOKUP(K187,'[2]Nỗ lực'!$B:$G,6,0)</f>
        <v>35500000</v>
      </c>
      <c r="N187">
        <f t="shared" si="4"/>
        <v>7100000</v>
      </c>
      <c r="O187" t="str">
        <f t="shared" si="5"/>
        <v>Các chương trình PTDL (Sản phẩm hỗ trợ kinh doanh.)</v>
      </c>
    </row>
    <row r="188" spans="1:15" x14ac:dyDescent="0.2">
      <c r="A188" s="3" t="s">
        <v>355</v>
      </c>
      <c r="B188" s="3" t="str">
        <f>VLOOKUP(A188,'[1]Issue Navigator'!$A:$B,2,0)</f>
        <v xml:space="preserve">chỉnh sửa chỉnh sửa tính năng điều hành giám sát chất lượng mạng cho phân hệ data, thoại </v>
      </c>
      <c r="C188" s="1" t="s">
        <v>388</v>
      </c>
      <c r="D188" s="3" t="s">
        <v>389</v>
      </c>
      <c r="E188" s="3" t="s">
        <v>53</v>
      </c>
      <c r="F188" s="3" t="s">
        <v>4</v>
      </c>
      <c r="G188">
        <v>0.19</v>
      </c>
      <c r="H188">
        <f>VLOOKUP(A188,'[1]Issue Navigator'!$A:$H,8,0)</f>
        <v>5.73</v>
      </c>
      <c r="I188" t="str">
        <f>VLOOKUP(A188,'[1]Issue Navigator'!$A:$Z,26,0)</f>
        <v>Bảo trì</v>
      </c>
      <c r="J188" t="str">
        <f>VLOOKUP(A188,'[1]Issue Navigator'!$A:$AA,27,0)</f>
        <v>Các chương trình PTDL</v>
      </c>
      <c r="K188" t="str">
        <f>VLOOKUP(A188,'[1]Issue Navigator'!$A:$AD,30,0)</f>
        <v>0605-ĐTTS/VTT-GEM/2024</v>
      </c>
      <c r="L188" t="str">
        <f>VLOOKUP(A188,'[1]Issue Navigator'!$A:$AE,31,0)</f>
        <v>Sản phẩm hỗ trợ kinh doanh.</v>
      </c>
      <c r="M188">
        <f>VLOOKUP(K188,'[2]Nỗ lực'!$B:$G,6,0)</f>
        <v>35500000</v>
      </c>
      <c r="N188">
        <f t="shared" si="4"/>
        <v>6745000</v>
      </c>
      <c r="O188" t="str">
        <f t="shared" si="5"/>
        <v>Các chương trình PTDL (Sản phẩm hỗ trợ kinh doanh.)</v>
      </c>
    </row>
    <row r="189" spans="1:15" x14ac:dyDescent="0.2">
      <c r="A189" s="3" t="s">
        <v>355</v>
      </c>
      <c r="B189" s="3" t="str">
        <f>VLOOKUP(A189,'[1]Issue Navigator'!$A:$B,2,0)</f>
        <v xml:space="preserve">chỉnh sửa chỉnh sửa tính năng điều hành giám sát chất lượng mạng cho phân hệ data, thoại </v>
      </c>
      <c r="C189" s="1" t="s">
        <v>390</v>
      </c>
      <c r="D189" s="3" t="s">
        <v>391</v>
      </c>
      <c r="E189" s="3" t="s">
        <v>53</v>
      </c>
      <c r="F189" s="3" t="s">
        <v>4</v>
      </c>
      <c r="G189">
        <v>0.19</v>
      </c>
      <c r="H189">
        <f>VLOOKUP(A189,'[1]Issue Navigator'!$A:$H,8,0)</f>
        <v>5.73</v>
      </c>
      <c r="I189" t="str">
        <f>VLOOKUP(A189,'[1]Issue Navigator'!$A:$Z,26,0)</f>
        <v>Bảo trì</v>
      </c>
      <c r="J189" t="str">
        <f>VLOOKUP(A189,'[1]Issue Navigator'!$A:$AA,27,0)</f>
        <v>Các chương trình PTDL</v>
      </c>
      <c r="K189" t="str">
        <f>VLOOKUP(A189,'[1]Issue Navigator'!$A:$AD,30,0)</f>
        <v>0605-ĐTTS/VTT-GEM/2024</v>
      </c>
      <c r="L189" t="str">
        <f>VLOOKUP(A189,'[1]Issue Navigator'!$A:$AE,31,0)</f>
        <v>Sản phẩm hỗ trợ kinh doanh.</v>
      </c>
      <c r="M189">
        <f>VLOOKUP(K189,'[2]Nỗ lực'!$B:$G,6,0)</f>
        <v>35500000</v>
      </c>
      <c r="N189">
        <f t="shared" si="4"/>
        <v>6745000</v>
      </c>
      <c r="O189" t="str">
        <f t="shared" si="5"/>
        <v>Các chương trình PTDL (Sản phẩm hỗ trợ kinh doanh.)</v>
      </c>
    </row>
    <row r="190" spans="1:15" x14ac:dyDescent="0.2">
      <c r="A190" s="3" t="s">
        <v>355</v>
      </c>
      <c r="B190" s="3" t="str">
        <f>VLOOKUP(A190,'[1]Issue Navigator'!$A:$B,2,0)</f>
        <v xml:space="preserve">chỉnh sửa chỉnh sửa tính năng điều hành giám sát chất lượng mạng cho phân hệ data, thoại </v>
      </c>
      <c r="C190" s="1" t="s">
        <v>392</v>
      </c>
      <c r="D190" s="3" t="s">
        <v>393</v>
      </c>
      <c r="E190" s="3" t="s">
        <v>53</v>
      </c>
      <c r="F190" s="3" t="s">
        <v>4</v>
      </c>
      <c r="G190">
        <v>0.19</v>
      </c>
      <c r="H190">
        <f>VLOOKUP(A190,'[1]Issue Navigator'!$A:$H,8,0)</f>
        <v>5.73</v>
      </c>
      <c r="I190" t="str">
        <f>VLOOKUP(A190,'[1]Issue Navigator'!$A:$Z,26,0)</f>
        <v>Bảo trì</v>
      </c>
      <c r="J190" t="str">
        <f>VLOOKUP(A190,'[1]Issue Navigator'!$A:$AA,27,0)</f>
        <v>Các chương trình PTDL</v>
      </c>
      <c r="K190" t="str">
        <f>VLOOKUP(A190,'[1]Issue Navigator'!$A:$AD,30,0)</f>
        <v>0605-ĐTTS/VTT-GEM/2024</v>
      </c>
      <c r="L190" t="str">
        <f>VLOOKUP(A190,'[1]Issue Navigator'!$A:$AE,31,0)</f>
        <v>Sản phẩm hỗ trợ kinh doanh.</v>
      </c>
      <c r="M190">
        <f>VLOOKUP(K190,'[2]Nỗ lực'!$B:$G,6,0)</f>
        <v>35500000</v>
      </c>
      <c r="N190">
        <f t="shared" si="4"/>
        <v>6745000</v>
      </c>
      <c r="O190" t="str">
        <f t="shared" si="5"/>
        <v>Các chương trình PTDL (Sản phẩm hỗ trợ kinh doanh.)</v>
      </c>
    </row>
    <row r="191" spans="1:15" x14ac:dyDescent="0.2">
      <c r="A191" s="3" t="s">
        <v>355</v>
      </c>
      <c r="B191" s="3" t="str">
        <f>VLOOKUP(A191,'[1]Issue Navigator'!$A:$B,2,0)</f>
        <v xml:space="preserve">chỉnh sửa chỉnh sửa tính năng điều hành giám sát chất lượng mạng cho phân hệ data, thoại </v>
      </c>
      <c r="C191" s="1" t="s">
        <v>394</v>
      </c>
      <c r="D191" s="3" t="s">
        <v>395</v>
      </c>
      <c r="E191" s="3" t="s">
        <v>53</v>
      </c>
      <c r="F191" s="3" t="s">
        <v>4</v>
      </c>
      <c r="G191">
        <v>0.19</v>
      </c>
      <c r="H191">
        <f>VLOOKUP(A191,'[1]Issue Navigator'!$A:$H,8,0)</f>
        <v>5.73</v>
      </c>
      <c r="I191" t="str">
        <f>VLOOKUP(A191,'[1]Issue Navigator'!$A:$Z,26,0)</f>
        <v>Bảo trì</v>
      </c>
      <c r="J191" t="str">
        <f>VLOOKUP(A191,'[1]Issue Navigator'!$A:$AA,27,0)</f>
        <v>Các chương trình PTDL</v>
      </c>
      <c r="K191" t="str">
        <f>VLOOKUP(A191,'[1]Issue Navigator'!$A:$AD,30,0)</f>
        <v>0605-ĐTTS/VTT-GEM/2024</v>
      </c>
      <c r="L191" t="str">
        <f>VLOOKUP(A191,'[1]Issue Navigator'!$A:$AE,31,0)</f>
        <v>Sản phẩm hỗ trợ kinh doanh.</v>
      </c>
      <c r="M191">
        <f>VLOOKUP(K191,'[2]Nỗ lực'!$B:$G,6,0)</f>
        <v>35500000</v>
      </c>
      <c r="N191">
        <f t="shared" si="4"/>
        <v>6745000</v>
      </c>
      <c r="O191" t="str">
        <f t="shared" si="5"/>
        <v>Các chương trình PTDL (Sản phẩm hỗ trợ kinh doanh.)</v>
      </c>
    </row>
    <row r="192" spans="1:15" x14ac:dyDescent="0.2">
      <c r="A192" s="3" t="s">
        <v>355</v>
      </c>
      <c r="B192" s="3" t="str">
        <f>VLOOKUP(A192,'[1]Issue Navigator'!$A:$B,2,0)</f>
        <v xml:space="preserve">chỉnh sửa chỉnh sửa tính năng điều hành giám sát chất lượng mạng cho phân hệ data, thoại </v>
      </c>
      <c r="C192" s="1" t="s">
        <v>396</v>
      </c>
      <c r="D192" s="3" t="s">
        <v>397</v>
      </c>
      <c r="E192" s="3" t="s">
        <v>53</v>
      </c>
      <c r="F192" s="3" t="s">
        <v>4</v>
      </c>
      <c r="G192">
        <v>0.19</v>
      </c>
      <c r="H192">
        <f>VLOOKUP(A192,'[1]Issue Navigator'!$A:$H,8,0)</f>
        <v>5.73</v>
      </c>
      <c r="I192" t="str">
        <f>VLOOKUP(A192,'[1]Issue Navigator'!$A:$Z,26,0)</f>
        <v>Bảo trì</v>
      </c>
      <c r="J192" t="str">
        <f>VLOOKUP(A192,'[1]Issue Navigator'!$A:$AA,27,0)</f>
        <v>Các chương trình PTDL</v>
      </c>
      <c r="K192" t="str">
        <f>VLOOKUP(A192,'[1]Issue Navigator'!$A:$AD,30,0)</f>
        <v>0605-ĐTTS/VTT-GEM/2024</v>
      </c>
      <c r="L192" t="str">
        <f>VLOOKUP(A192,'[1]Issue Navigator'!$A:$AE,31,0)</f>
        <v>Sản phẩm hỗ trợ kinh doanh.</v>
      </c>
      <c r="M192">
        <f>VLOOKUP(K192,'[2]Nỗ lực'!$B:$G,6,0)</f>
        <v>35500000</v>
      </c>
      <c r="N192">
        <f t="shared" si="4"/>
        <v>6745000</v>
      </c>
      <c r="O192" t="str">
        <f t="shared" si="5"/>
        <v>Các chương trình PTDL (Sản phẩm hỗ trợ kinh doanh.)</v>
      </c>
    </row>
    <row r="193" spans="1:15" x14ac:dyDescent="0.2">
      <c r="A193" s="3" t="s">
        <v>355</v>
      </c>
      <c r="B193" s="3" t="str">
        <f>VLOOKUP(A193,'[1]Issue Navigator'!$A:$B,2,0)</f>
        <v xml:space="preserve">chỉnh sửa chỉnh sửa tính năng điều hành giám sát chất lượng mạng cho phân hệ data, thoại </v>
      </c>
      <c r="C193" s="1" t="s">
        <v>398</v>
      </c>
      <c r="D193" s="3" t="s">
        <v>399</v>
      </c>
      <c r="E193" s="3" t="s">
        <v>53</v>
      </c>
      <c r="F193" s="3" t="s">
        <v>4</v>
      </c>
      <c r="G193">
        <v>0.19</v>
      </c>
      <c r="H193">
        <f>VLOOKUP(A193,'[1]Issue Navigator'!$A:$H,8,0)</f>
        <v>5.73</v>
      </c>
      <c r="I193" t="str">
        <f>VLOOKUP(A193,'[1]Issue Navigator'!$A:$Z,26,0)</f>
        <v>Bảo trì</v>
      </c>
      <c r="J193" t="str">
        <f>VLOOKUP(A193,'[1]Issue Navigator'!$A:$AA,27,0)</f>
        <v>Các chương trình PTDL</v>
      </c>
      <c r="K193" t="str">
        <f>VLOOKUP(A193,'[1]Issue Navigator'!$A:$AD,30,0)</f>
        <v>0605-ĐTTS/VTT-GEM/2024</v>
      </c>
      <c r="L193" t="str">
        <f>VLOOKUP(A193,'[1]Issue Navigator'!$A:$AE,31,0)</f>
        <v>Sản phẩm hỗ trợ kinh doanh.</v>
      </c>
      <c r="M193">
        <f>VLOOKUP(K193,'[2]Nỗ lực'!$B:$G,6,0)</f>
        <v>35500000</v>
      </c>
      <c r="N193">
        <f t="shared" si="4"/>
        <v>6745000</v>
      </c>
      <c r="O193" t="str">
        <f t="shared" si="5"/>
        <v>Các chương trình PTDL (Sản phẩm hỗ trợ kinh doanh.)</v>
      </c>
    </row>
    <row r="194" spans="1:15" x14ac:dyDescent="0.2">
      <c r="A194" s="3" t="s">
        <v>355</v>
      </c>
      <c r="B194" s="3" t="str">
        <f>VLOOKUP(A194,'[1]Issue Navigator'!$A:$B,2,0)</f>
        <v xml:space="preserve">chỉnh sửa chỉnh sửa tính năng điều hành giám sát chất lượng mạng cho phân hệ data, thoại </v>
      </c>
      <c r="C194" s="1" t="s">
        <v>400</v>
      </c>
      <c r="D194" s="3" t="s">
        <v>401</v>
      </c>
      <c r="E194" s="3" t="s">
        <v>53</v>
      </c>
      <c r="F194" s="3" t="s">
        <v>4</v>
      </c>
      <c r="G194">
        <v>0.19</v>
      </c>
      <c r="H194">
        <f>VLOOKUP(A194,'[1]Issue Navigator'!$A:$H,8,0)</f>
        <v>5.73</v>
      </c>
      <c r="I194" t="str">
        <f>VLOOKUP(A194,'[1]Issue Navigator'!$A:$Z,26,0)</f>
        <v>Bảo trì</v>
      </c>
      <c r="J194" t="str">
        <f>VLOOKUP(A194,'[1]Issue Navigator'!$A:$AA,27,0)</f>
        <v>Các chương trình PTDL</v>
      </c>
      <c r="K194" t="str">
        <f>VLOOKUP(A194,'[1]Issue Navigator'!$A:$AD,30,0)</f>
        <v>0605-ĐTTS/VTT-GEM/2024</v>
      </c>
      <c r="L194" t="str">
        <f>VLOOKUP(A194,'[1]Issue Navigator'!$A:$AE,31,0)</f>
        <v>Sản phẩm hỗ trợ kinh doanh.</v>
      </c>
      <c r="M194">
        <f>VLOOKUP(K194,'[2]Nỗ lực'!$B:$G,6,0)</f>
        <v>35500000</v>
      </c>
      <c r="N194">
        <f t="shared" si="4"/>
        <v>6745000</v>
      </c>
      <c r="O194" t="str">
        <f t="shared" si="5"/>
        <v>Các chương trình PTDL (Sản phẩm hỗ trợ kinh doanh.)</v>
      </c>
    </row>
    <row r="195" spans="1:15" x14ac:dyDescent="0.2">
      <c r="A195" s="3" t="s">
        <v>355</v>
      </c>
      <c r="B195" s="3" t="str">
        <f>VLOOKUP(A195,'[1]Issue Navigator'!$A:$B,2,0)</f>
        <v xml:space="preserve">chỉnh sửa chỉnh sửa tính năng điều hành giám sát chất lượng mạng cho phân hệ data, thoại </v>
      </c>
      <c r="C195" s="1" t="s">
        <v>402</v>
      </c>
      <c r="D195" s="3" t="s">
        <v>403</v>
      </c>
      <c r="E195" s="3" t="s">
        <v>53</v>
      </c>
      <c r="F195" s="3" t="s">
        <v>4</v>
      </c>
      <c r="G195">
        <v>0.19</v>
      </c>
      <c r="H195">
        <f>VLOOKUP(A195,'[1]Issue Navigator'!$A:$H,8,0)</f>
        <v>5.73</v>
      </c>
      <c r="I195" t="str">
        <f>VLOOKUP(A195,'[1]Issue Navigator'!$A:$Z,26,0)</f>
        <v>Bảo trì</v>
      </c>
      <c r="J195" t="str">
        <f>VLOOKUP(A195,'[1]Issue Navigator'!$A:$AA,27,0)</f>
        <v>Các chương trình PTDL</v>
      </c>
      <c r="K195" t="str">
        <f>VLOOKUP(A195,'[1]Issue Navigator'!$A:$AD,30,0)</f>
        <v>0605-ĐTTS/VTT-GEM/2024</v>
      </c>
      <c r="L195" t="str">
        <f>VLOOKUP(A195,'[1]Issue Navigator'!$A:$AE,31,0)</f>
        <v>Sản phẩm hỗ trợ kinh doanh.</v>
      </c>
      <c r="M195">
        <f>VLOOKUP(K195,'[2]Nỗ lực'!$B:$G,6,0)</f>
        <v>35500000</v>
      </c>
      <c r="N195">
        <f t="shared" ref="N195:N258" si="6">M195*G195</f>
        <v>6745000</v>
      </c>
      <c r="O195" t="str">
        <f t="shared" ref="O195:O252" si="7">J195&amp;" "&amp;"("&amp;L195&amp;")"</f>
        <v>Các chương trình PTDL (Sản phẩm hỗ trợ kinh doanh.)</v>
      </c>
    </row>
    <row r="196" spans="1:15" x14ac:dyDescent="0.2">
      <c r="A196" s="3" t="s">
        <v>355</v>
      </c>
      <c r="B196" s="3" t="str">
        <f>VLOOKUP(A196,'[1]Issue Navigator'!$A:$B,2,0)</f>
        <v xml:space="preserve">chỉnh sửa chỉnh sửa tính năng điều hành giám sát chất lượng mạng cho phân hệ data, thoại </v>
      </c>
      <c r="C196" s="1" t="s">
        <v>404</v>
      </c>
      <c r="D196" s="3" t="s">
        <v>405</v>
      </c>
      <c r="E196" s="3" t="s">
        <v>53</v>
      </c>
      <c r="F196" s="3" t="s">
        <v>4</v>
      </c>
      <c r="G196">
        <v>0.19</v>
      </c>
      <c r="H196">
        <f>VLOOKUP(A196,'[1]Issue Navigator'!$A:$H,8,0)</f>
        <v>5.73</v>
      </c>
      <c r="I196" t="str">
        <f>VLOOKUP(A196,'[1]Issue Navigator'!$A:$Z,26,0)</f>
        <v>Bảo trì</v>
      </c>
      <c r="J196" t="str">
        <f>VLOOKUP(A196,'[1]Issue Navigator'!$A:$AA,27,0)</f>
        <v>Các chương trình PTDL</v>
      </c>
      <c r="K196" t="str">
        <f>VLOOKUP(A196,'[1]Issue Navigator'!$A:$AD,30,0)</f>
        <v>0605-ĐTTS/VTT-GEM/2024</v>
      </c>
      <c r="L196" t="str">
        <f>VLOOKUP(A196,'[1]Issue Navigator'!$A:$AE,31,0)</f>
        <v>Sản phẩm hỗ trợ kinh doanh.</v>
      </c>
      <c r="M196">
        <f>VLOOKUP(K196,'[2]Nỗ lực'!$B:$G,6,0)</f>
        <v>35500000</v>
      </c>
      <c r="N196">
        <f t="shared" si="6"/>
        <v>6745000</v>
      </c>
      <c r="O196" t="str">
        <f t="shared" si="7"/>
        <v>Các chương trình PTDL (Sản phẩm hỗ trợ kinh doanh.)</v>
      </c>
    </row>
    <row r="197" spans="1:15" x14ac:dyDescent="0.2">
      <c r="A197" s="3" t="s">
        <v>355</v>
      </c>
      <c r="B197" s="3" t="str">
        <f>VLOOKUP(A197,'[1]Issue Navigator'!$A:$B,2,0)</f>
        <v xml:space="preserve">chỉnh sửa chỉnh sửa tính năng điều hành giám sát chất lượng mạng cho phân hệ data, thoại </v>
      </c>
      <c r="C197" s="1" t="s">
        <v>406</v>
      </c>
      <c r="D197" s="3" t="s">
        <v>407</v>
      </c>
      <c r="E197" s="3" t="s">
        <v>53</v>
      </c>
      <c r="F197" s="3" t="s">
        <v>4</v>
      </c>
      <c r="G197">
        <v>0.19</v>
      </c>
      <c r="H197">
        <f>VLOOKUP(A197,'[1]Issue Navigator'!$A:$H,8,0)</f>
        <v>5.73</v>
      </c>
      <c r="I197" t="str">
        <f>VLOOKUP(A197,'[1]Issue Navigator'!$A:$Z,26,0)</f>
        <v>Bảo trì</v>
      </c>
      <c r="J197" t="str">
        <f>VLOOKUP(A197,'[1]Issue Navigator'!$A:$AA,27,0)</f>
        <v>Các chương trình PTDL</v>
      </c>
      <c r="K197" t="str">
        <f>VLOOKUP(A197,'[1]Issue Navigator'!$A:$AD,30,0)</f>
        <v>0605-ĐTTS/VTT-GEM/2024</v>
      </c>
      <c r="L197" t="str">
        <f>VLOOKUP(A197,'[1]Issue Navigator'!$A:$AE,31,0)</f>
        <v>Sản phẩm hỗ trợ kinh doanh.</v>
      </c>
      <c r="M197">
        <f>VLOOKUP(K197,'[2]Nỗ lực'!$B:$G,6,0)</f>
        <v>35500000</v>
      </c>
      <c r="N197">
        <f t="shared" si="6"/>
        <v>6745000</v>
      </c>
      <c r="O197" t="str">
        <f t="shared" si="7"/>
        <v>Các chương trình PTDL (Sản phẩm hỗ trợ kinh doanh.)</v>
      </c>
    </row>
    <row r="198" spans="1:15" x14ac:dyDescent="0.2">
      <c r="A198" s="3" t="s">
        <v>355</v>
      </c>
      <c r="B198" s="3" t="str">
        <f>VLOOKUP(A198,'[1]Issue Navigator'!$A:$B,2,0)</f>
        <v xml:space="preserve">chỉnh sửa chỉnh sửa tính năng điều hành giám sát chất lượng mạng cho phân hệ data, thoại </v>
      </c>
      <c r="C198" s="1" t="s">
        <v>408</v>
      </c>
      <c r="D198" s="3" t="s">
        <v>409</v>
      </c>
      <c r="E198" s="3" t="s">
        <v>53</v>
      </c>
      <c r="F198" s="3" t="s">
        <v>4</v>
      </c>
      <c r="G198">
        <v>0.19</v>
      </c>
      <c r="H198">
        <f>VLOOKUP(A198,'[1]Issue Navigator'!$A:$H,8,0)</f>
        <v>5.73</v>
      </c>
      <c r="I198" t="str">
        <f>VLOOKUP(A198,'[1]Issue Navigator'!$A:$Z,26,0)</f>
        <v>Bảo trì</v>
      </c>
      <c r="J198" t="str">
        <f>VLOOKUP(A198,'[1]Issue Navigator'!$A:$AA,27,0)</f>
        <v>Các chương trình PTDL</v>
      </c>
      <c r="K198" t="str">
        <f>VLOOKUP(A198,'[1]Issue Navigator'!$A:$AD,30,0)</f>
        <v>0605-ĐTTS/VTT-GEM/2024</v>
      </c>
      <c r="L198" t="str">
        <f>VLOOKUP(A198,'[1]Issue Navigator'!$A:$AE,31,0)</f>
        <v>Sản phẩm hỗ trợ kinh doanh.</v>
      </c>
      <c r="M198">
        <f>VLOOKUP(K198,'[2]Nỗ lực'!$B:$G,6,0)</f>
        <v>35500000</v>
      </c>
      <c r="N198">
        <f t="shared" si="6"/>
        <v>6745000</v>
      </c>
      <c r="O198" t="str">
        <f t="shared" si="7"/>
        <v>Các chương trình PTDL (Sản phẩm hỗ trợ kinh doanh.)</v>
      </c>
    </row>
    <row r="199" spans="1:15" x14ac:dyDescent="0.2">
      <c r="A199" s="3" t="s">
        <v>411</v>
      </c>
      <c r="B199" s="3" t="str">
        <f>VLOOKUP(A199,'[1]Issue Navigator'!$A:$B,2,0)</f>
        <v>chỉnh sửa tính năng bổ sung giao diện điều hành, giám sát điều hành dịch vụ VHT</v>
      </c>
      <c r="C199" s="1" t="s">
        <v>410</v>
      </c>
      <c r="D199" s="3" t="s">
        <v>52</v>
      </c>
      <c r="E199" s="3" t="s">
        <v>53</v>
      </c>
      <c r="F199" s="3" t="s">
        <v>4</v>
      </c>
      <c r="G199">
        <v>0.6</v>
      </c>
      <c r="H199">
        <f>VLOOKUP(A199,'[1]Issue Navigator'!$A:$H,8,0)</f>
        <v>6.64</v>
      </c>
      <c r="I199" t="str">
        <f>VLOOKUP(A199,'[1]Issue Navigator'!$A:$Z,26,0)</f>
        <v>Bảo trì</v>
      </c>
      <c r="J199" t="str">
        <f>VLOOKUP(A199,'[1]Issue Navigator'!$A:$AA,27,0)</f>
        <v>Các chương trình PTDL</v>
      </c>
      <c r="K199" t="str">
        <f>VLOOKUP(A199,'[1]Issue Navigator'!$A:$AD,30,0)</f>
        <v>0605-ĐTTS/VTT-GEM/2024</v>
      </c>
      <c r="L199" t="str">
        <f>VLOOKUP(A199,'[1]Issue Navigator'!$A:$AE,31,0)</f>
        <v>Sản phẩm hỗ trợ kinh doanh.</v>
      </c>
      <c r="M199">
        <f>VLOOKUP(K199,'[2]Nỗ lực'!$B:$G,6,0)</f>
        <v>35500000</v>
      </c>
      <c r="N199">
        <f t="shared" si="6"/>
        <v>21300000</v>
      </c>
      <c r="O199" t="str">
        <f t="shared" si="7"/>
        <v>Các chương trình PTDL (Sản phẩm hỗ trợ kinh doanh.)</v>
      </c>
    </row>
    <row r="200" spans="1:15" x14ac:dyDescent="0.2">
      <c r="A200" s="3" t="s">
        <v>411</v>
      </c>
      <c r="B200" s="3" t="str">
        <f>VLOOKUP(A200,'[1]Issue Navigator'!$A:$B,2,0)</f>
        <v>chỉnh sửa tính năng bổ sung giao diện điều hành, giám sát điều hành dịch vụ VHT</v>
      </c>
      <c r="C200" s="1" t="s">
        <v>412</v>
      </c>
      <c r="D200" s="3" t="s">
        <v>413</v>
      </c>
      <c r="E200" s="3" t="s">
        <v>53</v>
      </c>
      <c r="F200" s="3" t="s">
        <v>4</v>
      </c>
      <c r="G200">
        <v>0.27</v>
      </c>
      <c r="H200">
        <f>VLOOKUP(A200,'[1]Issue Navigator'!$A:$H,8,0)</f>
        <v>6.64</v>
      </c>
      <c r="I200" t="str">
        <f>VLOOKUP(A200,'[1]Issue Navigator'!$A:$Z,26,0)</f>
        <v>Bảo trì</v>
      </c>
      <c r="J200" t="str">
        <f>VLOOKUP(A200,'[1]Issue Navigator'!$A:$AA,27,0)</f>
        <v>Các chương trình PTDL</v>
      </c>
      <c r="K200" t="str">
        <f>VLOOKUP(A200,'[1]Issue Navigator'!$A:$AD,30,0)</f>
        <v>0605-ĐTTS/VTT-GEM/2024</v>
      </c>
      <c r="L200" t="str">
        <f>VLOOKUP(A200,'[1]Issue Navigator'!$A:$AE,31,0)</f>
        <v>Sản phẩm hỗ trợ kinh doanh.</v>
      </c>
      <c r="M200">
        <f>VLOOKUP(K200,'[2]Nỗ lực'!$B:$G,6,0)</f>
        <v>35500000</v>
      </c>
      <c r="N200">
        <f t="shared" si="6"/>
        <v>9585000</v>
      </c>
      <c r="O200" t="str">
        <f t="shared" si="7"/>
        <v>Các chương trình PTDL (Sản phẩm hỗ trợ kinh doanh.)</v>
      </c>
    </row>
    <row r="201" spans="1:15" x14ac:dyDescent="0.2">
      <c r="A201" s="3" t="s">
        <v>411</v>
      </c>
      <c r="B201" s="3" t="str">
        <f>VLOOKUP(A201,'[1]Issue Navigator'!$A:$B,2,0)</f>
        <v>chỉnh sửa tính năng bổ sung giao diện điều hành, giám sát điều hành dịch vụ VHT</v>
      </c>
      <c r="C201" s="1" t="s">
        <v>414</v>
      </c>
      <c r="D201" s="3" t="s">
        <v>415</v>
      </c>
      <c r="E201" s="3" t="s">
        <v>53</v>
      </c>
      <c r="F201" s="3" t="s">
        <v>4</v>
      </c>
      <c r="G201">
        <v>0.28999999999999998</v>
      </c>
      <c r="H201">
        <f>VLOOKUP(A201,'[1]Issue Navigator'!$A:$H,8,0)</f>
        <v>6.64</v>
      </c>
      <c r="I201" t="str">
        <f>VLOOKUP(A201,'[1]Issue Navigator'!$A:$Z,26,0)</f>
        <v>Bảo trì</v>
      </c>
      <c r="J201" t="str">
        <f>VLOOKUP(A201,'[1]Issue Navigator'!$A:$AA,27,0)</f>
        <v>Các chương trình PTDL</v>
      </c>
      <c r="K201" t="str">
        <f>VLOOKUP(A201,'[1]Issue Navigator'!$A:$AD,30,0)</f>
        <v>0605-ĐTTS/VTT-GEM/2024</v>
      </c>
      <c r="L201" t="str">
        <f>VLOOKUP(A201,'[1]Issue Navigator'!$A:$AE,31,0)</f>
        <v>Sản phẩm hỗ trợ kinh doanh.</v>
      </c>
      <c r="M201">
        <f>VLOOKUP(K201,'[2]Nỗ lực'!$B:$G,6,0)</f>
        <v>35500000</v>
      </c>
      <c r="N201">
        <f t="shared" si="6"/>
        <v>10295000</v>
      </c>
      <c r="O201" t="str">
        <f t="shared" si="7"/>
        <v>Các chương trình PTDL (Sản phẩm hỗ trợ kinh doanh.)</v>
      </c>
    </row>
    <row r="202" spans="1:15" x14ac:dyDescent="0.2">
      <c r="A202" s="3" t="s">
        <v>411</v>
      </c>
      <c r="B202" s="3" t="str">
        <f>VLOOKUP(A202,'[1]Issue Navigator'!$A:$B,2,0)</f>
        <v>chỉnh sửa tính năng bổ sung giao diện điều hành, giám sát điều hành dịch vụ VHT</v>
      </c>
      <c r="C202" s="1" t="s">
        <v>416</v>
      </c>
      <c r="D202" s="3" t="s">
        <v>417</v>
      </c>
      <c r="E202" s="3" t="s">
        <v>53</v>
      </c>
      <c r="F202" s="3" t="s">
        <v>4</v>
      </c>
      <c r="G202">
        <v>0.27</v>
      </c>
      <c r="H202">
        <f>VLOOKUP(A202,'[1]Issue Navigator'!$A:$H,8,0)</f>
        <v>6.64</v>
      </c>
      <c r="I202" t="str">
        <f>VLOOKUP(A202,'[1]Issue Navigator'!$A:$Z,26,0)</f>
        <v>Bảo trì</v>
      </c>
      <c r="J202" t="str">
        <f>VLOOKUP(A202,'[1]Issue Navigator'!$A:$AA,27,0)</f>
        <v>Các chương trình PTDL</v>
      </c>
      <c r="K202" t="str">
        <f>VLOOKUP(A202,'[1]Issue Navigator'!$A:$AD,30,0)</f>
        <v>0605-ĐTTS/VTT-GEM/2024</v>
      </c>
      <c r="L202" t="str">
        <f>VLOOKUP(A202,'[1]Issue Navigator'!$A:$AE,31,0)</f>
        <v>Sản phẩm hỗ trợ kinh doanh.</v>
      </c>
      <c r="M202">
        <f>VLOOKUP(K202,'[2]Nỗ lực'!$B:$G,6,0)</f>
        <v>35500000</v>
      </c>
      <c r="N202">
        <f t="shared" si="6"/>
        <v>9585000</v>
      </c>
      <c r="O202" t="str">
        <f t="shared" si="7"/>
        <v>Các chương trình PTDL (Sản phẩm hỗ trợ kinh doanh.)</v>
      </c>
    </row>
    <row r="203" spans="1:15" x14ac:dyDescent="0.2">
      <c r="A203" s="3" t="s">
        <v>411</v>
      </c>
      <c r="B203" s="3" t="str">
        <f>VLOOKUP(A203,'[1]Issue Navigator'!$A:$B,2,0)</f>
        <v>chỉnh sửa tính năng bổ sung giao diện điều hành, giám sát điều hành dịch vụ VHT</v>
      </c>
      <c r="C203" s="1" t="s">
        <v>418</v>
      </c>
      <c r="D203" s="3" t="s">
        <v>419</v>
      </c>
      <c r="E203" s="3" t="s">
        <v>53</v>
      </c>
      <c r="F203" s="3" t="s">
        <v>4</v>
      </c>
      <c r="G203">
        <v>0.28999999999999998</v>
      </c>
      <c r="H203">
        <f>VLOOKUP(A203,'[1]Issue Navigator'!$A:$H,8,0)</f>
        <v>6.64</v>
      </c>
      <c r="I203" t="str">
        <f>VLOOKUP(A203,'[1]Issue Navigator'!$A:$Z,26,0)</f>
        <v>Bảo trì</v>
      </c>
      <c r="J203" t="str">
        <f>VLOOKUP(A203,'[1]Issue Navigator'!$A:$AA,27,0)</f>
        <v>Các chương trình PTDL</v>
      </c>
      <c r="K203" t="str">
        <f>VLOOKUP(A203,'[1]Issue Navigator'!$A:$AD,30,0)</f>
        <v>0605-ĐTTS/VTT-GEM/2024</v>
      </c>
      <c r="L203" t="str">
        <f>VLOOKUP(A203,'[1]Issue Navigator'!$A:$AE,31,0)</f>
        <v>Sản phẩm hỗ trợ kinh doanh.</v>
      </c>
      <c r="M203">
        <f>VLOOKUP(K203,'[2]Nỗ lực'!$B:$G,6,0)</f>
        <v>35500000</v>
      </c>
      <c r="N203">
        <f t="shared" si="6"/>
        <v>10295000</v>
      </c>
      <c r="O203" t="str">
        <f t="shared" si="7"/>
        <v>Các chương trình PTDL (Sản phẩm hỗ trợ kinh doanh.)</v>
      </c>
    </row>
    <row r="204" spans="1:15" x14ac:dyDescent="0.2">
      <c r="A204" s="3" t="s">
        <v>411</v>
      </c>
      <c r="B204" s="3" t="str">
        <f>VLOOKUP(A204,'[1]Issue Navigator'!$A:$B,2,0)</f>
        <v>chỉnh sửa tính năng bổ sung giao diện điều hành, giám sát điều hành dịch vụ VHT</v>
      </c>
      <c r="C204" s="1" t="s">
        <v>420</v>
      </c>
      <c r="D204" s="3" t="s">
        <v>421</v>
      </c>
      <c r="E204" s="3" t="s">
        <v>53</v>
      </c>
      <c r="F204" s="3" t="s">
        <v>4</v>
      </c>
      <c r="G204">
        <v>0.28000000000000003</v>
      </c>
      <c r="H204">
        <f>VLOOKUP(A204,'[1]Issue Navigator'!$A:$H,8,0)</f>
        <v>6.64</v>
      </c>
      <c r="I204" t="str">
        <f>VLOOKUP(A204,'[1]Issue Navigator'!$A:$Z,26,0)</f>
        <v>Bảo trì</v>
      </c>
      <c r="J204" t="str">
        <f>VLOOKUP(A204,'[1]Issue Navigator'!$A:$AA,27,0)</f>
        <v>Các chương trình PTDL</v>
      </c>
      <c r="K204" t="str">
        <f>VLOOKUP(A204,'[1]Issue Navigator'!$A:$AD,30,0)</f>
        <v>0605-ĐTTS/VTT-GEM/2024</v>
      </c>
      <c r="L204" t="str">
        <f>VLOOKUP(A204,'[1]Issue Navigator'!$A:$AE,31,0)</f>
        <v>Sản phẩm hỗ trợ kinh doanh.</v>
      </c>
      <c r="M204">
        <f>VLOOKUP(K204,'[2]Nỗ lực'!$B:$G,6,0)</f>
        <v>35500000</v>
      </c>
      <c r="N204">
        <f t="shared" si="6"/>
        <v>9940000.0000000019</v>
      </c>
      <c r="O204" t="str">
        <f t="shared" si="7"/>
        <v>Các chương trình PTDL (Sản phẩm hỗ trợ kinh doanh.)</v>
      </c>
    </row>
    <row r="205" spans="1:15" x14ac:dyDescent="0.2">
      <c r="A205" s="3" t="s">
        <v>411</v>
      </c>
      <c r="B205" s="3" t="str">
        <f>VLOOKUP(A205,'[1]Issue Navigator'!$A:$B,2,0)</f>
        <v>chỉnh sửa tính năng bổ sung giao diện điều hành, giám sát điều hành dịch vụ VHT</v>
      </c>
      <c r="C205" s="1" t="s">
        <v>422</v>
      </c>
      <c r="D205" s="3" t="s">
        <v>423</v>
      </c>
      <c r="E205" s="3" t="s">
        <v>53</v>
      </c>
      <c r="F205" s="3" t="s">
        <v>4</v>
      </c>
      <c r="G205">
        <v>0.28999999999999998</v>
      </c>
      <c r="H205">
        <f>VLOOKUP(A205,'[1]Issue Navigator'!$A:$H,8,0)</f>
        <v>6.64</v>
      </c>
      <c r="I205" t="str">
        <f>VLOOKUP(A205,'[1]Issue Navigator'!$A:$Z,26,0)</f>
        <v>Bảo trì</v>
      </c>
      <c r="J205" t="str">
        <f>VLOOKUP(A205,'[1]Issue Navigator'!$A:$AA,27,0)</f>
        <v>Các chương trình PTDL</v>
      </c>
      <c r="K205" t="str">
        <f>VLOOKUP(A205,'[1]Issue Navigator'!$A:$AD,30,0)</f>
        <v>0605-ĐTTS/VTT-GEM/2024</v>
      </c>
      <c r="L205" t="str">
        <f>VLOOKUP(A205,'[1]Issue Navigator'!$A:$AE,31,0)</f>
        <v>Sản phẩm hỗ trợ kinh doanh.</v>
      </c>
      <c r="M205">
        <f>VLOOKUP(K205,'[2]Nỗ lực'!$B:$G,6,0)</f>
        <v>35500000</v>
      </c>
      <c r="N205">
        <f t="shared" si="6"/>
        <v>10295000</v>
      </c>
      <c r="O205" t="str">
        <f t="shared" si="7"/>
        <v>Các chương trình PTDL (Sản phẩm hỗ trợ kinh doanh.)</v>
      </c>
    </row>
    <row r="206" spans="1:15" x14ac:dyDescent="0.2">
      <c r="A206" s="3" t="s">
        <v>411</v>
      </c>
      <c r="B206" s="3" t="str">
        <f>VLOOKUP(A206,'[1]Issue Navigator'!$A:$B,2,0)</f>
        <v>chỉnh sửa tính năng bổ sung giao diện điều hành, giám sát điều hành dịch vụ VHT</v>
      </c>
      <c r="C206" s="1" t="s">
        <v>424</v>
      </c>
      <c r="D206" s="3" t="s">
        <v>425</v>
      </c>
      <c r="E206" s="3" t="s">
        <v>53</v>
      </c>
      <c r="F206" s="3" t="s">
        <v>4</v>
      </c>
      <c r="G206">
        <v>0.28999999999999998</v>
      </c>
      <c r="H206">
        <f>VLOOKUP(A206,'[1]Issue Navigator'!$A:$H,8,0)</f>
        <v>6.64</v>
      </c>
      <c r="I206" t="str">
        <f>VLOOKUP(A206,'[1]Issue Navigator'!$A:$Z,26,0)</f>
        <v>Bảo trì</v>
      </c>
      <c r="J206" t="str">
        <f>VLOOKUP(A206,'[1]Issue Navigator'!$A:$AA,27,0)</f>
        <v>Các chương trình PTDL</v>
      </c>
      <c r="K206" t="str">
        <f>VLOOKUP(A206,'[1]Issue Navigator'!$A:$AD,30,0)</f>
        <v>0605-ĐTTS/VTT-GEM/2024</v>
      </c>
      <c r="L206" t="str">
        <f>VLOOKUP(A206,'[1]Issue Navigator'!$A:$AE,31,0)</f>
        <v>Sản phẩm hỗ trợ kinh doanh.</v>
      </c>
      <c r="M206">
        <f>VLOOKUP(K206,'[2]Nỗ lực'!$B:$G,6,0)</f>
        <v>35500000</v>
      </c>
      <c r="N206">
        <f t="shared" si="6"/>
        <v>10295000</v>
      </c>
      <c r="O206" t="str">
        <f t="shared" si="7"/>
        <v>Các chương trình PTDL (Sản phẩm hỗ trợ kinh doanh.)</v>
      </c>
    </row>
    <row r="207" spans="1:15" x14ac:dyDescent="0.2">
      <c r="A207" s="3" t="s">
        <v>411</v>
      </c>
      <c r="B207" s="3" t="str">
        <f>VLOOKUP(A207,'[1]Issue Navigator'!$A:$B,2,0)</f>
        <v>chỉnh sửa tính năng bổ sung giao diện điều hành, giám sát điều hành dịch vụ VHT</v>
      </c>
      <c r="C207" s="1" t="s">
        <v>426</v>
      </c>
      <c r="D207" s="3" t="s">
        <v>427</v>
      </c>
      <c r="E207" s="3" t="s">
        <v>53</v>
      </c>
      <c r="F207" s="3" t="s">
        <v>4</v>
      </c>
      <c r="G207">
        <v>0.28000000000000003</v>
      </c>
      <c r="H207">
        <f>VLOOKUP(A207,'[1]Issue Navigator'!$A:$H,8,0)</f>
        <v>6.64</v>
      </c>
      <c r="I207" t="str">
        <f>VLOOKUP(A207,'[1]Issue Navigator'!$A:$Z,26,0)</f>
        <v>Bảo trì</v>
      </c>
      <c r="J207" t="str">
        <f>VLOOKUP(A207,'[1]Issue Navigator'!$A:$AA,27,0)</f>
        <v>Các chương trình PTDL</v>
      </c>
      <c r="K207" t="str">
        <f>VLOOKUP(A207,'[1]Issue Navigator'!$A:$AD,30,0)</f>
        <v>0605-ĐTTS/VTT-GEM/2024</v>
      </c>
      <c r="L207" t="str">
        <f>VLOOKUP(A207,'[1]Issue Navigator'!$A:$AE,31,0)</f>
        <v>Sản phẩm hỗ trợ kinh doanh.</v>
      </c>
      <c r="M207">
        <f>VLOOKUP(K207,'[2]Nỗ lực'!$B:$G,6,0)</f>
        <v>35500000</v>
      </c>
      <c r="N207">
        <f t="shared" si="6"/>
        <v>9940000.0000000019</v>
      </c>
      <c r="O207" t="str">
        <f t="shared" si="7"/>
        <v>Các chương trình PTDL (Sản phẩm hỗ trợ kinh doanh.)</v>
      </c>
    </row>
    <row r="208" spans="1:15" x14ac:dyDescent="0.2">
      <c r="A208" s="3" t="s">
        <v>411</v>
      </c>
      <c r="B208" s="3" t="str">
        <f>VLOOKUP(A208,'[1]Issue Navigator'!$A:$B,2,0)</f>
        <v>chỉnh sửa tính năng bổ sung giao diện điều hành, giám sát điều hành dịch vụ VHT</v>
      </c>
      <c r="C208" s="1" t="s">
        <v>428</v>
      </c>
      <c r="D208" s="3" t="s">
        <v>427</v>
      </c>
      <c r="E208" s="3" t="s">
        <v>53</v>
      </c>
      <c r="F208" s="3" t="s">
        <v>4</v>
      </c>
      <c r="G208">
        <v>0.27</v>
      </c>
      <c r="H208">
        <f>VLOOKUP(A208,'[1]Issue Navigator'!$A:$H,8,0)</f>
        <v>6.64</v>
      </c>
      <c r="I208" t="str">
        <f>VLOOKUP(A208,'[1]Issue Navigator'!$A:$Z,26,0)</f>
        <v>Bảo trì</v>
      </c>
      <c r="J208" t="str">
        <f>VLOOKUP(A208,'[1]Issue Navigator'!$A:$AA,27,0)</f>
        <v>Các chương trình PTDL</v>
      </c>
      <c r="K208" t="str">
        <f>VLOOKUP(A208,'[1]Issue Navigator'!$A:$AD,30,0)</f>
        <v>0605-ĐTTS/VTT-GEM/2024</v>
      </c>
      <c r="L208" t="str">
        <f>VLOOKUP(A208,'[1]Issue Navigator'!$A:$AE,31,0)</f>
        <v>Sản phẩm hỗ trợ kinh doanh.</v>
      </c>
      <c r="M208">
        <f>VLOOKUP(K208,'[2]Nỗ lực'!$B:$G,6,0)</f>
        <v>35500000</v>
      </c>
      <c r="N208">
        <f t="shared" si="6"/>
        <v>9585000</v>
      </c>
      <c r="O208" t="str">
        <f t="shared" si="7"/>
        <v>Các chương trình PTDL (Sản phẩm hỗ trợ kinh doanh.)</v>
      </c>
    </row>
    <row r="209" spans="1:15" x14ac:dyDescent="0.2">
      <c r="A209" s="3" t="s">
        <v>411</v>
      </c>
      <c r="B209" s="3" t="str">
        <f>VLOOKUP(A209,'[1]Issue Navigator'!$A:$B,2,0)</f>
        <v>chỉnh sửa tính năng bổ sung giao diện điều hành, giám sát điều hành dịch vụ VHT</v>
      </c>
      <c r="C209" s="1" t="s">
        <v>429</v>
      </c>
      <c r="D209" s="3" t="s">
        <v>427</v>
      </c>
      <c r="E209" s="3" t="s">
        <v>53</v>
      </c>
      <c r="F209" s="3" t="s">
        <v>4</v>
      </c>
      <c r="G209">
        <v>0.27</v>
      </c>
      <c r="H209">
        <f>VLOOKUP(A209,'[1]Issue Navigator'!$A:$H,8,0)</f>
        <v>6.64</v>
      </c>
      <c r="I209" t="str">
        <f>VLOOKUP(A209,'[1]Issue Navigator'!$A:$Z,26,0)</f>
        <v>Bảo trì</v>
      </c>
      <c r="J209" t="str">
        <f>VLOOKUP(A209,'[1]Issue Navigator'!$A:$AA,27,0)</f>
        <v>Các chương trình PTDL</v>
      </c>
      <c r="K209" t="str">
        <f>VLOOKUP(A209,'[1]Issue Navigator'!$A:$AD,30,0)</f>
        <v>0605-ĐTTS/VTT-GEM/2024</v>
      </c>
      <c r="L209" t="str">
        <f>VLOOKUP(A209,'[1]Issue Navigator'!$A:$AE,31,0)</f>
        <v>Sản phẩm hỗ trợ kinh doanh.</v>
      </c>
      <c r="M209">
        <f>VLOOKUP(K209,'[2]Nỗ lực'!$B:$G,6,0)</f>
        <v>35500000</v>
      </c>
      <c r="N209">
        <f t="shared" si="6"/>
        <v>9585000</v>
      </c>
      <c r="O209" t="str">
        <f t="shared" si="7"/>
        <v>Các chương trình PTDL (Sản phẩm hỗ trợ kinh doanh.)</v>
      </c>
    </row>
    <row r="210" spans="1:15" x14ac:dyDescent="0.2">
      <c r="A210" s="3" t="s">
        <v>411</v>
      </c>
      <c r="B210" s="3" t="str">
        <f>VLOOKUP(A210,'[1]Issue Navigator'!$A:$B,2,0)</f>
        <v>chỉnh sửa tính năng bổ sung giao diện điều hành, giám sát điều hành dịch vụ VHT</v>
      </c>
      <c r="C210" s="1" t="s">
        <v>430</v>
      </c>
      <c r="D210" s="3" t="s">
        <v>427</v>
      </c>
      <c r="E210" s="3" t="s">
        <v>53</v>
      </c>
      <c r="F210" s="3" t="s">
        <v>4</v>
      </c>
      <c r="G210">
        <v>0.27</v>
      </c>
      <c r="H210">
        <f>VLOOKUP(A210,'[1]Issue Navigator'!$A:$H,8,0)</f>
        <v>6.64</v>
      </c>
      <c r="I210" t="str">
        <f>VLOOKUP(A210,'[1]Issue Navigator'!$A:$Z,26,0)</f>
        <v>Bảo trì</v>
      </c>
      <c r="J210" t="str">
        <f>VLOOKUP(A210,'[1]Issue Navigator'!$A:$AA,27,0)</f>
        <v>Các chương trình PTDL</v>
      </c>
      <c r="K210" t="str">
        <f>VLOOKUP(A210,'[1]Issue Navigator'!$A:$AD,30,0)</f>
        <v>0605-ĐTTS/VTT-GEM/2024</v>
      </c>
      <c r="L210" t="str">
        <f>VLOOKUP(A210,'[1]Issue Navigator'!$A:$AE,31,0)</f>
        <v>Sản phẩm hỗ trợ kinh doanh.</v>
      </c>
      <c r="M210">
        <f>VLOOKUP(K210,'[2]Nỗ lực'!$B:$G,6,0)</f>
        <v>35500000</v>
      </c>
      <c r="N210">
        <f t="shared" si="6"/>
        <v>9585000</v>
      </c>
      <c r="O210" t="str">
        <f t="shared" si="7"/>
        <v>Các chương trình PTDL (Sản phẩm hỗ trợ kinh doanh.)</v>
      </c>
    </row>
    <row r="211" spans="1:15" x14ac:dyDescent="0.2">
      <c r="A211" s="3" t="s">
        <v>411</v>
      </c>
      <c r="B211" s="3" t="str">
        <f>VLOOKUP(A211,'[1]Issue Navigator'!$A:$B,2,0)</f>
        <v>chỉnh sửa tính năng bổ sung giao diện điều hành, giám sát điều hành dịch vụ VHT</v>
      </c>
      <c r="C211" s="1" t="s">
        <v>431</v>
      </c>
      <c r="D211" s="3" t="s">
        <v>427</v>
      </c>
      <c r="E211" s="3" t="s">
        <v>53</v>
      </c>
      <c r="F211" s="3" t="s">
        <v>4</v>
      </c>
      <c r="G211">
        <v>0.27</v>
      </c>
      <c r="H211">
        <f>VLOOKUP(A211,'[1]Issue Navigator'!$A:$H,8,0)</f>
        <v>6.64</v>
      </c>
      <c r="I211" t="str">
        <f>VLOOKUP(A211,'[1]Issue Navigator'!$A:$Z,26,0)</f>
        <v>Bảo trì</v>
      </c>
      <c r="J211" t="str">
        <f>VLOOKUP(A211,'[1]Issue Navigator'!$A:$AA,27,0)</f>
        <v>Các chương trình PTDL</v>
      </c>
      <c r="K211" t="str">
        <f>VLOOKUP(A211,'[1]Issue Navigator'!$A:$AD,30,0)</f>
        <v>0605-ĐTTS/VTT-GEM/2024</v>
      </c>
      <c r="L211" t="str">
        <f>VLOOKUP(A211,'[1]Issue Navigator'!$A:$AE,31,0)</f>
        <v>Sản phẩm hỗ trợ kinh doanh.</v>
      </c>
      <c r="M211">
        <f>VLOOKUP(K211,'[2]Nỗ lực'!$B:$G,6,0)</f>
        <v>35500000</v>
      </c>
      <c r="N211">
        <f t="shared" si="6"/>
        <v>9585000</v>
      </c>
      <c r="O211" t="str">
        <f t="shared" si="7"/>
        <v>Các chương trình PTDL (Sản phẩm hỗ trợ kinh doanh.)</v>
      </c>
    </row>
    <row r="212" spans="1:15" x14ac:dyDescent="0.2">
      <c r="A212" s="3" t="s">
        <v>411</v>
      </c>
      <c r="B212" s="3" t="str">
        <f>VLOOKUP(A212,'[1]Issue Navigator'!$A:$B,2,0)</f>
        <v>chỉnh sửa tính năng bổ sung giao diện điều hành, giám sát điều hành dịch vụ VHT</v>
      </c>
      <c r="C212" s="1" t="s">
        <v>432</v>
      </c>
      <c r="D212" s="3" t="s">
        <v>427</v>
      </c>
      <c r="E212" s="3" t="s">
        <v>53</v>
      </c>
      <c r="F212" s="3" t="s">
        <v>4</v>
      </c>
      <c r="G212">
        <v>0.27</v>
      </c>
      <c r="H212">
        <f>VLOOKUP(A212,'[1]Issue Navigator'!$A:$H,8,0)</f>
        <v>6.64</v>
      </c>
      <c r="I212" t="str">
        <f>VLOOKUP(A212,'[1]Issue Navigator'!$A:$Z,26,0)</f>
        <v>Bảo trì</v>
      </c>
      <c r="J212" t="str">
        <f>VLOOKUP(A212,'[1]Issue Navigator'!$A:$AA,27,0)</f>
        <v>Các chương trình PTDL</v>
      </c>
      <c r="K212" t="str">
        <f>VLOOKUP(A212,'[1]Issue Navigator'!$A:$AD,30,0)</f>
        <v>0605-ĐTTS/VTT-GEM/2024</v>
      </c>
      <c r="L212" t="str">
        <f>VLOOKUP(A212,'[1]Issue Navigator'!$A:$AE,31,0)</f>
        <v>Sản phẩm hỗ trợ kinh doanh.</v>
      </c>
      <c r="M212">
        <f>VLOOKUP(K212,'[2]Nỗ lực'!$B:$G,6,0)</f>
        <v>35500000</v>
      </c>
      <c r="N212">
        <f t="shared" si="6"/>
        <v>9585000</v>
      </c>
      <c r="O212" t="str">
        <f t="shared" si="7"/>
        <v>Các chương trình PTDL (Sản phẩm hỗ trợ kinh doanh.)</v>
      </c>
    </row>
    <row r="213" spans="1:15" x14ac:dyDescent="0.2">
      <c r="A213" s="3" t="s">
        <v>411</v>
      </c>
      <c r="B213" s="3" t="str">
        <f>VLOOKUP(A213,'[1]Issue Navigator'!$A:$B,2,0)</f>
        <v>chỉnh sửa tính năng bổ sung giao diện điều hành, giám sát điều hành dịch vụ VHT</v>
      </c>
      <c r="C213" s="1" t="s">
        <v>433</v>
      </c>
      <c r="D213" s="3" t="s">
        <v>427</v>
      </c>
      <c r="E213" s="3" t="s">
        <v>53</v>
      </c>
      <c r="F213" s="3" t="s">
        <v>4</v>
      </c>
      <c r="G213">
        <v>0.27</v>
      </c>
      <c r="H213">
        <f>VLOOKUP(A213,'[1]Issue Navigator'!$A:$H,8,0)</f>
        <v>6.64</v>
      </c>
      <c r="I213" t="str">
        <f>VLOOKUP(A213,'[1]Issue Navigator'!$A:$Z,26,0)</f>
        <v>Bảo trì</v>
      </c>
      <c r="J213" t="str">
        <f>VLOOKUP(A213,'[1]Issue Navigator'!$A:$AA,27,0)</f>
        <v>Các chương trình PTDL</v>
      </c>
      <c r="K213" t="str">
        <f>VLOOKUP(A213,'[1]Issue Navigator'!$A:$AD,30,0)</f>
        <v>0605-ĐTTS/VTT-GEM/2024</v>
      </c>
      <c r="L213" t="str">
        <f>VLOOKUP(A213,'[1]Issue Navigator'!$A:$AE,31,0)</f>
        <v>Sản phẩm hỗ trợ kinh doanh.</v>
      </c>
      <c r="M213">
        <f>VLOOKUP(K213,'[2]Nỗ lực'!$B:$G,6,0)</f>
        <v>35500000</v>
      </c>
      <c r="N213">
        <f t="shared" si="6"/>
        <v>9585000</v>
      </c>
      <c r="O213" t="str">
        <f t="shared" si="7"/>
        <v>Các chương trình PTDL (Sản phẩm hỗ trợ kinh doanh.)</v>
      </c>
    </row>
    <row r="214" spans="1:15" x14ac:dyDescent="0.2">
      <c r="A214" s="3" t="s">
        <v>411</v>
      </c>
      <c r="B214" s="3" t="str">
        <f>VLOOKUP(A214,'[1]Issue Navigator'!$A:$B,2,0)</f>
        <v>chỉnh sửa tính năng bổ sung giao diện điều hành, giám sát điều hành dịch vụ VHT</v>
      </c>
      <c r="C214" s="1" t="s">
        <v>434</v>
      </c>
      <c r="D214" s="3" t="s">
        <v>435</v>
      </c>
      <c r="E214" s="3" t="s">
        <v>53</v>
      </c>
      <c r="F214" s="3" t="s">
        <v>4</v>
      </c>
      <c r="G214">
        <v>0.27</v>
      </c>
      <c r="H214">
        <f>VLOOKUP(A214,'[1]Issue Navigator'!$A:$H,8,0)</f>
        <v>6.64</v>
      </c>
      <c r="I214" t="str">
        <f>VLOOKUP(A214,'[1]Issue Navigator'!$A:$Z,26,0)</f>
        <v>Bảo trì</v>
      </c>
      <c r="J214" t="str">
        <f>VLOOKUP(A214,'[1]Issue Navigator'!$A:$AA,27,0)</f>
        <v>Các chương trình PTDL</v>
      </c>
      <c r="K214" t="str">
        <f>VLOOKUP(A214,'[1]Issue Navigator'!$A:$AD,30,0)</f>
        <v>0605-ĐTTS/VTT-GEM/2024</v>
      </c>
      <c r="L214" t="str">
        <f>VLOOKUP(A214,'[1]Issue Navigator'!$A:$AE,31,0)</f>
        <v>Sản phẩm hỗ trợ kinh doanh.</v>
      </c>
      <c r="M214">
        <f>VLOOKUP(K214,'[2]Nỗ lực'!$B:$G,6,0)</f>
        <v>35500000</v>
      </c>
      <c r="N214">
        <f t="shared" si="6"/>
        <v>9585000</v>
      </c>
      <c r="O214" t="str">
        <f t="shared" si="7"/>
        <v>Các chương trình PTDL (Sản phẩm hỗ trợ kinh doanh.)</v>
      </c>
    </row>
    <row r="215" spans="1:15" x14ac:dyDescent="0.2">
      <c r="A215" s="3" t="s">
        <v>411</v>
      </c>
      <c r="B215" s="3" t="str">
        <f>VLOOKUP(A215,'[1]Issue Navigator'!$A:$B,2,0)</f>
        <v>chỉnh sửa tính năng bổ sung giao diện điều hành, giám sát điều hành dịch vụ VHT</v>
      </c>
      <c r="C215" s="1" t="s">
        <v>436</v>
      </c>
      <c r="D215" s="3" t="s">
        <v>437</v>
      </c>
      <c r="E215" s="3" t="s">
        <v>53</v>
      </c>
      <c r="F215" s="3" t="s">
        <v>4</v>
      </c>
      <c r="G215">
        <v>0.27</v>
      </c>
      <c r="H215">
        <f>VLOOKUP(A215,'[1]Issue Navigator'!$A:$H,8,0)</f>
        <v>6.64</v>
      </c>
      <c r="I215" t="str">
        <f>VLOOKUP(A215,'[1]Issue Navigator'!$A:$Z,26,0)</f>
        <v>Bảo trì</v>
      </c>
      <c r="J215" t="str">
        <f>VLOOKUP(A215,'[1]Issue Navigator'!$A:$AA,27,0)</f>
        <v>Các chương trình PTDL</v>
      </c>
      <c r="K215" t="str">
        <f>VLOOKUP(A215,'[1]Issue Navigator'!$A:$AD,30,0)</f>
        <v>0605-ĐTTS/VTT-GEM/2024</v>
      </c>
      <c r="L215" t="str">
        <f>VLOOKUP(A215,'[1]Issue Navigator'!$A:$AE,31,0)</f>
        <v>Sản phẩm hỗ trợ kinh doanh.</v>
      </c>
      <c r="M215">
        <f>VLOOKUP(K215,'[2]Nỗ lực'!$B:$G,6,0)</f>
        <v>35500000</v>
      </c>
      <c r="N215">
        <f t="shared" si="6"/>
        <v>9585000</v>
      </c>
      <c r="O215" t="str">
        <f t="shared" si="7"/>
        <v>Các chương trình PTDL (Sản phẩm hỗ trợ kinh doanh.)</v>
      </c>
    </row>
    <row r="216" spans="1:15" x14ac:dyDescent="0.2">
      <c r="A216" s="3" t="s">
        <v>411</v>
      </c>
      <c r="B216" s="3" t="str">
        <f>VLOOKUP(A216,'[1]Issue Navigator'!$A:$B,2,0)</f>
        <v>chỉnh sửa tính năng bổ sung giao diện điều hành, giám sát điều hành dịch vụ VHT</v>
      </c>
      <c r="C216" s="1" t="s">
        <v>438</v>
      </c>
      <c r="D216" s="3" t="s">
        <v>439</v>
      </c>
      <c r="E216" s="3" t="s">
        <v>53</v>
      </c>
      <c r="F216" s="3" t="s">
        <v>4</v>
      </c>
      <c r="G216">
        <v>0.27</v>
      </c>
      <c r="H216">
        <f>VLOOKUP(A216,'[1]Issue Navigator'!$A:$H,8,0)</f>
        <v>6.64</v>
      </c>
      <c r="I216" t="str">
        <f>VLOOKUP(A216,'[1]Issue Navigator'!$A:$Z,26,0)</f>
        <v>Bảo trì</v>
      </c>
      <c r="J216" t="str">
        <f>VLOOKUP(A216,'[1]Issue Navigator'!$A:$AA,27,0)</f>
        <v>Các chương trình PTDL</v>
      </c>
      <c r="K216" t="str">
        <f>VLOOKUP(A216,'[1]Issue Navigator'!$A:$AD,30,0)</f>
        <v>0605-ĐTTS/VTT-GEM/2024</v>
      </c>
      <c r="L216" t="str">
        <f>VLOOKUP(A216,'[1]Issue Navigator'!$A:$AE,31,0)</f>
        <v>Sản phẩm hỗ trợ kinh doanh.</v>
      </c>
      <c r="M216">
        <f>VLOOKUP(K216,'[2]Nỗ lực'!$B:$G,6,0)</f>
        <v>35500000</v>
      </c>
      <c r="N216">
        <f t="shared" si="6"/>
        <v>9585000</v>
      </c>
      <c r="O216" t="str">
        <f t="shared" si="7"/>
        <v>Các chương trình PTDL (Sản phẩm hỗ trợ kinh doanh.)</v>
      </c>
    </row>
    <row r="217" spans="1:15" x14ac:dyDescent="0.2">
      <c r="A217" s="3" t="s">
        <v>411</v>
      </c>
      <c r="B217" s="3" t="str">
        <f>VLOOKUP(A217,'[1]Issue Navigator'!$A:$B,2,0)</f>
        <v>chỉnh sửa tính năng bổ sung giao diện điều hành, giám sát điều hành dịch vụ VHT</v>
      </c>
      <c r="C217" s="1" t="s">
        <v>440</v>
      </c>
      <c r="D217" s="3" t="s">
        <v>441</v>
      </c>
      <c r="E217" s="3" t="s">
        <v>53</v>
      </c>
      <c r="F217" s="3" t="s">
        <v>4</v>
      </c>
      <c r="G217">
        <v>0.27</v>
      </c>
      <c r="H217">
        <f>VLOOKUP(A217,'[1]Issue Navigator'!$A:$H,8,0)</f>
        <v>6.64</v>
      </c>
      <c r="I217" t="str">
        <f>VLOOKUP(A217,'[1]Issue Navigator'!$A:$Z,26,0)</f>
        <v>Bảo trì</v>
      </c>
      <c r="J217" t="str">
        <f>VLOOKUP(A217,'[1]Issue Navigator'!$A:$AA,27,0)</f>
        <v>Các chương trình PTDL</v>
      </c>
      <c r="K217" t="str">
        <f>VLOOKUP(A217,'[1]Issue Navigator'!$A:$AD,30,0)</f>
        <v>0605-ĐTTS/VTT-GEM/2024</v>
      </c>
      <c r="L217" t="str">
        <f>VLOOKUP(A217,'[1]Issue Navigator'!$A:$AE,31,0)</f>
        <v>Sản phẩm hỗ trợ kinh doanh.</v>
      </c>
      <c r="M217">
        <f>VLOOKUP(K217,'[2]Nỗ lực'!$B:$G,6,0)</f>
        <v>35500000</v>
      </c>
      <c r="N217">
        <f t="shared" si="6"/>
        <v>9585000</v>
      </c>
      <c r="O217" t="str">
        <f t="shared" si="7"/>
        <v>Các chương trình PTDL (Sản phẩm hỗ trợ kinh doanh.)</v>
      </c>
    </row>
    <row r="218" spans="1:15" x14ac:dyDescent="0.2">
      <c r="A218" s="3" t="s">
        <v>411</v>
      </c>
      <c r="B218" s="3" t="str">
        <f>VLOOKUP(A218,'[1]Issue Navigator'!$A:$B,2,0)</f>
        <v>chỉnh sửa tính năng bổ sung giao diện điều hành, giám sát điều hành dịch vụ VHT</v>
      </c>
      <c r="C218" s="1" t="s">
        <v>442</v>
      </c>
      <c r="D218" s="3" t="s">
        <v>443</v>
      </c>
      <c r="E218" s="3" t="s">
        <v>53</v>
      </c>
      <c r="F218" s="3" t="s">
        <v>4</v>
      </c>
      <c r="G218">
        <v>0.27</v>
      </c>
      <c r="H218">
        <f>VLOOKUP(A218,'[1]Issue Navigator'!$A:$H,8,0)</f>
        <v>6.64</v>
      </c>
      <c r="I218" t="str">
        <f>VLOOKUP(A218,'[1]Issue Navigator'!$A:$Z,26,0)</f>
        <v>Bảo trì</v>
      </c>
      <c r="J218" t="str">
        <f>VLOOKUP(A218,'[1]Issue Navigator'!$A:$AA,27,0)</f>
        <v>Các chương trình PTDL</v>
      </c>
      <c r="K218" t="str">
        <f>VLOOKUP(A218,'[1]Issue Navigator'!$A:$AD,30,0)</f>
        <v>0605-ĐTTS/VTT-GEM/2024</v>
      </c>
      <c r="L218" t="str">
        <f>VLOOKUP(A218,'[1]Issue Navigator'!$A:$AE,31,0)</f>
        <v>Sản phẩm hỗ trợ kinh doanh.</v>
      </c>
      <c r="M218">
        <f>VLOOKUP(K218,'[2]Nỗ lực'!$B:$G,6,0)</f>
        <v>35500000</v>
      </c>
      <c r="N218">
        <f t="shared" si="6"/>
        <v>9585000</v>
      </c>
      <c r="O218" t="str">
        <f t="shared" si="7"/>
        <v>Các chương trình PTDL (Sản phẩm hỗ trợ kinh doanh.)</v>
      </c>
    </row>
    <row r="219" spans="1:15" x14ac:dyDescent="0.2">
      <c r="A219" s="3" t="s">
        <v>411</v>
      </c>
      <c r="B219" s="3" t="str">
        <f>VLOOKUP(A219,'[1]Issue Navigator'!$A:$B,2,0)</f>
        <v>chỉnh sửa tính năng bổ sung giao diện điều hành, giám sát điều hành dịch vụ VHT</v>
      </c>
      <c r="C219" s="1" t="s">
        <v>444</v>
      </c>
      <c r="D219" s="3" t="s">
        <v>445</v>
      </c>
      <c r="E219" s="3" t="s">
        <v>53</v>
      </c>
      <c r="F219" s="3" t="s">
        <v>4</v>
      </c>
      <c r="G219">
        <v>0.27</v>
      </c>
      <c r="H219">
        <f>VLOOKUP(A219,'[1]Issue Navigator'!$A:$H,8,0)</f>
        <v>6.64</v>
      </c>
      <c r="I219" t="str">
        <f>VLOOKUP(A219,'[1]Issue Navigator'!$A:$Z,26,0)</f>
        <v>Bảo trì</v>
      </c>
      <c r="J219" t="str">
        <f>VLOOKUP(A219,'[1]Issue Navigator'!$A:$AA,27,0)</f>
        <v>Các chương trình PTDL</v>
      </c>
      <c r="K219" t="str">
        <f>VLOOKUP(A219,'[1]Issue Navigator'!$A:$AD,30,0)</f>
        <v>0605-ĐTTS/VTT-GEM/2024</v>
      </c>
      <c r="L219" t="str">
        <f>VLOOKUP(A219,'[1]Issue Navigator'!$A:$AE,31,0)</f>
        <v>Sản phẩm hỗ trợ kinh doanh.</v>
      </c>
      <c r="M219">
        <f>VLOOKUP(K219,'[2]Nỗ lực'!$B:$G,6,0)</f>
        <v>35500000</v>
      </c>
      <c r="N219">
        <f t="shared" si="6"/>
        <v>9585000</v>
      </c>
      <c r="O219" t="str">
        <f t="shared" si="7"/>
        <v>Các chương trình PTDL (Sản phẩm hỗ trợ kinh doanh.)</v>
      </c>
    </row>
    <row r="220" spans="1:15" x14ac:dyDescent="0.2">
      <c r="A220" s="3" t="s">
        <v>411</v>
      </c>
      <c r="B220" s="3" t="str">
        <f>VLOOKUP(A220,'[1]Issue Navigator'!$A:$B,2,0)</f>
        <v>chỉnh sửa tính năng bổ sung giao diện điều hành, giám sát điều hành dịch vụ VHT</v>
      </c>
      <c r="C220" s="1" t="s">
        <v>446</v>
      </c>
      <c r="D220" s="3" t="s">
        <v>447</v>
      </c>
      <c r="E220" s="3" t="s">
        <v>53</v>
      </c>
      <c r="F220" s="3" t="s">
        <v>4</v>
      </c>
      <c r="G220">
        <v>0.27</v>
      </c>
      <c r="H220">
        <f>VLOOKUP(A220,'[1]Issue Navigator'!$A:$H,8,0)</f>
        <v>6.64</v>
      </c>
      <c r="I220" t="str">
        <f>VLOOKUP(A220,'[1]Issue Navigator'!$A:$Z,26,0)</f>
        <v>Bảo trì</v>
      </c>
      <c r="J220" t="str">
        <f>VLOOKUP(A220,'[1]Issue Navigator'!$A:$AA,27,0)</f>
        <v>Các chương trình PTDL</v>
      </c>
      <c r="K220" t="str">
        <f>VLOOKUP(A220,'[1]Issue Navigator'!$A:$AD,30,0)</f>
        <v>0605-ĐTTS/VTT-GEM/2024</v>
      </c>
      <c r="L220" t="str">
        <f>VLOOKUP(A220,'[1]Issue Navigator'!$A:$AE,31,0)</f>
        <v>Sản phẩm hỗ trợ kinh doanh.</v>
      </c>
      <c r="M220">
        <f>VLOOKUP(K220,'[2]Nỗ lực'!$B:$G,6,0)</f>
        <v>35500000</v>
      </c>
      <c r="N220">
        <f t="shared" si="6"/>
        <v>9585000</v>
      </c>
      <c r="O220" t="str">
        <f t="shared" si="7"/>
        <v>Các chương trình PTDL (Sản phẩm hỗ trợ kinh doanh.)</v>
      </c>
    </row>
    <row r="221" spans="1:15" x14ac:dyDescent="0.2">
      <c r="A221" s="3" t="s">
        <v>411</v>
      </c>
      <c r="B221" s="3" t="str">
        <f>VLOOKUP(A221,'[1]Issue Navigator'!$A:$B,2,0)</f>
        <v>chỉnh sửa tính năng bổ sung giao diện điều hành, giám sát điều hành dịch vụ VHT</v>
      </c>
      <c r="C221" s="1" t="s">
        <v>448</v>
      </c>
      <c r="D221" s="3" t="s">
        <v>449</v>
      </c>
      <c r="E221" s="3" t="s">
        <v>53</v>
      </c>
      <c r="F221" s="3" t="s">
        <v>4</v>
      </c>
      <c r="G221">
        <v>0.27</v>
      </c>
      <c r="H221">
        <f>VLOOKUP(A221,'[1]Issue Navigator'!$A:$H,8,0)</f>
        <v>6.64</v>
      </c>
      <c r="I221" t="str">
        <f>VLOOKUP(A221,'[1]Issue Navigator'!$A:$Z,26,0)</f>
        <v>Bảo trì</v>
      </c>
      <c r="J221" t="str">
        <f>VLOOKUP(A221,'[1]Issue Navigator'!$A:$AA,27,0)</f>
        <v>Các chương trình PTDL</v>
      </c>
      <c r="K221" t="str">
        <f>VLOOKUP(A221,'[1]Issue Navigator'!$A:$AD,30,0)</f>
        <v>0605-ĐTTS/VTT-GEM/2024</v>
      </c>
      <c r="L221" t="str">
        <f>VLOOKUP(A221,'[1]Issue Navigator'!$A:$AE,31,0)</f>
        <v>Sản phẩm hỗ trợ kinh doanh.</v>
      </c>
      <c r="M221">
        <f>VLOOKUP(K221,'[2]Nỗ lực'!$B:$G,6,0)</f>
        <v>35500000</v>
      </c>
      <c r="N221">
        <f t="shared" si="6"/>
        <v>9585000</v>
      </c>
      <c r="O221" t="str">
        <f t="shared" si="7"/>
        <v>Các chương trình PTDL (Sản phẩm hỗ trợ kinh doanh.)</v>
      </c>
    </row>
    <row r="222" spans="1:15" x14ac:dyDescent="0.2">
      <c r="A222" s="3" t="s">
        <v>452</v>
      </c>
      <c r="B222" s="3" t="str">
        <f>VLOOKUP(A222,'[1]Issue Navigator'!$A:$B,2,0)</f>
        <v>Cập nhật dữ liệu thông qua luồng kafka lên chức năng quản lý nội dung, triển khai dashboard filter mới</v>
      </c>
      <c r="C222" s="1" t="s">
        <v>451</v>
      </c>
      <c r="D222" s="3" t="s">
        <v>453</v>
      </c>
      <c r="E222" s="3" t="s">
        <v>450</v>
      </c>
      <c r="F222" s="3" t="s">
        <v>4</v>
      </c>
      <c r="G222">
        <v>0.23</v>
      </c>
      <c r="H222">
        <f>VLOOKUP(A222,'[1]Issue Navigator'!$A:$H,8,0)</f>
        <v>3</v>
      </c>
      <c r="I222" t="str">
        <f>VLOOKUP(A222,'[1]Issue Navigator'!$A:$Z,26,0)</f>
        <v>Bảo trì</v>
      </c>
      <c r="J222" t="str">
        <f>VLOOKUP(A222,'[1]Issue Navigator'!$A:$AA,27,0)</f>
        <v>Các chương trình PTDL</v>
      </c>
      <c r="K222" t="str">
        <f>VLOOKUP(A222,'[1]Issue Navigator'!$A:$AD,30,0)</f>
        <v>0605-ĐTTS/VTT-LIFESUP/2024</v>
      </c>
      <c r="L222" t="str">
        <f>VLOOKUP(A222,'[1]Issue Navigator'!$A:$AE,31,0)</f>
        <v>Công cụ phân tích dữ liệu, hỗ trợ bán hàng</v>
      </c>
      <c r="M222">
        <f>VLOOKUP(K222,'[2]Nỗ lực'!$B:$G,6,0)</f>
        <v>35500000</v>
      </c>
      <c r="N222">
        <f t="shared" si="6"/>
        <v>8165000</v>
      </c>
      <c r="O222" t="str">
        <f t="shared" si="7"/>
        <v>Các chương trình PTDL (Công cụ phân tích dữ liệu, hỗ trợ bán hàng)</v>
      </c>
    </row>
    <row r="223" spans="1:15" x14ac:dyDescent="0.2">
      <c r="A223" s="3" t="s">
        <v>452</v>
      </c>
      <c r="B223" s="3" t="str">
        <f>VLOOKUP(A223,'[1]Issue Navigator'!$A:$B,2,0)</f>
        <v>Cập nhật dữ liệu thông qua luồng kafka lên chức năng quản lý nội dung, triển khai dashboard filter mới</v>
      </c>
      <c r="C223" s="1" t="s">
        <v>454</v>
      </c>
      <c r="D223" s="3" t="s">
        <v>455</v>
      </c>
      <c r="E223" s="3" t="s">
        <v>450</v>
      </c>
      <c r="F223" s="3" t="s">
        <v>4</v>
      </c>
      <c r="G223">
        <v>0.23</v>
      </c>
      <c r="H223">
        <f>VLOOKUP(A223,'[1]Issue Navigator'!$A:$H,8,0)</f>
        <v>3</v>
      </c>
      <c r="I223" t="str">
        <f>VLOOKUP(A223,'[1]Issue Navigator'!$A:$Z,26,0)</f>
        <v>Bảo trì</v>
      </c>
      <c r="J223" t="str">
        <f>VLOOKUP(A223,'[1]Issue Navigator'!$A:$AA,27,0)</f>
        <v>Các chương trình PTDL</v>
      </c>
      <c r="K223" t="str">
        <f>VLOOKUP(A223,'[1]Issue Navigator'!$A:$AD,30,0)</f>
        <v>0605-ĐTTS/VTT-LIFESUP/2024</v>
      </c>
      <c r="L223" t="str">
        <f>VLOOKUP(A223,'[1]Issue Navigator'!$A:$AE,31,0)</f>
        <v>Công cụ phân tích dữ liệu, hỗ trợ bán hàng</v>
      </c>
      <c r="M223">
        <f>VLOOKUP(K223,'[2]Nỗ lực'!$B:$G,6,0)</f>
        <v>35500000</v>
      </c>
      <c r="N223">
        <f t="shared" si="6"/>
        <v>8165000</v>
      </c>
      <c r="O223" t="str">
        <f t="shared" si="7"/>
        <v>Các chương trình PTDL (Công cụ phân tích dữ liệu, hỗ trợ bán hàng)</v>
      </c>
    </row>
    <row r="224" spans="1:15" x14ac:dyDescent="0.2">
      <c r="A224" s="3" t="s">
        <v>452</v>
      </c>
      <c r="B224" s="3" t="str">
        <f>VLOOKUP(A224,'[1]Issue Navigator'!$A:$B,2,0)</f>
        <v>Cập nhật dữ liệu thông qua luồng kafka lên chức năng quản lý nội dung, triển khai dashboard filter mới</v>
      </c>
      <c r="C224" s="1" t="s">
        <v>456</v>
      </c>
      <c r="D224" s="3" t="s">
        <v>457</v>
      </c>
      <c r="E224" s="3" t="s">
        <v>450</v>
      </c>
      <c r="F224" s="3" t="s">
        <v>4</v>
      </c>
      <c r="G224">
        <v>0.23</v>
      </c>
      <c r="H224">
        <f>VLOOKUP(A224,'[1]Issue Navigator'!$A:$H,8,0)</f>
        <v>3</v>
      </c>
      <c r="I224" t="str">
        <f>VLOOKUP(A224,'[1]Issue Navigator'!$A:$Z,26,0)</f>
        <v>Bảo trì</v>
      </c>
      <c r="J224" t="str">
        <f>VLOOKUP(A224,'[1]Issue Navigator'!$A:$AA,27,0)</f>
        <v>Các chương trình PTDL</v>
      </c>
      <c r="K224" t="str">
        <f>VLOOKUP(A224,'[1]Issue Navigator'!$A:$AD,30,0)</f>
        <v>0605-ĐTTS/VTT-LIFESUP/2024</v>
      </c>
      <c r="L224" t="str">
        <f>VLOOKUP(A224,'[1]Issue Navigator'!$A:$AE,31,0)</f>
        <v>Công cụ phân tích dữ liệu, hỗ trợ bán hàng</v>
      </c>
      <c r="M224">
        <f>VLOOKUP(K224,'[2]Nỗ lực'!$B:$G,6,0)</f>
        <v>35500000</v>
      </c>
      <c r="N224">
        <f t="shared" si="6"/>
        <v>8165000</v>
      </c>
      <c r="O224" t="str">
        <f t="shared" si="7"/>
        <v>Các chương trình PTDL (Công cụ phân tích dữ liệu, hỗ trợ bán hàng)</v>
      </c>
    </row>
    <row r="225" spans="1:15" x14ac:dyDescent="0.2">
      <c r="A225" s="3" t="s">
        <v>452</v>
      </c>
      <c r="B225" s="3" t="str">
        <f>VLOOKUP(A225,'[1]Issue Navigator'!$A:$B,2,0)</f>
        <v>Cập nhật dữ liệu thông qua luồng kafka lên chức năng quản lý nội dung, triển khai dashboard filter mới</v>
      </c>
      <c r="C225" s="1" t="s">
        <v>458</v>
      </c>
      <c r="D225" s="3" t="s">
        <v>459</v>
      </c>
      <c r="E225" s="3" t="s">
        <v>450</v>
      </c>
      <c r="F225" s="3" t="s">
        <v>4</v>
      </c>
      <c r="G225">
        <v>0.23</v>
      </c>
      <c r="H225">
        <f>VLOOKUP(A225,'[1]Issue Navigator'!$A:$H,8,0)</f>
        <v>3</v>
      </c>
      <c r="I225" t="str">
        <f>VLOOKUP(A225,'[1]Issue Navigator'!$A:$Z,26,0)</f>
        <v>Bảo trì</v>
      </c>
      <c r="J225" t="str">
        <f>VLOOKUP(A225,'[1]Issue Navigator'!$A:$AA,27,0)</f>
        <v>Các chương trình PTDL</v>
      </c>
      <c r="K225" t="str">
        <f>VLOOKUP(A225,'[1]Issue Navigator'!$A:$AD,30,0)</f>
        <v>0605-ĐTTS/VTT-LIFESUP/2024</v>
      </c>
      <c r="L225" t="str">
        <f>VLOOKUP(A225,'[1]Issue Navigator'!$A:$AE,31,0)</f>
        <v>Công cụ phân tích dữ liệu, hỗ trợ bán hàng</v>
      </c>
      <c r="M225">
        <f>VLOOKUP(K225,'[2]Nỗ lực'!$B:$G,6,0)</f>
        <v>35500000</v>
      </c>
      <c r="N225">
        <f t="shared" si="6"/>
        <v>8165000</v>
      </c>
      <c r="O225" t="str">
        <f t="shared" si="7"/>
        <v>Các chương trình PTDL (Công cụ phân tích dữ liệu, hỗ trợ bán hàng)</v>
      </c>
    </row>
    <row r="226" spans="1:15" x14ac:dyDescent="0.2">
      <c r="A226" s="3" t="s">
        <v>452</v>
      </c>
      <c r="B226" s="3" t="str">
        <f>VLOOKUP(A226,'[1]Issue Navigator'!$A:$B,2,0)</f>
        <v>Cập nhật dữ liệu thông qua luồng kafka lên chức năng quản lý nội dung, triển khai dashboard filter mới</v>
      </c>
      <c r="C226" s="1" t="s">
        <v>460</v>
      </c>
      <c r="D226" s="3" t="s">
        <v>461</v>
      </c>
      <c r="E226" s="3" t="s">
        <v>450</v>
      </c>
      <c r="F226" s="3" t="s">
        <v>4</v>
      </c>
      <c r="G226">
        <v>0.27</v>
      </c>
      <c r="H226">
        <f>VLOOKUP(A226,'[1]Issue Navigator'!$A:$H,8,0)</f>
        <v>3</v>
      </c>
      <c r="I226" t="str">
        <f>VLOOKUP(A226,'[1]Issue Navigator'!$A:$Z,26,0)</f>
        <v>Bảo trì</v>
      </c>
      <c r="J226" t="str">
        <f>VLOOKUP(A226,'[1]Issue Navigator'!$A:$AA,27,0)</f>
        <v>Các chương trình PTDL</v>
      </c>
      <c r="K226" t="str">
        <f>VLOOKUP(A226,'[1]Issue Navigator'!$A:$AD,30,0)</f>
        <v>0605-ĐTTS/VTT-LIFESUP/2024</v>
      </c>
      <c r="L226" t="str">
        <f>VLOOKUP(A226,'[1]Issue Navigator'!$A:$AE,31,0)</f>
        <v>Công cụ phân tích dữ liệu, hỗ trợ bán hàng</v>
      </c>
      <c r="M226">
        <f>VLOOKUP(K226,'[2]Nỗ lực'!$B:$G,6,0)</f>
        <v>35500000</v>
      </c>
      <c r="N226">
        <f t="shared" si="6"/>
        <v>9585000</v>
      </c>
      <c r="O226" t="str">
        <f t="shared" si="7"/>
        <v>Các chương trình PTDL (Công cụ phân tích dữ liệu, hỗ trợ bán hàng)</v>
      </c>
    </row>
    <row r="227" spans="1:15" x14ac:dyDescent="0.2">
      <c r="A227" s="3" t="s">
        <v>452</v>
      </c>
      <c r="B227" s="3" t="str">
        <f>VLOOKUP(A227,'[1]Issue Navigator'!$A:$B,2,0)</f>
        <v>Cập nhật dữ liệu thông qua luồng kafka lên chức năng quản lý nội dung, triển khai dashboard filter mới</v>
      </c>
      <c r="C227" s="1" t="s">
        <v>462</v>
      </c>
      <c r="D227" s="3" t="s">
        <v>463</v>
      </c>
      <c r="E227" s="3" t="s">
        <v>450</v>
      </c>
      <c r="F227" s="3" t="s">
        <v>4</v>
      </c>
      <c r="G227">
        <v>0.46</v>
      </c>
      <c r="H227">
        <f>VLOOKUP(A227,'[1]Issue Navigator'!$A:$H,8,0)</f>
        <v>3</v>
      </c>
      <c r="I227" t="str">
        <f>VLOOKUP(A227,'[1]Issue Navigator'!$A:$Z,26,0)</f>
        <v>Bảo trì</v>
      </c>
      <c r="J227" t="str">
        <f>VLOOKUP(A227,'[1]Issue Navigator'!$A:$AA,27,0)</f>
        <v>Các chương trình PTDL</v>
      </c>
      <c r="K227" t="str">
        <f>VLOOKUP(A227,'[1]Issue Navigator'!$A:$AD,30,0)</f>
        <v>0605-ĐTTS/VTT-LIFESUP/2024</v>
      </c>
      <c r="L227" t="str">
        <f>VLOOKUP(A227,'[1]Issue Navigator'!$A:$AE,31,0)</f>
        <v>Công cụ phân tích dữ liệu, hỗ trợ bán hàng</v>
      </c>
      <c r="M227">
        <f>VLOOKUP(K227,'[2]Nỗ lực'!$B:$G,6,0)</f>
        <v>35500000</v>
      </c>
      <c r="N227">
        <f t="shared" si="6"/>
        <v>16330000</v>
      </c>
      <c r="O227" t="str">
        <f t="shared" si="7"/>
        <v>Các chương trình PTDL (Công cụ phân tích dữ liệu, hỗ trợ bán hàng)</v>
      </c>
    </row>
    <row r="228" spans="1:15" x14ac:dyDescent="0.2">
      <c r="A228" s="3" t="s">
        <v>452</v>
      </c>
      <c r="B228" s="3" t="str">
        <f>VLOOKUP(A228,'[1]Issue Navigator'!$A:$B,2,0)</f>
        <v>Cập nhật dữ liệu thông qua luồng kafka lên chức năng quản lý nội dung, triển khai dashboard filter mới</v>
      </c>
      <c r="C228" s="1" t="s">
        <v>464</v>
      </c>
      <c r="D228" s="3" t="s">
        <v>465</v>
      </c>
      <c r="E228" s="3" t="s">
        <v>450</v>
      </c>
      <c r="F228" s="3" t="s">
        <v>4</v>
      </c>
      <c r="G228">
        <v>0.45</v>
      </c>
      <c r="H228">
        <f>VLOOKUP(A228,'[1]Issue Navigator'!$A:$H,8,0)</f>
        <v>3</v>
      </c>
      <c r="I228" t="str">
        <f>VLOOKUP(A228,'[1]Issue Navigator'!$A:$Z,26,0)</f>
        <v>Bảo trì</v>
      </c>
      <c r="J228" t="str">
        <f>VLOOKUP(A228,'[1]Issue Navigator'!$A:$AA,27,0)</f>
        <v>Các chương trình PTDL</v>
      </c>
      <c r="K228" t="str">
        <f>VLOOKUP(A228,'[1]Issue Navigator'!$A:$AD,30,0)</f>
        <v>0605-ĐTTS/VTT-LIFESUP/2024</v>
      </c>
      <c r="L228" t="str">
        <f>VLOOKUP(A228,'[1]Issue Navigator'!$A:$AE,31,0)</f>
        <v>Công cụ phân tích dữ liệu, hỗ trợ bán hàng</v>
      </c>
      <c r="M228">
        <f>VLOOKUP(K228,'[2]Nỗ lực'!$B:$G,6,0)</f>
        <v>35500000</v>
      </c>
      <c r="N228">
        <f t="shared" si="6"/>
        <v>15975000</v>
      </c>
      <c r="O228" t="str">
        <f t="shared" si="7"/>
        <v>Các chương trình PTDL (Công cụ phân tích dữ liệu, hỗ trợ bán hàng)</v>
      </c>
    </row>
    <row r="229" spans="1:15" x14ac:dyDescent="0.2">
      <c r="A229" s="3" t="s">
        <v>452</v>
      </c>
      <c r="B229" s="3" t="str">
        <f>VLOOKUP(A229,'[1]Issue Navigator'!$A:$B,2,0)</f>
        <v>Cập nhật dữ liệu thông qua luồng kafka lên chức năng quản lý nội dung, triển khai dashboard filter mới</v>
      </c>
      <c r="C229" s="1" t="s">
        <v>466</v>
      </c>
      <c r="D229" s="3" t="s">
        <v>467</v>
      </c>
      <c r="E229" s="3" t="s">
        <v>450</v>
      </c>
      <c r="F229" s="3" t="s">
        <v>4</v>
      </c>
      <c r="G229">
        <v>0.45</v>
      </c>
      <c r="H229">
        <f>VLOOKUP(A229,'[1]Issue Navigator'!$A:$H,8,0)</f>
        <v>3</v>
      </c>
      <c r="I229" t="str">
        <f>VLOOKUP(A229,'[1]Issue Navigator'!$A:$Z,26,0)</f>
        <v>Bảo trì</v>
      </c>
      <c r="J229" t="str">
        <f>VLOOKUP(A229,'[1]Issue Navigator'!$A:$AA,27,0)</f>
        <v>Các chương trình PTDL</v>
      </c>
      <c r="K229" t="str">
        <f>VLOOKUP(A229,'[1]Issue Navigator'!$A:$AD,30,0)</f>
        <v>0605-ĐTTS/VTT-LIFESUP/2024</v>
      </c>
      <c r="L229" t="str">
        <f>VLOOKUP(A229,'[1]Issue Navigator'!$A:$AE,31,0)</f>
        <v>Công cụ phân tích dữ liệu, hỗ trợ bán hàng</v>
      </c>
      <c r="M229">
        <f>VLOOKUP(K229,'[2]Nỗ lực'!$B:$G,6,0)</f>
        <v>35500000</v>
      </c>
      <c r="N229">
        <f t="shared" si="6"/>
        <v>15975000</v>
      </c>
      <c r="O229" t="str">
        <f t="shared" si="7"/>
        <v>Các chương trình PTDL (Công cụ phân tích dữ liệu, hỗ trợ bán hàng)</v>
      </c>
    </row>
    <row r="230" spans="1:15" x14ac:dyDescent="0.2">
      <c r="A230" s="3" t="s">
        <v>452</v>
      </c>
      <c r="B230" s="3" t="str">
        <f>VLOOKUP(A230,'[1]Issue Navigator'!$A:$B,2,0)</f>
        <v>Cập nhật dữ liệu thông qua luồng kafka lên chức năng quản lý nội dung, triển khai dashboard filter mới</v>
      </c>
      <c r="C230" s="1" t="s">
        <v>468</v>
      </c>
      <c r="D230" s="3" t="s">
        <v>469</v>
      </c>
      <c r="E230" s="3" t="s">
        <v>450</v>
      </c>
      <c r="F230" s="3" t="s">
        <v>4</v>
      </c>
      <c r="G230">
        <v>0.45</v>
      </c>
      <c r="H230">
        <f>VLOOKUP(A230,'[1]Issue Navigator'!$A:$H,8,0)</f>
        <v>3</v>
      </c>
      <c r="I230" t="str">
        <f>VLOOKUP(A230,'[1]Issue Navigator'!$A:$Z,26,0)</f>
        <v>Bảo trì</v>
      </c>
      <c r="J230" t="str">
        <f>VLOOKUP(A230,'[1]Issue Navigator'!$A:$AA,27,0)</f>
        <v>Các chương trình PTDL</v>
      </c>
      <c r="K230" t="str">
        <f>VLOOKUP(A230,'[1]Issue Navigator'!$A:$AD,30,0)</f>
        <v>0605-ĐTTS/VTT-LIFESUP/2024</v>
      </c>
      <c r="L230" t="str">
        <f>VLOOKUP(A230,'[1]Issue Navigator'!$A:$AE,31,0)</f>
        <v>Công cụ phân tích dữ liệu, hỗ trợ bán hàng</v>
      </c>
      <c r="M230">
        <f>VLOOKUP(K230,'[2]Nỗ lực'!$B:$G,6,0)</f>
        <v>35500000</v>
      </c>
      <c r="N230">
        <f t="shared" si="6"/>
        <v>15975000</v>
      </c>
      <c r="O230" t="str">
        <f t="shared" si="7"/>
        <v>Các chương trình PTDL (Công cụ phân tích dữ liệu, hỗ trợ bán hàng)</v>
      </c>
    </row>
    <row r="231" spans="1:15" x14ac:dyDescent="0.2">
      <c r="A231" s="3" t="s">
        <v>471</v>
      </c>
      <c r="B231" s="3" t="str">
        <f>VLOOKUP(A231,'[1]Issue Navigator'!$A:$B,2,0)</f>
        <v>Kiểm thử chức năng, gán nhãn dữ liệu, kiểm soát dữ liệu khuyến nghị</v>
      </c>
      <c r="C231" s="1" t="s">
        <v>470</v>
      </c>
      <c r="D231" s="3" t="s">
        <v>472</v>
      </c>
      <c r="E231" s="3" t="s">
        <v>450</v>
      </c>
      <c r="F231" s="3" t="s">
        <v>4</v>
      </c>
      <c r="G231">
        <v>7.0000000000000007E-2</v>
      </c>
      <c r="H231">
        <f>VLOOKUP(A231,'[1]Issue Navigator'!$A:$H,8,0)</f>
        <v>1</v>
      </c>
      <c r="I231" t="str">
        <f>VLOOKUP(A231,'[1]Issue Navigator'!$A:$Z,26,0)</f>
        <v>Bảo trì</v>
      </c>
      <c r="J231" t="str">
        <f>VLOOKUP(A231,'[1]Issue Navigator'!$A:$AA,27,0)</f>
        <v>Các chương trình PTDL</v>
      </c>
      <c r="K231" t="str">
        <f>VLOOKUP(A231,'[1]Issue Navigator'!$A:$AD,30,0)</f>
        <v>0605-ĐTTS/VTT-GEM/2024</v>
      </c>
      <c r="L231" t="str">
        <f>VLOOKUP(A231,'[1]Issue Navigator'!$A:$AE,31,0)</f>
        <v>Nhóm kiểm thử tính năng AI hỗ trợ kinh doanh</v>
      </c>
      <c r="M231">
        <f>VLOOKUP(K231,'[2]Nỗ lực'!$B:$G,6,0)</f>
        <v>35500000</v>
      </c>
      <c r="N231">
        <f t="shared" si="6"/>
        <v>2485000.0000000005</v>
      </c>
      <c r="O231" t="str">
        <f t="shared" si="7"/>
        <v>Các chương trình PTDL (Nhóm kiểm thử tính năng AI hỗ trợ kinh doanh)</v>
      </c>
    </row>
    <row r="232" spans="1:15" x14ac:dyDescent="0.2">
      <c r="A232" s="3" t="s">
        <v>473</v>
      </c>
      <c r="B232" s="3" t="str">
        <f>VLOOKUP(A232,'[1]Issue Navigator'!$A:$B,2,0)</f>
        <v>chỉnh sửa chức năng quản lý nội dung, cho phép import export file excel</v>
      </c>
      <c r="C232" s="1" t="s">
        <v>474</v>
      </c>
      <c r="D232" s="3" t="s">
        <v>475</v>
      </c>
      <c r="E232" s="3" t="s">
        <v>450</v>
      </c>
      <c r="F232" s="3" t="s">
        <v>4</v>
      </c>
      <c r="G232">
        <v>0.46</v>
      </c>
      <c r="H232">
        <f>VLOOKUP(A232,'[1]Issue Navigator'!$A:$H,8,0)</f>
        <v>5</v>
      </c>
      <c r="I232" t="str">
        <f>VLOOKUP(A232,'[1]Issue Navigator'!$A:$Z,26,0)</f>
        <v>Bảo trì</v>
      </c>
      <c r="J232" t="str">
        <f>VLOOKUP(A232,'[1]Issue Navigator'!$A:$AA,27,0)</f>
        <v>Các chương trình PTDL</v>
      </c>
      <c r="K232" t="str">
        <f>VLOOKUP(A232,'[1]Issue Navigator'!$A:$AD,30,0)</f>
        <v>0605-ĐTTS/VTT-LIFESUP/2024</v>
      </c>
      <c r="L232" t="str">
        <f>VLOOKUP(A232,'[1]Issue Navigator'!$A:$AE,31,0)</f>
        <v>Công cụ phân tích dữ liệu, hỗ trợ bán hàng</v>
      </c>
      <c r="M232">
        <f>VLOOKUP(K232,'[2]Nỗ lực'!$B:$G,6,0)</f>
        <v>35500000</v>
      </c>
      <c r="N232">
        <f t="shared" si="6"/>
        <v>16330000</v>
      </c>
      <c r="O232" t="str">
        <f t="shared" si="7"/>
        <v>Các chương trình PTDL (Công cụ phân tích dữ liệu, hỗ trợ bán hàng)</v>
      </c>
    </row>
    <row r="233" spans="1:15" x14ac:dyDescent="0.2">
      <c r="A233" s="3" t="s">
        <v>471</v>
      </c>
      <c r="B233" s="3" t="str">
        <f>VLOOKUP(A233,'[1]Issue Navigator'!$A:$B,2,0)</f>
        <v>Kiểm thử chức năng, gán nhãn dữ liệu, kiểm soát dữ liệu khuyến nghị</v>
      </c>
      <c r="C233" s="1" t="s">
        <v>476</v>
      </c>
      <c r="D233" s="3" t="s">
        <v>477</v>
      </c>
      <c r="E233" s="3" t="s">
        <v>450</v>
      </c>
      <c r="F233" s="3" t="s">
        <v>4</v>
      </c>
      <c r="G233">
        <v>0.33</v>
      </c>
      <c r="H233">
        <f>VLOOKUP(A233,'[1]Issue Navigator'!$A:$H,8,0)</f>
        <v>1</v>
      </c>
      <c r="I233" t="str">
        <f>VLOOKUP(A233,'[1]Issue Navigator'!$A:$Z,26,0)</f>
        <v>Bảo trì</v>
      </c>
      <c r="J233" t="str">
        <f>VLOOKUP(A233,'[1]Issue Navigator'!$A:$AA,27,0)</f>
        <v>Các chương trình PTDL</v>
      </c>
      <c r="K233" t="str">
        <f>VLOOKUP(A233,'[1]Issue Navigator'!$A:$AD,30,0)</f>
        <v>0605-ĐTTS/VTT-GEM/2024</v>
      </c>
      <c r="L233" t="str">
        <f>VLOOKUP(A233,'[1]Issue Navigator'!$A:$AE,31,0)</f>
        <v>Nhóm kiểm thử tính năng AI hỗ trợ kinh doanh</v>
      </c>
      <c r="M233">
        <f>VLOOKUP(K233,'[2]Nỗ lực'!$B:$G,6,0)</f>
        <v>35500000</v>
      </c>
      <c r="N233">
        <f t="shared" si="6"/>
        <v>11715000</v>
      </c>
      <c r="O233" t="str">
        <f t="shared" si="7"/>
        <v>Các chương trình PTDL (Nhóm kiểm thử tính năng AI hỗ trợ kinh doanh)</v>
      </c>
    </row>
    <row r="234" spans="1:15" x14ac:dyDescent="0.2">
      <c r="A234" s="3" t="s">
        <v>473</v>
      </c>
      <c r="B234" s="3" t="str">
        <f>VLOOKUP(A234,'[1]Issue Navigator'!$A:$B,2,0)</f>
        <v>chỉnh sửa chức năng quản lý nội dung, cho phép import export file excel</v>
      </c>
      <c r="C234" s="1" t="s">
        <v>478</v>
      </c>
      <c r="D234" s="3" t="s">
        <v>479</v>
      </c>
      <c r="E234" s="3" t="s">
        <v>450</v>
      </c>
      <c r="F234" s="3" t="s">
        <v>4</v>
      </c>
      <c r="G234">
        <v>0.46</v>
      </c>
      <c r="H234">
        <f>VLOOKUP(A234,'[1]Issue Navigator'!$A:$H,8,0)</f>
        <v>5</v>
      </c>
      <c r="I234" t="str">
        <f>VLOOKUP(A234,'[1]Issue Navigator'!$A:$Z,26,0)</f>
        <v>Bảo trì</v>
      </c>
      <c r="J234" t="str">
        <f>VLOOKUP(A234,'[1]Issue Navigator'!$A:$AA,27,0)</f>
        <v>Các chương trình PTDL</v>
      </c>
      <c r="K234" t="str">
        <f>VLOOKUP(A234,'[1]Issue Navigator'!$A:$AD,30,0)</f>
        <v>0605-ĐTTS/VTT-LIFESUP/2024</v>
      </c>
      <c r="L234" t="str">
        <f>VLOOKUP(A234,'[1]Issue Navigator'!$A:$AE,31,0)</f>
        <v>Công cụ phân tích dữ liệu, hỗ trợ bán hàng</v>
      </c>
      <c r="M234">
        <f>VLOOKUP(K234,'[2]Nỗ lực'!$B:$G,6,0)</f>
        <v>35500000</v>
      </c>
      <c r="N234">
        <f t="shared" si="6"/>
        <v>16330000</v>
      </c>
      <c r="O234" t="str">
        <f t="shared" si="7"/>
        <v>Các chương trình PTDL (Công cụ phân tích dữ liệu, hỗ trợ bán hàng)</v>
      </c>
    </row>
    <row r="235" spans="1:15" x14ac:dyDescent="0.2">
      <c r="A235" s="3" t="s">
        <v>473</v>
      </c>
      <c r="B235" s="3" t="str">
        <f>VLOOKUP(A235,'[1]Issue Navigator'!$A:$B,2,0)</f>
        <v>chỉnh sửa chức năng quản lý nội dung, cho phép import export file excel</v>
      </c>
      <c r="C235" s="1" t="s">
        <v>480</v>
      </c>
      <c r="D235" s="3" t="s">
        <v>481</v>
      </c>
      <c r="E235" s="3" t="s">
        <v>450</v>
      </c>
      <c r="F235" s="3" t="s">
        <v>4</v>
      </c>
      <c r="G235">
        <v>0.46</v>
      </c>
      <c r="H235">
        <f>VLOOKUP(A235,'[1]Issue Navigator'!$A:$H,8,0)</f>
        <v>5</v>
      </c>
      <c r="I235" t="str">
        <f>VLOOKUP(A235,'[1]Issue Navigator'!$A:$Z,26,0)</f>
        <v>Bảo trì</v>
      </c>
      <c r="J235" t="str">
        <f>VLOOKUP(A235,'[1]Issue Navigator'!$A:$AA,27,0)</f>
        <v>Các chương trình PTDL</v>
      </c>
      <c r="K235" t="str">
        <f>VLOOKUP(A235,'[1]Issue Navigator'!$A:$AD,30,0)</f>
        <v>0605-ĐTTS/VTT-LIFESUP/2024</v>
      </c>
      <c r="L235" t="str">
        <f>VLOOKUP(A235,'[1]Issue Navigator'!$A:$AE,31,0)</f>
        <v>Công cụ phân tích dữ liệu, hỗ trợ bán hàng</v>
      </c>
      <c r="M235">
        <f>VLOOKUP(K235,'[2]Nỗ lực'!$B:$G,6,0)</f>
        <v>35500000</v>
      </c>
      <c r="N235">
        <f t="shared" si="6"/>
        <v>16330000</v>
      </c>
      <c r="O235" t="str">
        <f t="shared" si="7"/>
        <v>Các chương trình PTDL (Công cụ phân tích dữ liệu, hỗ trợ bán hàng)</v>
      </c>
    </row>
    <row r="236" spans="1:15" x14ac:dyDescent="0.2">
      <c r="A236" s="3" t="s">
        <v>473</v>
      </c>
      <c r="B236" s="3" t="str">
        <f>VLOOKUP(A236,'[1]Issue Navigator'!$A:$B,2,0)</f>
        <v>chỉnh sửa chức năng quản lý nội dung, cho phép import export file excel</v>
      </c>
      <c r="C236" s="1" t="s">
        <v>482</v>
      </c>
      <c r="D236" s="3" t="s">
        <v>483</v>
      </c>
      <c r="E236" s="3" t="s">
        <v>450</v>
      </c>
      <c r="F236" s="3" t="s">
        <v>4</v>
      </c>
      <c r="G236">
        <v>0.46</v>
      </c>
      <c r="H236">
        <f>VLOOKUP(A236,'[1]Issue Navigator'!$A:$H,8,0)</f>
        <v>5</v>
      </c>
      <c r="I236" t="str">
        <f>VLOOKUP(A236,'[1]Issue Navigator'!$A:$Z,26,0)</f>
        <v>Bảo trì</v>
      </c>
      <c r="J236" t="str">
        <f>VLOOKUP(A236,'[1]Issue Navigator'!$A:$AA,27,0)</f>
        <v>Các chương trình PTDL</v>
      </c>
      <c r="K236" t="str">
        <f>VLOOKUP(A236,'[1]Issue Navigator'!$A:$AD,30,0)</f>
        <v>0605-ĐTTS/VTT-LIFESUP/2024</v>
      </c>
      <c r="L236" t="str">
        <f>VLOOKUP(A236,'[1]Issue Navigator'!$A:$AE,31,0)</f>
        <v>Công cụ phân tích dữ liệu, hỗ trợ bán hàng</v>
      </c>
      <c r="M236">
        <f>VLOOKUP(K236,'[2]Nỗ lực'!$B:$G,6,0)</f>
        <v>35500000</v>
      </c>
      <c r="N236">
        <f t="shared" si="6"/>
        <v>16330000</v>
      </c>
      <c r="O236" t="str">
        <f t="shared" si="7"/>
        <v>Các chương trình PTDL (Công cụ phân tích dữ liệu, hỗ trợ bán hàng)</v>
      </c>
    </row>
    <row r="237" spans="1:15" x14ac:dyDescent="0.2">
      <c r="A237" s="3" t="s">
        <v>473</v>
      </c>
      <c r="B237" s="3" t="str">
        <f>VLOOKUP(A237,'[1]Issue Navigator'!$A:$B,2,0)</f>
        <v>chỉnh sửa chức năng quản lý nội dung, cho phép import export file excel</v>
      </c>
      <c r="C237" s="1" t="s">
        <v>484</v>
      </c>
      <c r="D237" s="3" t="s">
        <v>485</v>
      </c>
      <c r="E237" s="3" t="s">
        <v>450</v>
      </c>
      <c r="F237" s="3" t="s">
        <v>4</v>
      </c>
      <c r="G237">
        <v>0.46</v>
      </c>
      <c r="H237">
        <f>VLOOKUP(A237,'[1]Issue Navigator'!$A:$H,8,0)</f>
        <v>5</v>
      </c>
      <c r="I237" t="str">
        <f>VLOOKUP(A237,'[1]Issue Navigator'!$A:$Z,26,0)</f>
        <v>Bảo trì</v>
      </c>
      <c r="J237" t="str">
        <f>VLOOKUP(A237,'[1]Issue Navigator'!$A:$AA,27,0)</f>
        <v>Các chương trình PTDL</v>
      </c>
      <c r="K237" t="str">
        <f>VLOOKUP(A237,'[1]Issue Navigator'!$A:$AD,30,0)</f>
        <v>0605-ĐTTS/VTT-LIFESUP/2024</v>
      </c>
      <c r="L237" t="str">
        <f>VLOOKUP(A237,'[1]Issue Navigator'!$A:$AE,31,0)</f>
        <v>Công cụ phân tích dữ liệu, hỗ trợ bán hàng</v>
      </c>
      <c r="M237">
        <f>VLOOKUP(K237,'[2]Nỗ lực'!$B:$G,6,0)</f>
        <v>35500000</v>
      </c>
      <c r="N237">
        <f t="shared" si="6"/>
        <v>16330000</v>
      </c>
      <c r="O237" t="str">
        <f t="shared" si="7"/>
        <v>Các chương trình PTDL (Công cụ phân tích dữ liệu, hỗ trợ bán hàng)</v>
      </c>
    </row>
    <row r="238" spans="1:15" x14ac:dyDescent="0.2">
      <c r="A238" s="3" t="s">
        <v>473</v>
      </c>
      <c r="B238" s="3" t="str">
        <f>VLOOKUP(A238,'[1]Issue Navigator'!$A:$B,2,0)</f>
        <v>chỉnh sửa chức năng quản lý nội dung, cho phép import export file excel</v>
      </c>
      <c r="C238" s="1" t="s">
        <v>486</v>
      </c>
      <c r="D238" s="3" t="s">
        <v>487</v>
      </c>
      <c r="E238" s="3" t="s">
        <v>450</v>
      </c>
      <c r="F238" s="3" t="s">
        <v>4</v>
      </c>
      <c r="G238">
        <v>0.45</v>
      </c>
      <c r="H238">
        <f>VLOOKUP(A238,'[1]Issue Navigator'!$A:$H,8,0)</f>
        <v>5</v>
      </c>
      <c r="I238" t="str">
        <f>VLOOKUP(A238,'[1]Issue Navigator'!$A:$Z,26,0)</f>
        <v>Bảo trì</v>
      </c>
      <c r="J238" t="str">
        <f>VLOOKUP(A238,'[1]Issue Navigator'!$A:$AA,27,0)</f>
        <v>Các chương trình PTDL</v>
      </c>
      <c r="K238" t="str">
        <f>VLOOKUP(A238,'[1]Issue Navigator'!$A:$AD,30,0)</f>
        <v>0605-ĐTTS/VTT-LIFESUP/2024</v>
      </c>
      <c r="L238" t="str">
        <f>VLOOKUP(A238,'[1]Issue Navigator'!$A:$AE,31,0)</f>
        <v>Công cụ phân tích dữ liệu, hỗ trợ bán hàng</v>
      </c>
      <c r="M238">
        <f>VLOOKUP(K238,'[2]Nỗ lực'!$B:$G,6,0)</f>
        <v>35500000</v>
      </c>
      <c r="N238">
        <f t="shared" si="6"/>
        <v>15975000</v>
      </c>
      <c r="O238" t="str">
        <f t="shared" si="7"/>
        <v>Các chương trình PTDL (Công cụ phân tích dữ liệu, hỗ trợ bán hàng)</v>
      </c>
    </row>
    <row r="239" spans="1:15" x14ac:dyDescent="0.2">
      <c r="A239" s="3" t="s">
        <v>471</v>
      </c>
      <c r="B239" s="3" t="str">
        <f>VLOOKUP(A239,'[1]Issue Navigator'!$A:$B,2,0)</f>
        <v>Kiểm thử chức năng, gán nhãn dữ liệu, kiểm soát dữ liệu khuyến nghị</v>
      </c>
      <c r="C239" s="1" t="s">
        <v>488</v>
      </c>
      <c r="D239" s="3" t="s">
        <v>489</v>
      </c>
      <c r="E239" s="3" t="s">
        <v>450</v>
      </c>
      <c r="F239" s="3" t="s">
        <v>4</v>
      </c>
      <c r="G239">
        <v>0.6</v>
      </c>
      <c r="H239">
        <f>VLOOKUP(A239,'[1]Issue Navigator'!$A:$H,8,0)</f>
        <v>1</v>
      </c>
      <c r="I239" t="str">
        <f>VLOOKUP(A239,'[1]Issue Navigator'!$A:$Z,26,0)</f>
        <v>Bảo trì</v>
      </c>
      <c r="J239" t="str">
        <f>VLOOKUP(A239,'[1]Issue Navigator'!$A:$AA,27,0)</f>
        <v>Các chương trình PTDL</v>
      </c>
      <c r="K239" t="str">
        <f>VLOOKUP(A239,'[1]Issue Navigator'!$A:$AD,30,0)</f>
        <v>0605-ĐTTS/VTT-GEM/2024</v>
      </c>
      <c r="L239" t="str">
        <f>VLOOKUP(A239,'[1]Issue Navigator'!$A:$AE,31,0)</f>
        <v>Nhóm kiểm thử tính năng AI hỗ trợ kinh doanh</v>
      </c>
      <c r="M239">
        <f>VLOOKUP(K239,'[2]Nỗ lực'!$B:$G,6,0)</f>
        <v>35500000</v>
      </c>
      <c r="N239">
        <f t="shared" si="6"/>
        <v>21300000</v>
      </c>
      <c r="O239" t="str">
        <f t="shared" si="7"/>
        <v>Các chương trình PTDL (Nhóm kiểm thử tính năng AI hỗ trợ kinh doanh)</v>
      </c>
    </row>
    <row r="240" spans="1:15" x14ac:dyDescent="0.2">
      <c r="A240" s="3" t="s">
        <v>473</v>
      </c>
      <c r="B240" s="3" t="str">
        <f>VLOOKUP(A240,'[1]Issue Navigator'!$A:$B,2,0)</f>
        <v>chỉnh sửa chức năng quản lý nội dung, cho phép import export file excel</v>
      </c>
      <c r="C240" s="1" t="s">
        <v>490</v>
      </c>
      <c r="D240" s="3" t="s">
        <v>491</v>
      </c>
      <c r="E240" s="3" t="s">
        <v>450</v>
      </c>
      <c r="F240" s="3" t="s">
        <v>4</v>
      </c>
      <c r="G240">
        <v>0.45</v>
      </c>
      <c r="H240">
        <f>VLOOKUP(A240,'[1]Issue Navigator'!$A:$H,8,0)</f>
        <v>5</v>
      </c>
      <c r="I240" t="str">
        <f>VLOOKUP(A240,'[1]Issue Navigator'!$A:$Z,26,0)</f>
        <v>Bảo trì</v>
      </c>
      <c r="J240" t="str">
        <f>VLOOKUP(A240,'[1]Issue Navigator'!$A:$AA,27,0)</f>
        <v>Các chương trình PTDL</v>
      </c>
      <c r="K240" t="str">
        <f>VLOOKUP(A240,'[1]Issue Navigator'!$A:$AD,30,0)</f>
        <v>0605-ĐTTS/VTT-LIFESUP/2024</v>
      </c>
      <c r="L240" t="str">
        <f>VLOOKUP(A240,'[1]Issue Navigator'!$A:$AE,31,0)</f>
        <v>Công cụ phân tích dữ liệu, hỗ trợ bán hàng</v>
      </c>
      <c r="M240">
        <f>VLOOKUP(K240,'[2]Nỗ lực'!$B:$G,6,0)</f>
        <v>35500000</v>
      </c>
      <c r="N240">
        <f t="shared" si="6"/>
        <v>15975000</v>
      </c>
      <c r="O240" t="str">
        <f t="shared" si="7"/>
        <v>Các chương trình PTDL (Công cụ phân tích dữ liệu, hỗ trợ bán hàng)</v>
      </c>
    </row>
    <row r="241" spans="1:15" x14ac:dyDescent="0.2">
      <c r="A241" s="3" t="s">
        <v>473</v>
      </c>
      <c r="B241" s="3" t="str">
        <f>VLOOKUP(A241,'[1]Issue Navigator'!$A:$B,2,0)</f>
        <v>chỉnh sửa chức năng quản lý nội dung, cho phép import export file excel</v>
      </c>
      <c r="C241" s="1" t="s">
        <v>492</v>
      </c>
      <c r="D241" s="3" t="s">
        <v>493</v>
      </c>
      <c r="E241" s="3" t="s">
        <v>450</v>
      </c>
      <c r="F241" s="3" t="s">
        <v>4</v>
      </c>
      <c r="G241">
        <v>0.45</v>
      </c>
      <c r="H241">
        <f>VLOOKUP(A241,'[1]Issue Navigator'!$A:$H,8,0)</f>
        <v>5</v>
      </c>
      <c r="I241" t="str">
        <f>VLOOKUP(A241,'[1]Issue Navigator'!$A:$Z,26,0)</f>
        <v>Bảo trì</v>
      </c>
      <c r="J241" t="str">
        <f>VLOOKUP(A241,'[1]Issue Navigator'!$A:$AA,27,0)</f>
        <v>Các chương trình PTDL</v>
      </c>
      <c r="K241" t="str">
        <f>VLOOKUP(A241,'[1]Issue Navigator'!$A:$AD,30,0)</f>
        <v>0605-ĐTTS/VTT-LIFESUP/2024</v>
      </c>
      <c r="L241" t="str">
        <f>VLOOKUP(A241,'[1]Issue Navigator'!$A:$AE,31,0)</f>
        <v>Công cụ phân tích dữ liệu, hỗ trợ bán hàng</v>
      </c>
      <c r="M241">
        <f>VLOOKUP(K241,'[2]Nỗ lực'!$B:$G,6,0)</f>
        <v>35500000</v>
      </c>
      <c r="N241">
        <f t="shared" si="6"/>
        <v>15975000</v>
      </c>
      <c r="O241" t="str">
        <f t="shared" si="7"/>
        <v>Các chương trình PTDL (Công cụ phân tích dữ liệu, hỗ trợ bán hàng)</v>
      </c>
    </row>
    <row r="242" spans="1:15" x14ac:dyDescent="0.2">
      <c r="A242" s="3" t="s">
        <v>473</v>
      </c>
      <c r="B242" s="3" t="str">
        <f>VLOOKUP(A242,'[1]Issue Navigator'!$A:$B,2,0)</f>
        <v>chỉnh sửa chức năng quản lý nội dung, cho phép import export file excel</v>
      </c>
      <c r="C242" s="1" t="s">
        <v>494</v>
      </c>
      <c r="D242" s="3" t="s">
        <v>495</v>
      </c>
      <c r="E242" s="3" t="s">
        <v>450</v>
      </c>
      <c r="F242" s="3" t="s">
        <v>4</v>
      </c>
      <c r="G242">
        <v>0.45</v>
      </c>
      <c r="H242">
        <f>VLOOKUP(A242,'[1]Issue Navigator'!$A:$H,8,0)</f>
        <v>5</v>
      </c>
      <c r="I242" t="str">
        <f>VLOOKUP(A242,'[1]Issue Navigator'!$A:$Z,26,0)</f>
        <v>Bảo trì</v>
      </c>
      <c r="J242" t="str">
        <f>VLOOKUP(A242,'[1]Issue Navigator'!$A:$AA,27,0)</f>
        <v>Các chương trình PTDL</v>
      </c>
      <c r="K242" t="str">
        <f>VLOOKUP(A242,'[1]Issue Navigator'!$A:$AD,30,0)</f>
        <v>0605-ĐTTS/VTT-LIFESUP/2024</v>
      </c>
      <c r="L242" t="str">
        <f>VLOOKUP(A242,'[1]Issue Navigator'!$A:$AE,31,0)</f>
        <v>Công cụ phân tích dữ liệu, hỗ trợ bán hàng</v>
      </c>
      <c r="M242">
        <f>VLOOKUP(K242,'[2]Nỗ lực'!$B:$G,6,0)</f>
        <v>35500000</v>
      </c>
      <c r="N242">
        <f t="shared" si="6"/>
        <v>15975000</v>
      </c>
      <c r="O242" t="str">
        <f t="shared" si="7"/>
        <v>Các chương trình PTDL (Công cụ phân tích dữ liệu, hỗ trợ bán hàng)</v>
      </c>
    </row>
    <row r="243" spans="1:15" x14ac:dyDescent="0.2">
      <c r="A243" s="3" t="s">
        <v>473</v>
      </c>
      <c r="B243" s="3" t="str">
        <f>VLOOKUP(A243,'[1]Issue Navigator'!$A:$B,2,0)</f>
        <v>chỉnh sửa chức năng quản lý nội dung, cho phép import export file excel</v>
      </c>
      <c r="C243" s="1" t="s">
        <v>496</v>
      </c>
      <c r="D243" s="3" t="s">
        <v>497</v>
      </c>
      <c r="E243" s="3" t="s">
        <v>450</v>
      </c>
      <c r="F243" s="3" t="s">
        <v>4</v>
      </c>
      <c r="G243">
        <v>0.45</v>
      </c>
      <c r="H243">
        <f>VLOOKUP(A243,'[1]Issue Navigator'!$A:$H,8,0)</f>
        <v>5</v>
      </c>
      <c r="I243" t="str">
        <f>VLOOKUP(A243,'[1]Issue Navigator'!$A:$Z,26,0)</f>
        <v>Bảo trì</v>
      </c>
      <c r="J243" t="str">
        <f>VLOOKUP(A243,'[1]Issue Navigator'!$A:$AA,27,0)</f>
        <v>Các chương trình PTDL</v>
      </c>
      <c r="K243" t="str">
        <f>VLOOKUP(A243,'[1]Issue Navigator'!$A:$AD,30,0)</f>
        <v>0605-ĐTTS/VTT-LIFESUP/2024</v>
      </c>
      <c r="L243" t="str">
        <f>VLOOKUP(A243,'[1]Issue Navigator'!$A:$AE,31,0)</f>
        <v>Công cụ phân tích dữ liệu, hỗ trợ bán hàng</v>
      </c>
      <c r="M243">
        <f>VLOOKUP(K243,'[2]Nỗ lực'!$B:$G,6,0)</f>
        <v>35500000</v>
      </c>
      <c r="N243">
        <f t="shared" si="6"/>
        <v>15975000</v>
      </c>
      <c r="O243" t="str">
        <f t="shared" si="7"/>
        <v>Các chương trình PTDL (Công cụ phân tích dữ liệu, hỗ trợ bán hàng)</v>
      </c>
    </row>
    <row r="244" spans="1:15" x14ac:dyDescent="0.2">
      <c r="A244" s="3" t="s">
        <v>473</v>
      </c>
      <c r="B244" s="3" t="str">
        <f>VLOOKUP(A244,'[1]Issue Navigator'!$A:$B,2,0)</f>
        <v>chỉnh sửa chức năng quản lý nội dung, cho phép import export file excel</v>
      </c>
      <c r="C244" s="1" t="s">
        <v>498</v>
      </c>
      <c r="D244" s="3" t="s">
        <v>499</v>
      </c>
      <c r="E244" s="3" t="s">
        <v>450</v>
      </c>
      <c r="F244" s="3" t="s">
        <v>4</v>
      </c>
      <c r="G244">
        <v>0.45</v>
      </c>
      <c r="H244">
        <f>VLOOKUP(A244,'[1]Issue Navigator'!$A:$H,8,0)</f>
        <v>5</v>
      </c>
      <c r="I244" t="str">
        <f>VLOOKUP(A244,'[1]Issue Navigator'!$A:$Z,26,0)</f>
        <v>Bảo trì</v>
      </c>
      <c r="J244" t="str">
        <f>VLOOKUP(A244,'[1]Issue Navigator'!$A:$AA,27,0)</f>
        <v>Các chương trình PTDL</v>
      </c>
      <c r="K244" t="str">
        <f>VLOOKUP(A244,'[1]Issue Navigator'!$A:$AD,30,0)</f>
        <v>0605-ĐTTS/VTT-LIFESUP/2024</v>
      </c>
      <c r="L244" t="str">
        <f>VLOOKUP(A244,'[1]Issue Navigator'!$A:$AE,31,0)</f>
        <v>Công cụ phân tích dữ liệu, hỗ trợ bán hàng</v>
      </c>
      <c r="M244">
        <f>VLOOKUP(K244,'[2]Nỗ lực'!$B:$G,6,0)</f>
        <v>35500000</v>
      </c>
      <c r="N244">
        <f t="shared" si="6"/>
        <v>15975000</v>
      </c>
      <c r="O244" t="str">
        <f t="shared" si="7"/>
        <v>Các chương trình PTDL (Công cụ phân tích dữ liệu, hỗ trợ bán hàng)</v>
      </c>
    </row>
    <row r="245" spans="1:15" x14ac:dyDescent="0.2">
      <c r="A245" s="3" t="s">
        <v>500</v>
      </c>
      <c r="B245" s="3" t="str">
        <f>VLOOKUP(A245,'[1]Issue Navigator'!$A:$B,2,0)</f>
        <v>Gán nhãn từ sai chính tả, tester luồng triển khai dịch vụ Tv360</v>
      </c>
      <c r="C245" s="1" t="s">
        <v>501</v>
      </c>
      <c r="D245" s="3" t="s">
        <v>502</v>
      </c>
      <c r="E245" s="3" t="s">
        <v>450</v>
      </c>
      <c r="F245" s="3" t="s">
        <v>4</v>
      </c>
      <c r="G245">
        <v>0.22</v>
      </c>
      <c r="H245">
        <f>VLOOKUP(A245,'[1]Issue Navigator'!$A:$H,8,0)</f>
        <v>1.36</v>
      </c>
      <c r="I245" t="str">
        <f>VLOOKUP(A245,'[1]Issue Navigator'!$A:$Z,26,0)</f>
        <v>Bảo trì</v>
      </c>
      <c r="J245" t="str">
        <f>VLOOKUP(A245,'[1]Issue Navigator'!$A:$AA,27,0)</f>
        <v>Các chương trình PTDL</v>
      </c>
      <c r="K245" t="str">
        <f>VLOOKUP(A245,'[1]Issue Navigator'!$A:$AD,30,0)</f>
        <v>0605-ĐTTS/VTT-GEM/2024</v>
      </c>
      <c r="L245" t="str">
        <f>VLOOKUP(A245,'[1]Issue Navigator'!$A:$AE,31,0)</f>
        <v>Nhóm kiểm thử tính năng AI hỗ trợ kinh doanh</v>
      </c>
      <c r="M245">
        <f>VLOOKUP(K245,'[2]Nỗ lực'!$B:$G,6,0)</f>
        <v>35500000</v>
      </c>
      <c r="N245">
        <f t="shared" si="6"/>
        <v>7810000</v>
      </c>
      <c r="O245" t="str">
        <f t="shared" si="7"/>
        <v>Các chương trình PTDL (Nhóm kiểm thử tính năng AI hỗ trợ kinh doanh)</v>
      </c>
    </row>
    <row r="246" spans="1:15" x14ac:dyDescent="0.2">
      <c r="A246" s="3" t="s">
        <v>500</v>
      </c>
      <c r="B246" s="3" t="str">
        <f>VLOOKUP(A246,'[1]Issue Navigator'!$A:$B,2,0)</f>
        <v>Gán nhãn từ sai chính tả, tester luồng triển khai dịch vụ Tv360</v>
      </c>
      <c r="C246" s="1" t="s">
        <v>503</v>
      </c>
      <c r="D246" s="3" t="s">
        <v>504</v>
      </c>
      <c r="E246" s="3" t="s">
        <v>450</v>
      </c>
      <c r="F246" s="3" t="s">
        <v>4</v>
      </c>
      <c r="G246">
        <v>0.22</v>
      </c>
      <c r="H246">
        <f>VLOOKUP(A246,'[1]Issue Navigator'!$A:$H,8,0)</f>
        <v>1.36</v>
      </c>
      <c r="I246" t="str">
        <f>VLOOKUP(A246,'[1]Issue Navigator'!$A:$Z,26,0)</f>
        <v>Bảo trì</v>
      </c>
      <c r="J246" t="str">
        <f>VLOOKUP(A246,'[1]Issue Navigator'!$A:$AA,27,0)</f>
        <v>Các chương trình PTDL</v>
      </c>
      <c r="K246" t="str">
        <f>VLOOKUP(A246,'[1]Issue Navigator'!$A:$AD,30,0)</f>
        <v>0605-ĐTTS/VTT-GEM/2024</v>
      </c>
      <c r="L246" t="str">
        <f>VLOOKUP(A246,'[1]Issue Navigator'!$A:$AE,31,0)</f>
        <v>Nhóm kiểm thử tính năng AI hỗ trợ kinh doanh</v>
      </c>
      <c r="M246">
        <f>VLOOKUP(K246,'[2]Nỗ lực'!$B:$G,6,0)</f>
        <v>35500000</v>
      </c>
      <c r="N246">
        <f t="shared" si="6"/>
        <v>7810000</v>
      </c>
      <c r="O246" t="str">
        <f t="shared" si="7"/>
        <v>Các chương trình PTDL (Nhóm kiểm thử tính năng AI hỗ trợ kinh doanh)</v>
      </c>
    </row>
    <row r="247" spans="1:15" x14ac:dyDescent="0.2">
      <c r="A247" s="3" t="s">
        <v>500</v>
      </c>
      <c r="B247" s="3" t="str">
        <f>VLOOKUP(A247,'[1]Issue Navigator'!$A:$B,2,0)</f>
        <v>Gán nhãn từ sai chính tả, tester luồng triển khai dịch vụ Tv360</v>
      </c>
      <c r="C247" s="1" t="s">
        <v>505</v>
      </c>
      <c r="D247" s="3" t="s">
        <v>506</v>
      </c>
      <c r="E247" s="3" t="s">
        <v>450</v>
      </c>
      <c r="F247" s="3" t="s">
        <v>4</v>
      </c>
      <c r="G247">
        <v>0.23</v>
      </c>
      <c r="H247">
        <f>VLOOKUP(A247,'[1]Issue Navigator'!$A:$H,8,0)</f>
        <v>1.36</v>
      </c>
      <c r="I247" t="str">
        <f>VLOOKUP(A247,'[1]Issue Navigator'!$A:$Z,26,0)</f>
        <v>Bảo trì</v>
      </c>
      <c r="J247" t="str">
        <f>VLOOKUP(A247,'[1]Issue Navigator'!$A:$AA,27,0)</f>
        <v>Các chương trình PTDL</v>
      </c>
      <c r="K247" t="str">
        <f>VLOOKUP(A247,'[1]Issue Navigator'!$A:$AD,30,0)</f>
        <v>0605-ĐTTS/VTT-GEM/2024</v>
      </c>
      <c r="L247" t="str">
        <f>VLOOKUP(A247,'[1]Issue Navigator'!$A:$AE,31,0)</f>
        <v>Nhóm kiểm thử tính năng AI hỗ trợ kinh doanh</v>
      </c>
      <c r="M247">
        <f>VLOOKUP(K247,'[2]Nỗ lực'!$B:$G,6,0)</f>
        <v>35500000</v>
      </c>
      <c r="N247">
        <f t="shared" si="6"/>
        <v>8165000</v>
      </c>
      <c r="O247" t="str">
        <f t="shared" si="7"/>
        <v>Các chương trình PTDL (Nhóm kiểm thử tính năng AI hỗ trợ kinh doanh)</v>
      </c>
    </row>
    <row r="248" spans="1:15" x14ac:dyDescent="0.2">
      <c r="A248" s="3" t="s">
        <v>500</v>
      </c>
      <c r="B248" s="3" t="str">
        <f>VLOOKUP(A248,'[1]Issue Navigator'!$A:$B,2,0)</f>
        <v>Gán nhãn từ sai chính tả, tester luồng triển khai dịch vụ Tv360</v>
      </c>
      <c r="C248" s="1" t="s">
        <v>507</v>
      </c>
      <c r="D248" s="3" t="s">
        <v>508</v>
      </c>
      <c r="E248" s="3" t="s">
        <v>450</v>
      </c>
      <c r="F248" s="3" t="s">
        <v>4</v>
      </c>
      <c r="G248">
        <v>0.23</v>
      </c>
      <c r="H248">
        <f>VLOOKUP(A248,'[1]Issue Navigator'!$A:$H,8,0)</f>
        <v>1.36</v>
      </c>
      <c r="I248" t="str">
        <f>VLOOKUP(A248,'[1]Issue Navigator'!$A:$Z,26,0)</f>
        <v>Bảo trì</v>
      </c>
      <c r="J248" t="str">
        <f>VLOOKUP(A248,'[1]Issue Navigator'!$A:$AA,27,0)</f>
        <v>Các chương trình PTDL</v>
      </c>
      <c r="K248" t="str">
        <f>VLOOKUP(A248,'[1]Issue Navigator'!$A:$AD,30,0)</f>
        <v>0605-ĐTTS/VTT-GEM/2024</v>
      </c>
      <c r="L248" t="str">
        <f>VLOOKUP(A248,'[1]Issue Navigator'!$A:$AE,31,0)</f>
        <v>Nhóm kiểm thử tính năng AI hỗ trợ kinh doanh</v>
      </c>
      <c r="M248">
        <f>VLOOKUP(K248,'[2]Nỗ lực'!$B:$G,6,0)</f>
        <v>35500000</v>
      </c>
      <c r="N248">
        <f t="shared" si="6"/>
        <v>8165000</v>
      </c>
      <c r="O248" t="str">
        <f t="shared" si="7"/>
        <v>Các chương trình PTDL (Nhóm kiểm thử tính năng AI hỗ trợ kinh doanh)</v>
      </c>
    </row>
    <row r="249" spans="1:15" x14ac:dyDescent="0.2">
      <c r="A249" s="3" t="s">
        <v>500</v>
      </c>
      <c r="B249" s="3" t="str">
        <f>VLOOKUP(A249,'[1]Issue Navigator'!$A:$B,2,0)</f>
        <v>Gán nhãn từ sai chính tả, tester luồng triển khai dịch vụ Tv360</v>
      </c>
      <c r="C249" s="1" t="s">
        <v>509</v>
      </c>
      <c r="D249" s="3" t="s">
        <v>510</v>
      </c>
      <c r="E249" s="3" t="s">
        <v>450</v>
      </c>
      <c r="F249" s="3" t="s">
        <v>4</v>
      </c>
      <c r="G249">
        <v>0.23</v>
      </c>
      <c r="H249">
        <f>VLOOKUP(A249,'[1]Issue Navigator'!$A:$H,8,0)</f>
        <v>1.36</v>
      </c>
      <c r="I249" t="str">
        <f>VLOOKUP(A249,'[1]Issue Navigator'!$A:$Z,26,0)</f>
        <v>Bảo trì</v>
      </c>
      <c r="J249" t="str">
        <f>VLOOKUP(A249,'[1]Issue Navigator'!$A:$AA,27,0)</f>
        <v>Các chương trình PTDL</v>
      </c>
      <c r="K249" t="str">
        <f>VLOOKUP(A249,'[1]Issue Navigator'!$A:$AD,30,0)</f>
        <v>0605-ĐTTS/VTT-GEM/2024</v>
      </c>
      <c r="L249" t="str">
        <f>VLOOKUP(A249,'[1]Issue Navigator'!$A:$AE,31,0)</f>
        <v>Nhóm kiểm thử tính năng AI hỗ trợ kinh doanh</v>
      </c>
      <c r="M249">
        <f>VLOOKUP(K249,'[2]Nỗ lực'!$B:$G,6,0)</f>
        <v>35500000</v>
      </c>
      <c r="N249">
        <f t="shared" si="6"/>
        <v>8165000</v>
      </c>
      <c r="O249" t="str">
        <f t="shared" si="7"/>
        <v>Các chương trình PTDL (Nhóm kiểm thử tính năng AI hỗ trợ kinh doanh)</v>
      </c>
    </row>
    <row r="250" spans="1:15" x14ac:dyDescent="0.2">
      <c r="A250" s="3" t="s">
        <v>500</v>
      </c>
      <c r="B250" s="3" t="str">
        <f>VLOOKUP(A250,'[1]Issue Navigator'!$A:$B,2,0)</f>
        <v>Gán nhãn từ sai chính tả, tester luồng triển khai dịch vụ Tv360</v>
      </c>
      <c r="C250" s="1" t="s">
        <v>511</v>
      </c>
      <c r="D250" s="3" t="s">
        <v>489</v>
      </c>
      <c r="E250" s="3" t="s">
        <v>450</v>
      </c>
      <c r="F250" s="3" t="s">
        <v>4</v>
      </c>
      <c r="G250">
        <v>0.23</v>
      </c>
      <c r="H250">
        <f>VLOOKUP(A250,'[1]Issue Navigator'!$A:$H,8,0)</f>
        <v>1.36</v>
      </c>
      <c r="I250" t="str">
        <f>VLOOKUP(A250,'[1]Issue Navigator'!$A:$Z,26,0)</f>
        <v>Bảo trì</v>
      </c>
      <c r="J250" t="str">
        <f>VLOOKUP(A250,'[1]Issue Navigator'!$A:$AA,27,0)</f>
        <v>Các chương trình PTDL</v>
      </c>
      <c r="K250" t="str">
        <f>VLOOKUP(A250,'[1]Issue Navigator'!$A:$AD,30,0)</f>
        <v>0605-ĐTTS/VTT-GEM/2024</v>
      </c>
      <c r="L250" t="str">
        <f>VLOOKUP(A250,'[1]Issue Navigator'!$A:$AE,31,0)</f>
        <v>Nhóm kiểm thử tính năng AI hỗ trợ kinh doanh</v>
      </c>
      <c r="M250">
        <f>VLOOKUP(K250,'[2]Nỗ lực'!$B:$G,6,0)</f>
        <v>35500000</v>
      </c>
      <c r="N250">
        <f t="shared" si="6"/>
        <v>8165000</v>
      </c>
      <c r="O250" t="str">
        <f t="shared" si="7"/>
        <v>Các chương trình PTDL (Nhóm kiểm thử tính năng AI hỗ trợ kinh doanh)</v>
      </c>
    </row>
    <row r="251" spans="1:15" x14ac:dyDescent="0.2">
      <c r="A251" s="3" t="s">
        <v>513</v>
      </c>
      <c r="B251" s="3" t="str">
        <f>VLOOKUP(A251,'[1]Issue Navigator'!$A:$B,2,0)</f>
        <v>Gán nhãn, tối ưu dữ liệu</v>
      </c>
      <c r="C251" s="1" t="s">
        <v>512</v>
      </c>
      <c r="D251" s="3" t="s">
        <v>514</v>
      </c>
      <c r="E251" s="3" t="s">
        <v>450</v>
      </c>
      <c r="F251" s="3" t="s">
        <v>4</v>
      </c>
      <c r="G251">
        <v>0.09</v>
      </c>
      <c r="H251">
        <f>VLOOKUP(A251,'[1]Issue Navigator'!$A:$H,8,0)</f>
        <v>1</v>
      </c>
      <c r="I251" t="str">
        <f>VLOOKUP(A251,'[1]Issue Navigator'!$A:$Z,26,0)</f>
        <v>Bảo trì</v>
      </c>
      <c r="J251" t="str">
        <f>VLOOKUP(A251,'[1]Issue Navigator'!$A:$AA,27,0)</f>
        <v>Các chương trình PTDL</v>
      </c>
      <c r="K251" t="str">
        <f>VLOOKUP(A251,'[1]Issue Navigator'!$A:$AD,30,0)</f>
        <v>0605-ĐTTS/VTT-GEM/2024</v>
      </c>
      <c r="L251" t="str">
        <f>VLOOKUP(A251,'[1]Issue Navigator'!$A:$AE,31,0)</f>
        <v>Nhóm kiểm thử tính năng AI hỗ trợ kinh doanh</v>
      </c>
      <c r="M251">
        <f>VLOOKUP(K251,'[2]Nỗ lực'!$B:$G,6,0)</f>
        <v>35500000</v>
      </c>
      <c r="N251">
        <f t="shared" si="6"/>
        <v>3195000</v>
      </c>
      <c r="O251" t="str">
        <f t="shared" si="7"/>
        <v>Các chương trình PTDL (Nhóm kiểm thử tính năng AI hỗ trợ kinh doanh)</v>
      </c>
    </row>
    <row r="252" spans="1:15" x14ac:dyDescent="0.2">
      <c r="A252" s="3" t="s">
        <v>513</v>
      </c>
      <c r="B252" s="3" t="str">
        <f>VLOOKUP(A252,'[1]Issue Navigator'!$A:$B,2,0)</f>
        <v>Gán nhãn, tối ưu dữ liệu</v>
      </c>
      <c r="C252" s="1" t="s">
        <v>515</v>
      </c>
      <c r="D252" s="3" t="s">
        <v>516</v>
      </c>
      <c r="E252" s="3" t="s">
        <v>450</v>
      </c>
      <c r="F252" s="3" t="s">
        <v>4</v>
      </c>
      <c r="G252">
        <v>0.46</v>
      </c>
      <c r="H252">
        <f>VLOOKUP(A252,'[1]Issue Navigator'!$A:$H,8,0)</f>
        <v>1</v>
      </c>
      <c r="I252" t="str">
        <f>VLOOKUP(A252,'[1]Issue Navigator'!$A:$Z,26,0)</f>
        <v>Bảo trì</v>
      </c>
      <c r="J252" t="str">
        <f>VLOOKUP(A252,'[1]Issue Navigator'!$A:$AA,27,0)</f>
        <v>Các chương trình PTDL</v>
      </c>
      <c r="K252" t="str">
        <f>VLOOKUP(A252,'[1]Issue Navigator'!$A:$AD,30,0)</f>
        <v>0605-ĐTTS/VTT-GEM/2024</v>
      </c>
      <c r="L252" t="str">
        <f>VLOOKUP(A252,'[1]Issue Navigator'!$A:$AE,31,0)</f>
        <v>Nhóm kiểm thử tính năng AI hỗ trợ kinh doanh</v>
      </c>
      <c r="M252">
        <f>VLOOKUP(K252,'[2]Nỗ lực'!$B:$G,6,0)</f>
        <v>35500000</v>
      </c>
      <c r="N252">
        <f t="shared" si="6"/>
        <v>16330000</v>
      </c>
      <c r="O252" t="str">
        <f t="shared" si="7"/>
        <v>Các chương trình PTDL (Nhóm kiểm thử tính năng AI hỗ trợ kinh doanh)</v>
      </c>
    </row>
    <row r="253" spans="1:15" x14ac:dyDescent="0.2">
      <c r="A253" s="3" t="s">
        <v>513</v>
      </c>
      <c r="B253" s="3" t="str">
        <f>VLOOKUP(A253,'[1]Issue Navigator'!$A:$B,2,0)</f>
        <v>Gán nhãn, tối ưu dữ liệu</v>
      </c>
      <c r="C253" s="1" t="s">
        <v>517</v>
      </c>
      <c r="D253" s="3" t="s">
        <v>518</v>
      </c>
      <c r="E253" s="3" t="s">
        <v>450</v>
      </c>
      <c r="F253" s="3" t="s">
        <v>4</v>
      </c>
      <c r="G253">
        <v>0.45</v>
      </c>
      <c r="H253">
        <f>VLOOKUP(A253,'[1]Issue Navigator'!$A:$H,8,0)</f>
        <v>1</v>
      </c>
      <c r="I253" t="str">
        <f>VLOOKUP(A253,'[1]Issue Navigator'!$A:$Z,26,0)</f>
        <v>Bảo trì</v>
      </c>
      <c r="J253" t="str">
        <f>VLOOKUP(A253,'[1]Issue Navigator'!$A:$AA,27,0)</f>
        <v>Các chương trình PTDL</v>
      </c>
      <c r="K253" t="str">
        <f>VLOOKUP(A253,'[1]Issue Navigator'!$A:$AD,30,0)</f>
        <v>0605-ĐTTS/VTT-GEM/2024</v>
      </c>
      <c r="L253" t="str">
        <f>VLOOKUP(A253,'[1]Issue Navigator'!$A:$AE,31,0)</f>
        <v>Nhóm kiểm thử tính năng AI hỗ trợ kinh doanh</v>
      </c>
      <c r="M253">
        <f>VLOOKUP(K253,'[2]Nỗ lực'!$B:$G,6,0)</f>
        <v>35500000</v>
      </c>
      <c r="N253">
        <f t="shared" si="6"/>
        <v>15975000</v>
      </c>
      <c r="O253" t="str">
        <f t="shared" ref="O253:O314" si="8">J253&amp;" "&amp;"("&amp;L253&amp;")"</f>
        <v>Các chương trình PTDL (Nhóm kiểm thử tính năng AI hỗ trợ kinh doanh)</v>
      </c>
    </row>
    <row r="254" spans="1:15" x14ac:dyDescent="0.2">
      <c r="A254" s="3" t="s">
        <v>525</v>
      </c>
      <c r="B254" s="3" t="str">
        <f>VLOOKUP(A254,'[1]Issue Navigator'!$A:$B,2,0)</f>
        <v>chỉnh sửa và kiểm soát doanh thu các dịch vụ trên hệ thống vFMRA T04/2024</v>
      </c>
      <c r="C254" s="1" t="s">
        <v>524</v>
      </c>
      <c r="D254" s="3" t="s">
        <v>526</v>
      </c>
      <c r="E254" s="3" t="s">
        <v>519</v>
      </c>
      <c r="F254" s="3" t="s">
        <v>4</v>
      </c>
      <c r="G254">
        <v>0.5</v>
      </c>
      <c r="H254">
        <f>VLOOKUP(A254,'[1]Issue Navigator'!$A:$H,8,0)</f>
        <v>2</v>
      </c>
      <c r="I254" t="str">
        <f>VLOOKUP(A254,'[1]Issue Navigator'!$A:$Z,26,0)</f>
        <v>Bảo trì</v>
      </c>
      <c r="J254" t="str">
        <f>VLOOKUP(A254,'[1]Issue Navigator'!$A:$AA,27,0)</f>
        <v>Hệ thống kiểm soát phí bán hàng</v>
      </c>
      <c r="K254" t="str">
        <f>VLOOKUP(A254,'[1]Issue Navigator'!$A:$AD,30,0)</f>
        <v>0605-ĐTTS/VTT-LIFESUP/2024</v>
      </c>
      <c r="L254" t="str">
        <f>VLOOKUP(A254,'[1]Issue Navigator'!$A:$AE,31,0)</f>
        <v>Kiểm thử tự động, triển khai và kiểm thử các sản phẩm hỗ trợ KH, hỗ trợ kênh và báo cáo</v>
      </c>
      <c r="M254">
        <f>VLOOKUP(K254,'[2]Nỗ lực'!$B:$G,6,0)</f>
        <v>35500000</v>
      </c>
      <c r="N254">
        <f t="shared" si="6"/>
        <v>17750000</v>
      </c>
      <c r="O254" t="str">
        <f t="shared" si="8"/>
        <v>Hệ thống kiểm soát phí bán hàng (Kiểm thử tự động, triển khai và kiểm thử các sản phẩm hỗ trợ KH, hỗ trợ kênh và báo cáo)</v>
      </c>
    </row>
    <row r="255" spans="1:15" x14ac:dyDescent="0.2">
      <c r="A255" s="3" t="s">
        <v>525</v>
      </c>
      <c r="B255" s="3" t="str">
        <f>VLOOKUP(A255,'[1]Issue Navigator'!$A:$B,2,0)</f>
        <v>chỉnh sửa và kiểm soát doanh thu các dịch vụ trên hệ thống vFMRA T04/2024</v>
      </c>
      <c r="C255" s="1" t="s">
        <v>527</v>
      </c>
      <c r="D255" s="3" t="s">
        <v>528</v>
      </c>
      <c r="E255" s="3" t="s">
        <v>519</v>
      </c>
      <c r="F255" s="3" t="s">
        <v>4</v>
      </c>
      <c r="G255">
        <v>0.5</v>
      </c>
      <c r="H255">
        <f>VLOOKUP(A255,'[1]Issue Navigator'!$A:$H,8,0)</f>
        <v>2</v>
      </c>
      <c r="I255" t="str">
        <f>VLOOKUP(A255,'[1]Issue Navigator'!$A:$Z,26,0)</f>
        <v>Bảo trì</v>
      </c>
      <c r="J255" t="str">
        <f>VLOOKUP(A255,'[1]Issue Navigator'!$A:$AA,27,0)</f>
        <v>Hệ thống kiểm soát phí bán hàng</v>
      </c>
      <c r="K255" t="str">
        <f>VLOOKUP(A255,'[1]Issue Navigator'!$A:$AD,30,0)</f>
        <v>0605-ĐTTS/VTT-LIFESUP/2024</v>
      </c>
      <c r="L255" t="str">
        <f>VLOOKUP(A255,'[1]Issue Navigator'!$A:$AE,31,0)</f>
        <v>Kiểm thử tự động, triển khai và kiểm thử các sản phẩm hỗ trợ KH, hỗ trợ kênh và báo cáo</v>
      </c>
      <c r="M255">
        <f>VLOOKUP(K255,'[2]Nỗ lực'!$B:$G,6,0)</f>
        <v>35500000</v>
      </c>
      <c r="N255">
        <f t="shared" si="6"/>
        <v>17750000</v>
      </c>
      <c r="O255" t="str">
        <f t="shared" si="8"/>
        <v>Hệ thống kiểm soát phí bán hàng (Kiểm thử tự động, triển khai và kiểm thử các sản phẩm hỗ trợ KH, hỗ trợ kênh và báo cáo)</v>
      </c>
    </row>
    <row r="256" spans="1:15" x14ac:dyDescent="0.2">
      <c r="A256" s="3" t="s">
        <v>525</v>
      </c>
      <c r="B256" s="3" t="str">
        <f>VLOOKUP(A256,'[1]Issue Navigator'!$A:$B,2,0)</f>
        <v>chỉnh sửa và kiểm soát doanh thu các dịch vụ trên hệ thống vFMRA T04/2024</v>
      </c>
      <c r="C256" s="1" t="s">
        <v>529</v>
      </c>
      <c r="D256" s="3" t="s">
        <v>530</v>
      </c>
      <c r="E256" s="3" t="s">
        <v>519</v>
      </c>
      <c r="F256" s="3" t="s">
        <v>4</v>
      </c>
      <c r="G256">
        <v>0.5</v>
      </c>
      <c r="H256">
        <f>VLOOKUP(A256,'[1]Issue Navigator'!$A:$H,8,0)</f>
        <v>2</v>
      </c>
      <c r="I256" t="str">
        <f>VLOOKUP(A256,'[1]Issue Navigator'!$A:$Z,26,0)</f>
        <v>Bảo trì</v>
      </c>
      <c r="J256" t="str">
        <f>VLOOKUP(A256,'[1]Issue Navigator'!$A:$AA,27,0)</f>
        <v>Hệ thống kiểm soát phí bán hàng</v>
      </c>
      <c r="K256" t="str">
        <f>VLOOKUP(A256,'[1]Issue Navigator'!$A:$AD,30,0)</f>
        <v>0605-ĐTTS/VTT-LIFESUP/2024</v>
      </c>
      <c r="L256" t="str">
        <f>VLOOKUP(A256,'[1]Issue Navigator'!$A:$AE,31,0)</f>
        <v>Kiểm thử tự động, triển khai và kiểm thử các sản phẩm hỗ trợ KH, hỗ trợ kênh và báo cáo</v>
      </c>
      <c r="M256">
        <f>VLOOKUP(K256,'[2]Nỗ lực'!$B:$G,6,0)</f>
        <v>35500000</v>
      </c>
      <c r="N256">
        <f t="shared" si="6"/>
        <v>17750000</v>
      </c>
      <c r="O256" t="str">
        <f t="shared" si="8"/>
        <v>Hệ thống kiểm soát phí bán hàng (Kiểm thử tự động, triển khai và kiểm thử các sản phẩm hỗ trợ KH, hỗ trợ kênh và báo cáo)</v>
      </c>
    </row>
    <row r="257" spans="1:15" x14ac:dyDescent="0.2">
      <c r="A257" s="3" t="s">
        <v>525</v>
      </c>
      <c r="B257" s="3" t="str">
        <f>VLOOKUP(A257,'[1]Issue Navigator'!$A:$B,2,0)</f>
        <v>chỉnh sửa và kiểm soát doanh thu các dịch vụ trên hệ thống vFMRA T04/2024</v>
      </c>
      <c r="C257" s="1" t="s">
        <v>531</v>
      </c>
      <c r="D257" s="3" t="s">
        <v>532</v>
      </c>
      <c r="E257" s="3" t="s">
        <v>519</v>
      </c>
      <c r="F257" s="3" t="s">
        <v>4</v>
      </c>
      <c r="G257">
        <v>0.5</v>
      </c>
      <c r="H257">
        <f>VLOOKUP(A257,'[1]Issue Navigator'!$A:$H,8,0)</f>
        <v>2</v>
      </c>
      <c r="I257" t="str">
        <f>VLOOKUP(A257,'[1]Issue Navigator'!$A:$Z,26,0)</f>
        <v>Bảo trì</v>
      </c>
      <c r="J257" t="str">
        <f>VLOOKUP(A257,'[1]Issue Navigator'!$A:$AA,27,0)</f>
        <v>Hệ thống kiểm soát phí bán hàng</v>
      </c>
      <c r="K257" t="str">
        <f>VLOOKUP(A257,'[1]Issue Navigator'!$A:$AD,30,0)</f>
        <v>0605-ĐTTS/VTT-LIFESUP/2024</v>
      </c>
      <c r="L257" t="str">
        <f>VLOOKUP(A257,'[1]Issue Navigator'!$A:$AE,31,0)</f>
        <v>Kiểm thử tự động, triển khai và kiểm thử các sản phẩm hỗ trợ KH, hỗ trợ kênh và báo cáo</v>
      </c>
      <c r="M257">
        <f>VLOOKUP(K257,'[2]Nỗ lực'!$B:$G,6,0)</f>
        <v>35500000</v>
      </c>
      <c r="N257">
        <f t="shared" si="6"/>
        <v>17750000</v>
      </c>
      <c r="O257" t="str">
        <f t="shared" si="8"/>
        <v>Hệ thống kiểm soát phí bán hàng (Kiểm thử tự động, triển khai và kiểm thử các sản phẩm hỗ trợ KH, hỗ trợ kênh và báo cáo)</v>
      </c>
    </row>
    <row r="258" spans="1:15" x14ac:dyDescent="0.2">
      <c r="A258" s="3" t="s">
        <v>533</v>
      </c>
      <c r="B258" s="3" t="str">
        <f>VLOOKUP(A258,'[1]Issue Navigator'!$A:$B,2,0)</f>
        <v>Kiểm soát chính sách thanh toán PBH trên hệ thống vFMRA T04/2024</v>
      </c>
      <c r="C258" s="1" t="s">
        <v>534</v>
      </c>
      <c r="D258" s="3" t="s">
        <v>535</v>
      </c>
      <c r="E258" s="3" t="s">
        <v>519</v>
      </c>
      <c r="F258" s="3" t="s">
        <v>4</v>
      </c>
      <c r="G258">
        <v>0.45</v>
      </c>
      <c r="H258">
        <f>VLOOKUP(A258,'[1]Issue Navigator'!$A:$H,8,0)</f>
        <v>3.45</v>
      </c>
      <c r="I258" t="str">
        <f>VLOOKUP(A258,'[1]Issue Navigator'!$A:$Z,26,0)</f>
        <v>Bảo trì</v>
      </c>
      <c r="J258" t="str">
        <f>VLOOKUP(A258,'[1]Issue Navigator'!$A:$AA,27,0)</f>
        <v>Hệ thống kiểm soát phí bán hàng</v>
      </c>
      <c r="K258" t="str">
        <f>VLOOKUP(A258,'[1]Issue Navigator'!$A:$AD,30,0)</f>
        <v>0605-ĐTTS/VTT-LIFESUP/2024</v>
      </c>
      <c r="L258" t="str">
        <f>VLOOKUP(A258,'[1]Issue Navigator'!$A:$AE,31,0)</f>
        <v>Kiểm thử tự động, triển khai và kiểm thử các sản phẩm hỗ trợ KH, hỗ trợ kênh và báo cáo</v>
      </c>
      <c r="M258">
        <f>VLOOKUP(K258,'[2]Nỗ lực'!$B:$G,6,0)</f>
        <v>35500000</v>
      </c>
      <c r="N258">
        <f t="shared" si="6"/>
        <v>15975000</v>
      </c>
      <c r="O258" t="str">
        <f t="shared" si="8"/>
        <v>Hệ thống kiểm soát phí bán hàng (Kiểm thử tự động, triển khai và kiểm thử các sản phẩm hỗ trợ KH, hỗ trợ kênh và báo cáo)</v>
      </c>
    </row>
    <row r="259" spans="1:15" x14ac:dyDescent="0.2">
      <c r="A259" s="3" t="s">
        <v>533</v>
      </c>
      <c r="B259" s="3" t="str">
        <f>VLOOKUP(A259,'[1]Issue Navigator'!$A:$B,2,0)</f>
        <v>Kiểm soát chính sách thanh toán PBH trên hệ thống vFMRA T04/2024</v>
      </c>
      <c r="C259" s="1" t="s">
        <v>536</v>
      </c>
      <c r="D259" s="3" t="s">
        <v>537</v>
      </c>
      <c r="E259" s="3" t="s">
        <v>519</v>
      </c>
      <c r="F259" s="3" t="s">
        <v>4</v>
      </c>
      <c r="G259">
        <v>0.5</v>
      </c>
      <c r="H259">
        <f>VLOOKUP(A259,'[1]Issue Navigator'!$A:$H,8,0)</f>
        <v>3.45</v>
      </c>
      <c r="I259" t="str">
        <f>VLOOKUP(A259,'[1]Issue Navigator'!$A:$Z,26,0)</f>
        <v>Bảo trì</v>
      </c>
      <c r="J259" t="str">
        <f>VLOOKUP(A259,'[1]Issue Navigator'!$A:$AA,27,0)</f>
        <v>Hệ thống kiểm soát phí bán hàng</v>
      </c>
      <c r="K259" t="str">
        <f>VLOOKUP(A259,'[1]Issue Navigator'!$A:$AD,30,0)</f>
        <v>0605-ĐTTS/VTT-LIFESUP/2024</v>
      </c>
      <c r="L259" t="str">
        <f>VLOOKUP(A259,'[1]Issue Navigator'!$A:$AE,31,0)</f>
        <v>Kiểm thử tự động, triển khai và kiểm thử các sản phẩm hỗ trợ KH, hỗ trợ kênh và báo cáo</v>
      </c>
      <c r="M259">
        <f>VLOOKUP(K259,'[2]Nỗ lực'!$B:$G,6,0)</f>
        <v>35500000</v>
      </c>
      <c r="N259">
        <f t="shared" ref="N259:N322" si="9">M259*G259</f>
        <v>17750000</v>
      </c>
      <c r="O259" t="str">
        <f t="shared" si="8"/>
        <v>Hệ thống kiểm soát phí bán hàng (Kiểm thử tự động, triển khai và kiểm thử các sản phẩm hỗ trợ KH, hỗ trợ kênh và báo cáo)</v>
      </c>
    </row>
    <row r="260" spans="1:15" x14ac:dyDescent="0.2">
      <c r="A260" s="3" t="s">
        <v>533</v>
      </c>
      <c r="B260" s="3" t="str">
        <f>VLOOKUP(A260,'[1]Issue Navigator'!$A:$B,2,0)</f>
        <v>Kiểm soát chính sách thanh toán PBH trên hệ thống vFMRA T04/2024</v>
      </c>
      <c r="C260" s="1" t="s">
        <v>538</v>
      </c>
      <c r="D260" s="3" t="s">
        <v>539</v>
      </c>
      <c r="E260" s="3" t="s">
        <v>519</v>
      </c>
      <c r="F260" s="3" t="s">
        <v>4</v>
      </c>
      <c r="G260">
        <v>0.5</v>
      </c>
      <c r="H260">
        <f>VLOOKUP(A260,'[1]Issue Navigator'!$A:$H,8,0)</f>
        <v>3.45</v>
      </c>
      <c r="I260" t="str">
        <f>VLOOKUP(A260,'[1]Issue Navigator'!$A:$Z,26,0)</f>
        <v>Bảo trì</v>
      </c>
      <c r="J260" t="str">
        <f>VLOOKUP(A260,'[1]Issue Navigator'!$A:$AA,27,0)</f>
        <v>Hệ thống kiểm soát phí bán hàng</v>
      </c>
      <c r="K260" t="str">
        <f>VLOOKUP(A260,'[1]Issue Navigator'!$A:$AD,30,0)</f>
        <v>0605-ĐTTS/VTT-LIFESUP/2024</v>
      </c>
      <c r="L260" t="str">
        <f>VLOOKUP(A260,'[1]Issue Navigator'!$A:$AE,31,0)</f>
        <v>Kiểm thử tự động, triển khai và kiểm thử các sản phẩm hỗ trợ KH, hỗ trợ kênh và báo cáo</v>
      </c>
      <c r="M260">
        <f>VLOOKUP(K260,'[2]Nỗ lực'!$B:$G,6,0)</f>
        <v>35500000</v>
      </c>
      <c r="N260">
        <f t="shared" si="9"/>
        <v>17750000</v>
      </c>
      <c r="O260" t="str">
        <f t="shared" si="8"/>
        <v>Hệ thống kiểm soát phí bán hàng (Kiểm thử tự động, triển khai và kiểm thử các sản phẩm hỗ trợ KH, hỗ trợ kênh và báo cáo)</v>
      </c>
    </row>
    <row r="261" spans="1:15" x14ac:dyDescent="0.2">
      <c r="A261" s="3" t="s">
        <v>533</v>
      </c>
      <c r="B261" s="3" t="str">
        <f>VLOOKUP(A261,'[1]Issue Navigator'!$A:$B,2,0)</f>
        <v>Kiểm soát chính sách thanh toán PBH trên hệ thống vFMRA T04/2024</v>
      </c>
      <c r="C261" s="1" t="s">
        <v>540</v>
      </c>
      <c r="D261" s="3" t="s">
        <v>523</v>
      </c>
      <c r="E261" s="3" t="s">
        <v>519</v>
      </c>
      <c r="F261" s="3" t="s">
        <v>4</v>
      </c>
      <c r="G261">
        <v>0.5</v>
      </c>
      <c r="H261">
        <f>VLOOKUP(A261,'[1]Issue Navigator'!$A:$H,8,0)</f>
        <v>3.45</v>
      </c>
      <c r="I261" t="str">
        <f>VLOOKUP(A261,'[1]Issue Navigator'!$A:$Z,26,0)</f>
        <v>Bảo trì</v>
      </c>
      <c r="J261" t="str">
        <f>VLOOKUP(A261,'[1]Issue Navigator'!$A:$AA,27,0)</f>
        <v>Hệ thống kiểm soát phí bán hàng</v>
      </c>
      <c r="K261" t="str">
        <f>VLOOKUP(A261,'[1]Issue Navigator'!$A:$AD,30,0)</f>
        <v>0605-ĐTTS/VTT-LIFESUP/2024</v>
      </c>
      <c r="L261" t="str">
        <f>VLOOKUP(A261,'[1]Issue Navigator'!$A:$AE,31,0)</f>
        <v>Kiểm thử tự động, triển khai và kiểm thử các sản phẩm hỗ trợ KH, hỗ trợ kênh và báo cáo</v>
      </c>
      <c r="M261">
        <f>VLOOKUP(K261,'[2]Nỗ lực'!$B:$G,6,0)</f>
        <v>35500000</v>
      </c>
      <c r="N261">
        <f t="shared" si="9"/>
        <v>17750000</v>
      </c>
      <c r="O261" t="str">
        <f t="shared" si="8"/>
        <v>Hệ thống kiểm soát phí bán hàng (Kiểm thử tự động, triển khai và kiểm thử các sản phẩm hỗ trợ KH, hỗ trợ kênh và báo cáo)</v>
      </c>
    </row>
    <row r="262" spans="1:15" x14ac:dyDescent="0.2">
      <c r="A262" s="3" t="s">
        <v>533</v>
      </c>
      <c r="B262" s="3" t="str">
        <f>VLOOKUP(A262,'[1]Issue Navigator'!$A:$B,2,0)</f>
        <v>Kiểm soát chính sách thanh toán PBH trên hệ thống vFMRA T04/2024</v>
      </c>
      <c r="C262" s="1" t="s">
        <v>541</v>
      </c>
      <c r="D262" s="3" t="s">
        <v>542</v>
      </c>
      <c r="E262" s="3" t="s">
        <v>519</v>
      </c>
      <c r="F262" s="3" t="s">
        <v>4</v>
      </c>
      <c r="G262">
        <v>0.5</v>
      </c>
      <c r="H262">
        <f>VLOOKUP(A262,'[1]Issue Navigator'!$A:$H,8,0)</f>
        <v>3.45</v>
      </c>
      <c r="I262" t="str">
        <f>VLOOKUP(A262,'[1]Issue Navigator'!$A:$Z,26,0)</f>
        <v>Bảo trì</v>
      </c>
      <c r="J262" t="str">
        <f>VLOOKUP(A262,'[1]Issue Navigator'!$A:$AA,27,0)</f>
        <v>Hệ thống kiểm soát phí bán hàng</v>
      </c>
      <c r="K262" t="str">
        <f>VLOOKUP(A262,'[1]Issue Navigator'!$A:$AD,30,0)</f>
        <v>0605-ĐTTS/VTT-LIFESUP/2024</v>
      </c>
      <c r="L262" t="str">
        <f>VLOOKUP(A262,'[1]Issue Navigator'!$A:$AE,31,0)</f>
        <v>Kiểm thử tự động, triển khai và kiểm thử các sản phẩm hỗ trợ KH, hỗ trợ kênh và báo cáo</v>
      </c>
      <c r="M262">
        <f>VLOOKUP(K262,'[2]Nỗ lực'!$B:$G,6,0)</f>
        <v>35500000</v>
      </c>
      <c r="N262">
        <f t="shared" si="9"/>
        <v>17750000</v>
      </c>
      <c r="O262" t="str">
        <f t="shared" si="8"/>
        <v>Hệ thống kiểm soát phí bán hàng (Kiểm thử tự động, triển khai và kiểm thử các sản phẩm hỗ trợ KH, hỗ trợ kênh và báo cáo)</v>
      </c>
    </row>
    <row r="263" spans="1:15" x14ac:dyDescent="0.2">
      <c r="A263" s="3" t="s">
        <v>533</v>
      </c>
      <c r="B263" s="3" t="str">
        <f>VLOOKUP(A263,'[1]Issue Navigator'!$A:$B,2,0)</f>
        <v>Kiểm soát chính sách thanh toán PBH trên hệ thống vFMRA T04/2024</v>
      </c>
      <c r="C263" s="1" t="s">
        <v>543</v>
      </c>
      <c r="D263" s="3" t="s">
        <v>544</v>
      </c>
      <c r="E263" s="3" t="s">
        <v>519</v>
      </c>
      <c r="F263" s="3" t="s">
        <v>4</v>
      </c>
      <c r="G263">
        <v>0.5</v>
      </c>
      <c r="H263">
        <f>VLOOKUP(A263,'[1]Issue Navigator'!$A:$H,8,0)</f>
        <v>3.45</v>
      </c>
      <c r="I263" t="str">
        <f>VLOOKUP(A263,'[1]Issue Navigator'!$A:$Z,26,0)</f>
        <v>Bảo trì</v>
      </c>
      <c r="J263" t="str">
        <f>VLOOKUP(A263,'[1]Issue Navigator'!$A:$AA,27,0)</f>
        <v>Hệ thống kiểm soát phí bán hàng</v>
      </c>
      <c r="K263" t="str">
        <f>VLOOKUP(A263,'[1]Issue Navigator'!$A:$AD,30,0)</f>
        <v>0605-ĐTTS/VTT-LIFESUP/2024</v>
      </c>
      <c r="L263" t="str">
        <f>VLOOKUP(A263,'[1]Issue Navigator'!$A:$AE,31,0)</f>
        <v>Kiểm thử tự động, triển khai và kiểm thử các sản phẩm hỗ trợ KH, hỗ trợ kênh và báo cáo</v>
      </c>
      <c r="M263">
        <f>VLOOKUP(K263,'[2]Nỗ lực'!$B:$G,6,0)</f>
        <v>35500000</v>
      </c>
      <c r="N263">
        <f t="shared" si="9"/>
        <v>17750000</v>
      </c>
      <c r="O263" t="str">
        <f t="shared" si="8"/>
        <v>Hệ thống kiểm soát phí bán hàng (Kiểm thử tự động, triển khai và kiểm thử các sản phẩm hỗ trợ KH, hỗ trợ kênh và báo cáo)</v>
      </c>
    </row>
    <row r="264" spans="1:15" x14ac:dyDescent="0.2">
      <c r="A264" s="3" t="s">
        <v>533</v>
      </c>
      <c r="B264" s="3" t="str">
        <f>VLOOKUP(A264,'[1]Issue Navigator'!$A:$B,2,0)</f>
        <v>Kiểm soát chính sách thanh toán PBH trên hệ thống vFMRA T04/2024</v>
      </c>
      <c r="C264" s="1" t="s">
        <v>545</v>
      </c>
      <c r="D264" s="3" t="s">
        <v>520</v>
      </c>
      <c r="E264" s="3" t="s">
        <v>519</v>
      </c>
      <c r="F264" s="3" t="s">
        <v>4</v>
      </c>
      <c r="G264">
        <v>0.5</v>
      </c>
      <c r="H264">
        <f>VLOOKUP(A264,'[1]Issue Navigator'!$A:$H,8,0)</f>
        <v>3.45</v>
      </c>
      <c r="I264" t="str">
        <f>VLOOKUP(A264,'[1]Issue Navigator'!$A:$Z,26,0)</f>
        <v>Bảo trì</v>
      </c>
      <c r="J264" t="str">
        <f>VLOOKUP(A264,'[1]Issue Navigator'!$A:$AA,27,0)</f>
        <v>Hệ thống kiểm soát phí bán hàng</v>
      </c>
      <c r="K264" t="str">
        <f>VLOOKUP(A264,'[1]Issue Navigator'!$A:$AD,30,0)</f>
        <v>0605-ĐTTS/VTT-LIFESUP/2024</v>
      </c>
      <c r="L264" t="str">
        <f>VLOOKUP(A264,'[1]Issue Navigator'!$A:$AE,31,0)</f>
        <v>Kiểm thử tự động, triển khai và kiểm thử các sản phẩm hỗ trợ KH, hỗ trợ kênh và báo cáo</v>
      </c>
      <c r="M264">
        <f>VLOOKUP(K264,'[2]Nỗ lực'!$B:$G,6,0)</f>
        <v>35500000</v>
      </c>
      <c r="N264">
        <f t="shared" si="9"/>
        <v>17750000</v>
      </c>
      <c r="O264" t="str">
        <f t="shared" si="8"/>
        <v>Hệ thống kiểm soát phí bán hàng (Kiểm thử tự động, triển khai và kiểm thử các sản phẩm hỗ trợ KH, hỗ trợ kênh và báo cáo)</v>
      </c>
    </row>
    <row r="265" spans="1:15" x14ac:dyDescent="0.2">
      <c r="A265" s="3" t="s">
        <v>547</v>
      </c>
      <c r="B265" s="3" t="str">
        <f>VLOOKUP(A265,'[1]Issue Navigator'!$A:$B,2,0)</f>
        <v>chỉnh sửa và kiểm soát doanh thu các dịch vụ trên hệ thống vFMRA T03/2024</v>
      </c>
      <c r="C265" s="1" t="s">
        <v>546</v>
      </c>
      <c r="D265" s="3" t="s">
        <v>548</v>
      </c>
      <c r="E265" s="3" t="s">
        <v>519</v>
      </c>
      <c r="F265" s="3" t="s">
        <v>4</v>
      </c>
      <c r="G265">
        <v>0.5</v>
      </c>
      <c r="H265">
        <f>VLOOKUP(A265,'[1]Issue Navigator'!$A:$H,8,0)</f>
        <v>2</v>
      </c>
      <c r="I265" t="str">
        <f>VLOOKUP(A265,'[1]Issue Navigator'!$A:$Z,26,0)</f>
        <v>Bảo trì</v>
      </c>
      <c r="J265" t="str">
        <f>VLOOKUP(A265,'[1]Issue Navigator'!$A:$AA,27,0)</f>
        <v>Hệ thống kiểm soát phí bán hàng</v>
      </c>
      <c r="K265" t="str">
        <f>VLOOKUP(A265,'[1]Issue Navigator'!$A:$AD,30,0)</f>
        <v>0605-ĐTTS/VTT-LIFESUP/2024</v>
      </c>
      <c r="L265" t="str">
        <f>VLOOKUP(A265,'[1]Issue Navigator'!$A:$AE,31,0)</f>
        <v>Kiểm thử tự động, triển khai và kiểm thử các sản phẩm hỗ trợ KH, hỗ trợ kênh và báo cáo</v>
      </c>
      <c r="M265">
        <f>VLOOKUP(K265,'[2]Nỗ lực'!$B:$G,6,0)</f>
        <v>35500000</v>
      </c>
      <c r="N265">
        <f t="shared" si="9"/>
        <v>17750000</v>
      </c>
      <c r="O265" t="str">
        <f t="shared" si="8"/>
        <v>Hệ thống kiểm soát phí bán hàng (Kiểm thử tự động, triển khai và kiểm thử các sản phẩm hỗ trợ KH, hỗ trợ kênh và báo cáo)</v>
      </c>
    </row>
    <row r="266" spans="1:15" x14ac:dyDescent="0.2">
      <c r="A266" s="3" t="s">
        <v>547</v>
      </c>
      <c r="B266" s="3" t="str">
        <f>VLOOKUP(A266,'[1]Issue Navigator'!$A:$B,2,0)</f>
        <v>chỉnh sửa và kiểm soát doanh thu các dịch vụ trên hệ thống vFMRA T03/2024</v>
      </c>
      <c r="C266" s="1" t="s">
        <v>549</v>
      </c>
      <c r="D266" s="3" t="s">
        <v>550</v>
      </c>
      <c r="E266" s="3" t="s">
        <v>519</v>
      </c>
      <c r="F266" s="3" t="s">
        <v>4</v>
      </c>
      <c r="G266">
        <v>0.5</v>
      </c>
      <c r="H266">
        <f>VLOOKUP(A266,'[1]Issue Navigator'!$A:$H,8,0)</f>
        <v>2</v>
      </c>
      <c r="I266" t="str">
        <f>VLOOKUP(A266,'[1]Issue Navigator'!$A:$Z,26,0)</f>
        <v>Bảo trì</v>
      </c>
      <c r="J266" t="str">
        <f>VLOOKUP(A266,'[1]Issue Navigator'!$A:$AA,27,0)</f>
        <v>Hệ thống kiểm soát phí bán hàng</v>
      </c>
      <c r="K266" t="str">
        <f>VLOOKUP(A266,'[1]Issue Navigator'!$A:$AD,30,0)</f>
        <v>0605-ĐTTS/VTT-LIFESUP/2024</v>
      </c>
      <c r="L266" t="str">
        <f>VLOOKUP(A266,'[1]Issue Navigator'!$A:$AE,31,0)</f>
        <v>Kiểm thử tự động, triển khai và kiểm thử các sản phẩm hỗ trợ KH, hỗ trợ kênh và báo cáo</v>
      </c>
      <c r="M266">
        <f>VLOOKUP(K266,'[2]Nỗ lực'!$B:$G,6,0)</f>
        <v>35500000</v>
      </c>
      <c r="N266">
        <f t="shared" si="9"/>
        <v>17750000</v>
      </c>
      <c r="O266" t="str">
        <f t="shared" si="8"/>
        <v>Hệ thống kiểm soát phí bán hàng (Kiểm thử tự động, triển khai và kiểm thử các sản phẩm hỗ trợ KH, hỗ trợ kênh và báo cáo)</v>
      </c>
    </row>
    <row r="267" spans="1:15" x14ac:dyDescent="0.2">
      <c r="A267" s="3" t="s">
        <v>547</v>
      </c>
      <c r="B267" s="3" t="str">
        <f>VLOOKUP(A267,'[1]Issue Navigator'!$A:$B,2,0)</f>
        <v>chỉnh sửa và kiểm soát doanh thu các dịch vụ trên hệ thống vFMRA T03/2024</v>
      </c>
      <c r="C267" s="1" t="s">
        <v>551</v>
      </c>
      <c r="D267" s="3" t="s">
        <v>552</v>
      </c>
      <c r="E267" s="3" t="s">
        <v>519</v>
      </c>
      <c r="F267" s="3" t="s">
        <v>4</v>
      </c>
      <c r="G267">
        <v>0.5</v>
      </c>
      <c r="H267">
        <f>VLOOKUP(A267,'[1]Issue Navigator'!$A:$H,8,0)</f>
        <v>2</v>
      </c>
      <c r="I267" t="str">
        <f>VLOOKUP(A267,'[1]Issue Navigator'!$A:$Z,26,0)</f>
        <v>Bảo trì</v>
      </c>
      <c r="J267" t="str">
        <f>VLOOKUP(A267,'[1]Issue Navigator'!$A:$AA,27,0)</f>
        <v>Hệ thống kiểm soát phí bán hàng</v>
      </c>
      <c r="K267" t="str">
        <f>VLOOKUP(A267,'[1]Issue Navigator'!$A:$AD,30,0)</f>
        <v>0605-ĐTTS/VTT-LIFESUP/2024</v>
      </c>
      <c r="L267" t="str">
        <f>VLOOKUP(A267,'[1]Issue Navigator'!$A:$AE,31,0)</f>
        <v>Kiểm thử tự động, triển khai và kiểm thử các sản phẩm hỗ trợ KH, hỗ trợ kênh và báo cáo</v>
      </c>
      <c r="M267">
        <f>VLOOKUP(K267,'[2]Nỗ lực'!$B:$G,6,0)</f>
        <v>35500000</v>
      </c>
      <c r="N267">
        <f t="shared" si="9"/>
        <v>17750000</v>
      </c>
      <c r="O267" t="str">
        <f t="shared" si="8"/>
        <v>Hệ thống kiểm soát phí bán hàng (Kiểm thử tự động, triển khai và kiểm thử các sản phẩm hỗ trợ KH, hỗ trợ kênh và báo cáo)</v>
      </c>
    </row>
    <row r="268" spans="1:15" x14ac:dyDescent="0.2">
      <c r="A268" s="3" t="s">
        <v>547</v>
      </c>
      <c r="B268" s="3" t="str">
        <f>VLOOKUP(A268,'[1]Issue Navigator'!$A:$B,2,0)</f>
        <v>chỉnh sửa và kiểm soát doanh thu các dịch vụ trên hệ thống vFMRA T03/2024</v>
      </c>
      <c r="C268" s="1" t="s">
        <v>553</v>
      </c>
      <c r="D268" s="3" t="s">
        <v>554</v>
      </c>
      <c r="E268" s="3" t="s">
        <v>519</v>
      </c>
      <c r="F268" s="3" t="s">
        <v>4</v>
      </c>
      <c r="G268">
        <v>0.5</v>
      </c>
      <c r="H268">
        <f>VLOOKUP(A268,'[1]Issue Navigator'!$A:$H,8,0)</f>
        <v>2</v>
      </c>
      <c r="I268" t="str">
        <f>VLOOKUP(A268,'[1]Issue Navigator'!$A:$Z,26,0)</f>
        <v>Bảo trì</v>
      </c>
      <c r="J268" t="str">
        <f>VLOOKUP(A268,'[1]Issue Navigator'!$A:$AA,27,0)</f>
        <v>Hệ thống kiểm soát phí bán hàng</v>
      </c>
      <c r="K268" t="str">
        <f>VLOOKUP(A268,'[1]Issue Navigator'!$A:$AD,30,0)</f>
        <v>0605-ĐTTS/VTT-LIFESUP/2024</v>
      </c>
      <c r="L268" t="str">
        <f>VLOOKUP(A268,'[1]Issue Navigator'!$A:$AE,31,0)</f>
        <v>Kiểm thử tự động, triển khai và kiểm thử các sản phẩm hỗ trợ KH, hỗ trợ kênh và báo cáo</v>
      </c>
      <c r="M268">
        <f>VLOOKUP(K268,'[2]Nỗ lực'!$B:$G,6,0)</f>
        <v>35500000</v>
      </c>
      <c r="N268">
        <f t="shared" si="9"/>
        <v>17750000</v>
      </c>
      <c r="O268" t="str">
        <f t="shared" si="8"/>
        <v>Hệ thống kiểm soát phí bán hàng (Kiểm thử tự động, triển khai và kiểm thử các sản phẩm hỗ trợ KH, hỗ trợ kênh và báo cáo)</v>
      </c>
    </row>
    <row r="269" spans="1:15" x14ac:dyDescent="0.2">
      <c r="A269" s="3" t="s">
        <v>555</v>
      </c>
      <c r="B269" s="3" t="str">
        <f>VLOOKUP(A269,'[1]Issue Navigator'!$A:$B,2,0)</f>
        <v>Kiểm soát chính sách thanh toán PBH trên hệ thống vFMRA T03/2024</v>
      </c>
      <c r="C269" s="1" t="s">
        <v>556</v>
      </c>
      <c r="D269" s="3" t="s">
        <v>557</v>
      </c>
      <c r="E269" s="3" t="s">
        <v>519</v>
      </c>
      <c r="F269" s="3" t="s">
        <v>4</v>
      </c>
      <c r="G269">
        <v>0.23</v>
      </c>
      <c r="H269">
        <f>VLOOKUP(A269,'[1]Issue Navigator'!$A:$H,8,0)</f>
        <v>3.23</v>
      </c>
      <c r="I269" t="str">
        <f>VLOOKUP(A269,'[1]Issue Navigator'!$A:$Z,26,0)</f>
        <v>Bảo trì</v>
      </c>
      <c r="J269" t="str">
        <f>VLOOKUP(A269,'[1]Issue Navigator'!$A:$AA,27,0)</f>
        <v>Hệ thống kiểm soát phí bán hàng</v>
      </c>
      <c r="K269" t="str">
        <f>VLOOKUP(A269,'[1]Issue Navigator'!$A:$AD,30,0)</f>
        <v>0605-ĐTTS/VTT-LIFESUP/2024</v>
      </c>
      <c r="L269" t="str">
        <f>VLOOKUP(A269,'[1]Issue Navigator'!$A:$AE,31,0)</f>
        <v>Kiểm thử tự động, triển khai và kiểm thử các sản phẩm hỗ trợ KH, hỗ trợ kênh và báo cáo</v>
      </c>
      <c r="M269">
        <f>VLOOKUP(K269,'[2]Nỗ lực'!$B:$G,6,0)</f>
        <v>35500000</v>
      </c>
      <c r="N269">
        <f t="shared" si="9"/>
        <v>8165000</v>
      </c>
      <c r="O269" t="str">
        <f t="shared" si="8"/>
        <v>Hệ thống kiểm soát phí bán hàng (Kiểm thử tự động, triển khai và kiểm thử các sản phẩm hỗ trợ KH, hỗ trợ kênh và báo cáo)</v>
      </c>
    </row>
    <row r="270" spans="1:15" x14ac:dyDescent="0.2">
      <c r="A270" s="3" t="s">
        <v>555</v>
      </c>
      <c r="B270" s="3" t="str">
        <f>VLOOKUP(A270,'[1]Issue Navigator'!$A:$B,2,0)</f>
        <v>Kiểm soát chính sách thanh toán PBH trên hệ thống vFMRA T03/2024</v>
      </c>
      <c r="C270" s="1" t="s">
        <v>558</v>
      </c>
      <c r="D270" s="3" t="s">
        <v>559</v>
      </c>
      <c r="E270" s="3" t="s">
        <v>519</v>
      </c>
      <c r="F270" s="3" t="s">
        <v>4</v>
      </c>
      <c r="G270">
        <v>0.5</v>
      </c>
      <c r="H270">
        <f>VLOOKUP(A270,'[1]Issue Navigator'!$A:$H,8,0)</f>
        <v>3.23</v>
      </c>
      <c r="I270" t="str">
        <f>VLOOKUP(A270,'[1]Issue Navigator'!$A:$Z,26,0)</f>
        <v>Bảo trì</v>
      </c>
      <c r="J270" t="str">
        <f>VLOOKUP(A270,'[1]Issue Navigator'!$A:$AA,27,0)</f>
        <v>Hệ thống kiểm soát phí bán hàng</v>
      </c>
      <c r="K270" t="str">
        <f>VLOOKUP(A270,'[1]Issue Navigator'!$A:$AD,30,0)</f>
        <v>0605-ĐTTS/VTT-LIFESUP/2024</v>
      </c>
      <c r="L270" t="str">
        <f>VLOOKUP(A270,'[1]Issue Navigator'!$A:$AE,31,0)</f>
        <v>Kiểm thử tự động, triển khai và kiểm thử các sản phẩm hỗ trợ KH, hỗ trợ kênh và báo cáo</v>
      </c>
      <c r="M270">
        <f>VLOOKUP(K270,'[2]Nỗ lực'!$B:$G,6,0)</f>
        <v>35500000</v>
      </c>
      <c r="N270">
        <f t="shared" si="9"/>
        <v>17750000</v>
      </c>
      <c r="O270" t="str">
        <f t="shared" si="8"/>
        <v>Hệ thống kiểm soát phí bán hàng (Kiểm thử tự động, triển khai và kiểm thử các sản phẩm hỗ trợ KH, hỗ trợ kênh và báo cáo)</v>
      </c>
    </row>
    <row r="271" spans="1:15" x14ac:dyDescent="0.2">
      <c r="A271" s="3" t="s">
        <v>555</v>
      </c>
      <c r="B271" s="3" t="str">
        <f>VLOOKUP(A271,'[1]Issue Navigator'!$A:$B,2,0)</f>
        <v>Kiểm soát chính sách thanh toán PBH trên hệ thống vFMRA T03/2024</v>
      </c>
      <c r="C271" s="1" t="s">
        <v>560</v>
      </c>
      <c r="D271" s="3" t="s">
        <v>561</v>
      </c>
      <c r="E271" s="3" t="s">
        <v>519</v>
      </c>
      <c r="F271" s="3" t="s">
        <v>4</v>
      </c>
      <c r="G271">
        <v>0.5</v>
      </c>
      <c r="H271">
        <f>VLOOKUP(A271,'[1]Issue Navigator'!$A:$H,8,0)</f>
        <v>3.23</v>
      </c>
      <c r="I271" t="str">
        <f>VLOOKUP(A271,'[1]Issue Navigator'!$A:$Z,26,0)</f>
        <v>Bảo trì</v>
      </c>
      <c r="J271" t="str">
        <f>VLOOKUP(A271,'[1]Issue Navigator'!$A:$AA,27,0)</f>
        <v>Hệ thống kiểm soát phí bán hàng</v>
      </c>
      <c r="K271" t="str">
        <f>VLOOKUP(A271,'[1]Issue Navigator'!$A:$AD,30,0)</f>
        <v>0605-ĐTTS/VTT-LIFESUP/2024</v>
      </c>
      <c r="L271" t="str">
        <f>VLOOKUP(A271,'[1]Issue Navigator'!$A:$AE,31,0)</f>
        <v>Kiểm thử tự động, triển khai và kiểm thử các sản phẩm hỗ trợ KH, hỗ trợ kênh và báo cáo</v>
      </c>
      <c r="M271">
        <f>VLOOKUP(K271,'[2]Nỗ lực'!$B:$G,6,0)</f>
        <v>35500000</v>
      </c>
      <c r="N271">
        <f t="shared" si="9"/>
        <v>17750000</v>
      </c>
      <c r="O271" t="str">
        <f t="shared" si="8"/>
        <v>Hệ thống kiểm soát phí bán hàng (Kiểm thử tự động, triển khai và kiểm thử các sản phẩm hỗ trợ KH, hỗ trợ kênh và báo cáo)</v>
      </c>
    </row>
    <row r="272" spans="1:15" x14ac:dyDescent="0.2">
      <c r="A272" s="3" t="s">
        <v>555</v>
      </c>
      <c r="B272" s="3" t="str">
        <f>VLOOKUP(A272,'[1]Issue Navigator'!$A:$B,2,0)</f>
        <v>Kiểm soát chính sách thanh toán PBH trên hệ thống vFMRA T03/2024</v>
      </c>
      <c r="C272" s="1" t="s">
        <v>562</v>
      </c>
      <c r="D272" s="3" t="s">
        <v>521</v>
      </c>
      <c r="E272" s="3" t="s">
        <v>519</v>
      </c>
      <c r="F272" s="3" t="s">
        <v>4</v>
      </c>
      <c r="G272">
        <v>0.5</v>
      </c>
      <c r="H272">
        <f>VLOOKUP(A272,'[1]Issue Navigator'!$A:$H,8,0)</f>
        <v>3.23</v>
      </c>
      <c r="I272" t="str">
        <f>VLOOKUP(A272,'[1]Issue Navigator'!$A:$Z,26,0)</f>
        <v>Bảo trì</v>
      </c>
      <c r="J272" t="str">
        <f>VLOOKUP(A272,'[1]Issue Navigator'!$A:$AA,27,0)</f>
        <v>Hệ thống kiểm soát phí bán hàng</v>
      </c>
      <c r="K272" t="str">
        <f>VLOOKUP(A272,'[1]Issue Navigator'!$A:$AD,30,0)</f>
        <v>0605-ĐTTS/VTT-LIFESUP/2024</v>
      </c>
      <c r="L272" t="str">
        <f>VLOOKUP(A272,'[1]Issue Navigator'!$A:$AE,31,0)</f>
        <v>Kiểm thử tự động, triển khai và kiểm thử các sản phẩm hỗ trợ KH, hỗ trợ kênh và báo cáo</v>
      </c>
      <c r="M272">
        <f>VLOOKUP(K272,'[2]Nỗ lực'!$B:$G,6,0)</f>
        <v>35500000</v>
      </c>
      <c r="N272">
        <f t="shared" si="9"/>
        <v>17750000</v>
      </c>
      <c r="O272" t="str">
        <f t="shared" si="8"/>
        <v>Hệ thống kiểm soát phí bán hàng (Kiểm thử tự động, triển khai và kiểm thử các sản phẩm hỗ trợ KH, hỗ trợ kênh và báo cáo)</v>
      </c>
    </row>
    <row r="273" spans="1:15" x14ac:dyDescent="0.2">
      <c r="A273" s="3" t="s">
        <v>555</v>
      </c>
      <c r="B273" s="3" t="str">
        <f>VLOOKUP(A273,'[1]Issue Navigator'!$A:$B,2,0)</f>
        <v>Kiểm soát chính sách thanh toán PBH trên hệ thống vFMRA T03/2024</v>
      </c>
      <c r="C273" s="1" t="s">
        <v>563</v>
      </c>
      <c r="D273" s="3" t="s">
        <v>522</v>
      </c>
      <c r="E273" s="3" t="s">
        <v>519</v>
      </c>
      <c r="F273" s="3" t="s">
        <v>4</v>
      </c>
      <c r="G273">
        <v>0.5</v>
      </c>
      <c r="H273">
        <f>VLOOKUP(A273,'[1]Issue Navigator'!$A:$H,8,0)</f>
        <v>3.23</v>
      </c>
      <c r="I273" t="str">
        <f>VLOOKUP(A273,'[1]Issue Navigator'!$A:$Z,26,0)</f>
        <v>Bảo trì</v>
      </c>
      <c r="J273" t="str">
        <f>VLOOKUP(A273,'[1]Issue Navigator'!$A:$AA,27,0)</f>
        <v>Hệ thống kiểm soát phí bán hàng</v>
      </c>
      <c r="K273" t="str">
        <f>VLOOKUP(A273,'[1]Issue Navigator'!$A:$AD,30,0)</f>
        <v>0605-ĐTTS/VTT-LIFESUP/2024</v>
      </c>
      <c r="L273" t="str">
        <f>VLOOKUP(A273,'[1]Issue Navigator'!$A:$AE,31,0)</f>
        <v>Kiểm thử tự động, triển khai và kiểm thử các sản phẩm hỗ trợ KH, hỗ trợ kênh và báo cáo</v>
      </c>
      <c r="M273">
        <f>VLOOKUP(K273,'[2]Nỗ lực'!$B:$G,6,0)</f>
        <v>35500000</v>
      </c>
      <c r="N273">
        <f t="shared" si="9"/>
        <v>17750000</v>
      </c>
      <c r="O273" t="str">
        <f t="shared" si="8"/>
        <v>Hệ thống kiểm soát phí bán hàng (Kiểm thử tự động, triển khai và kiểm thử các sản phẩm hỗ trợ KH, hỗ trợ kênh và báo cáo)</v>
      </c>
    </row>
    <row r="274" spans="1:15" x14ac:dyDescent="0.2">
      <c r="A274" s="3" t="s">
        <v>555</v>
      </c>
      <c r="B274" s="3" t="str">
        <f>VLOOKUP(A274,'[1]Issue Navigator'!$A:$B,2,0)</f>
        <v>Kiểm soát chính sách thanh toán PBH trên hệ thống vFMRA T03/2024</v>
      </c>
      <c r="C274" s="1" t="s">
        <v>564</v>
      </c>
      <c r="D274" s="3" t="s">
        <v>565</v>
      </c>
      <c r="E274" s="3" t="s">
        <v>519</v>
      </c>
      <c r="F274" s="3" t="s">
        <v>4</v>
      </c>
      <c r="G274">
        <v>0.5</v>
      </c>
      <c r="H274">
        <f>VLOOKUP(A274,'[1]Issue Navigator'!$A:$H,8,0)</f>
        <v>3.23</v>
      </c>
      <c r="I274" t="str">
        <f>VLOOKUP(A274,'[1]Issue Navigator'!$A:$Z,26,0)</f>
        <v>Bảo trì</v>
      </c>
      <c r="J274" t="str">
        <f>VLOOKUP(A274,'[1]Issue Navigator'!$A:$AA,27,0)</f>
        <v>Hệ thống kiểm soát phí bán hàng</v>
      </c>
      <c r="K274" t="str">
        <f>VLOOKUP(A274,'[1]Issue Navigator'!$A:$AD,30,0)</f>
        <v>0605-ĐTTS/VTT-LIFESUP/2024</v>
      </c>
      <c r="L274" t="str">
        <f>VLOOKUP(A274,'[1]Issue Navigator'!$A:$AE,31,0)</f>
        <v>Kiểm thử tự động, triển khai và kiểm thử các sản phẩm hỗ trợ KH, hỗ trợ kênh và báo cáo</v>
      </c>
      <c r="M274">
        <f>VLOOKUP(K274,'[2]Nỗ lực'!$B:$G,6,0)</f>
        <v>35500000</v>
      </c>
      <c r="N274">
        <f t="shared" si="9"/>
        <v>17750000</v>
      </c>
      <c r="O274" t="str">
        <f t="shared" si="8"/>
        <v>Hệ thống kiểm soát phí bán hàng (Kiểm thử tự động, triển khai và kiểm thử các sản phẩm hỗ trợ KH, hỗ trợ kênh và báo cáo)</v>
      </c>
    </row>
    <row r="275" spans="1:15" x14ac:dyDescent="0.2">
      <c r="A275" s="3" t="s">
        <v>555</v>
      </c>
      <c r="B275" s="3" t="str">
        <f>VLOOKUP(A275,'[1]Issue Navigator'!$A:$B,2,0)</f>
        <v>Kiểm soát chính sách thanh toán PBH trên hệ thống vFMRA T03/2024</v>
      </c>
      <c r="C275" s="1" t="s">
        <v>566</v>
      </c>
      <c r="D275" s="3" t="s">
        <v>567</v>
      </c>
      <c r="E275" s="3" t="s">
        <v>519</v>
      </c>
      <c r="F275" s="3" t="s">
        <v>4</v>
      </c>
      <c r="G275">
        <v>0.5</v>
      </c>
      <c r="H275">
        <f>VLOOKUP(A275,'[1]Issue Navigator'!$A:$H,8,0)</f>
        <v>3.23</v>
      </c>
      <c r="I275" t="str">
        <f>VLOOKUP(A275,'[1]Issue Navigator'!$A:$Z,26,0)</f>
        <v>Bảo trì</v>
      </c>
      <c r="J275" t="str">
        <f>VLOOKUP(A275,'[1]Issue Navigator'!$A:$AA,27,0)</f>
        <v>Hệ thống kiểm soát phí bán hàng</v>
      </c>
      <c r="K275" t="str">
        <f>VLOOKUP(A275,'[1]Issue Navigator'!$A:$AD,30,0)</f>
        <v>0605-ĐTTS/VTT-LIFESUP/2024</v>
      </c>
      <c r="L275" t="str">
        <f>VLOOKUP(A275,'[1]Issue Navigator'!$A:$AE,31,0)</f>
        <v>Kiểm thử tự động, triển khai và kiểm thử các sản phẩm hỗ trợ KH, hỗ trợ kênh và báo cáo</v>
      </c>
      <c r="M275">
        <f>VLOOKUP(K275,'[2]Nỗ lực'!$B:$G,6,0)</f>
        <v>35500000</v>
      </c>
      <c r="N275">
        <f t="shared" si="9"/>
        <v>17750000</v>
      </c>
      <c r="O275" t="str">
        <f t="shared" si="8"/>
        <v>Hệ thống kiểm soát phí bán hàng (Kiểm thử tự động, triển khai và kiểm thử các sản phẩm hỗ trợ KH, hỗ trợ kênh và báo cáo)</v>
      </c>
    </row>
    <row r="276" spans="1:15" x14ac:dyDescent="0.2">
      <c r="A276" s="3" t="s">
        <v>570</v>
      </c>
      <c r="B276" s="3" t="str">
        <f>VLOOKUP(A276,'[1]Issue Navigator'!$A:$B,2,0)</f>
        <v>Khai báo và kiểm thử các chương trình triển khai chính sách Campaign T04.2024</v>
      </c>
      <c r="C276" s="1" t="s">
        <v>569</v>
      </c>
      <c r="D276" s="3" t="s">
        <v>571</v>
      </c>
      <c r="E276" s="3" t="s">
        <v>568</v>
      </c>
      <c r="F276" s="3" t="s">
        <v>4</v>
      </c>
      <c r="G276">
        <v>0.46</v>
      </c>
      <c r="H276">
        <f>VLOOKUP(A276,'[1]Issue Navigator'!$A:$H,8,0)</f>
        <v>4.34</v>
      </c>
      <c r="I276" t="str">
        <f>VLOOKUP(A276,'[1]Issue Navigator'!$A:$Z,26,0)</f>
        <v>Bảo trì</v>
      </c>
      <c r="J276" t="str">
        <f>VLOOKUP(A276,'[1]Issue Navigator'!$A:$AA,27,0)</f>
        <v>Kiểm thử chính sách, khai báo gói</v>
      </c>
      <c r="K276" t="str">
        <f>VLOOKUP(A276,'[1]Issue Navigator'!$A:$AD,30,0)</f>
        <v>0605-ĐTTS/VTT-LIFESUP/2024</v>
      </c>
      <c r="L276" t="str">
        <f>VLOOKUP(A276,'[1]Issue Navigator'!$A:$AE,31,0)</f>
        <v>Công cụ hỗ trợ khách hàng</v>
      </c>
      <c r="M276">
        <f>VLOOKUP(K276,'[2]Nỗ lực'!$B:$G,6,0)</f>
        <v>35500000</v>
      </c>
      <c r="N276">
        <f t="shared" si="9"/>
        <v>16330000</v>
      </c>
      <c r="O276" t="str">
        <f t="shared" si="8"/>
        <v>Kiểm thử chính sách, khai báo gói (Công cụ hỗ trợ khách hàng)</v>
      </c>
    </row>
    <row r="277" spans="1:15" x14ac:dyDescent="0.2">
      <c r="A277" s="3" t="s">
        <v>570</v>
      </c>
      <c r="B277" s="3" t="str">
        <f>VLOOKUP(A277,'[1]Issue Navigator'!$A:$B,2,0)</f>
        <v>Khai báo và kiểm thử các chương trình triển khai chính sách Campaign T04.2024</v>
      </c>
      <c r="C277" s="1" t="s">
        <v>572</v>
      </c>
      <c r="D277" s="3" t="s">
        <v>573</v>
      </c>
      <c r="E277" s="3" t="s">
        <v>568</v>
      </c>
      <c r="F277" s="3" t="s">
        <v>4</v>
      </c>
      <c r="G277">
        <v>0.46</v>
      </c>
      <c r="H277">
        <f>VLOOKUP(A277,'[1]Issue Navigator'!$A:$H,8,0)</f>
        <v>4.34</v>
      </c>
      <c r="I277" t="str">
        <f>VLOOKUP(A277,'[1]Issue Navigator'!$A:$Z,26,0)</f>
        <v>Bảo trì</v>
      </c>
      <c r="J277" t="str">
        <f>VLOOKUP(A277,'[1]Issue Navigator'!$A:$AA,27,0)</f>
        <v>Kiểm thử chính sách, khai báo gói</v>
      </c>
      <c r="K277" t="str">
        <f>VLOOKUP(A277,'[1]Issue Navigator'!$A:$AD,30,0)</f>
        <v>0605-ĐTTS/VTT-LIFESUP/2024</v>
      </c>
      <c r="L277" t="str">
        <f>VLOOKUP(A277,'[1]Issue Navigator'!$A:$AE,31,0)</f>
        <v>Công cụ hỗ trợ khách hàng</v>
      </c>
      <c r="M277">
        <f>VLOOKUP(K277,'[2]Nỗ lực'!$B:$G,6,0)</f>
        <v>35500000</v>
      </c>
      <c r="N277">
        <f t="shared" si="9"/>
        <v>16330000</v>
      </c>
      <c r="O277" t="str">
        <f t="shared" si="8"/>
        <v>Kiểm thử chính sách, khai báo gói (Công cụ hỗ trợ khách hàng)</v>
      </c>
    </row>
    <row r="278" spans="1:15" x14ac:dyDescent="0.2">
      <c r="A278" s="3" t="s">
        <v>570</v>
      </c>
      <c r="B278" s="3" t="str">
        <f>VLOOKUP(A278,'[1]Issue Navigator'!$A:$B,2,0)</f>
        <v>Khai báo và kiểm thử các chương trình triển khai chính sách Campaign T04.2024</v>
      </c>
      <c r="C278" s="1" t="s">
        <v>574</v>
      </c>
      <c r="D278" s="3" t="s">
        <v>575</v>
      </c>
      <c r="E278" s="3" t="s">
        <v>568</v>
      </c>
      <c r="F278" s="3" t="s">
        <v>4</v>
      </c>
      <c r="G278">
        <v>0.45</v>
      </c>
      <c r="H278">
        <f>VLOOKUP(A278,'[1]Issue Navigator'!$A:$H,8,0)</f>
        <v>4.34</v>
      </c>
      <c r="I278" t="str">
        <f>VLOOKUP(A278,'[1]Issue Navigator'!$A:$Z,26,0)</f>
        <v>Bảo trì</v>
      </c>
      <c r="J278" t="str">
        <f>VLOOKUP(A278,'[1]Issue Navigator'!$A:$AA,27,0)</f>
        <v>Kiểm thử chính sách, khai báo gói</v>
      </c>
      <c r="K278" t="str">
        <f>VLOOKUP(A278,'[1]Issue Navigator'!$A:$AD,30,0)</f>
        <v>0605-ĐTTS/VTT-LIFESUP/2024</v>
      </c>
      <c r="L278" t="str">
        <f>VLOOKUP(A278,'[1]Issue Navigator'!$A:$AE,31,0)</f>
        <v>Công cụ hỗ trợ khách hàng</v>
      </c>
      <c r="M278">
        <f>VLOOKUP(K278,'[2]Nỗ lực'!$B:$G,6,0)</f>
        <v>35500000</v>
      </c>
      <c r="N278">
        <f t="shared" si="9"/>
        <v>15975000</v>
      </c>
      <c r="O278" t="str">
        <f t="shared" si="8"/>
        <v>Kiểm thử chính sách, khai báo gói (Công cụ hỗ trợ khách hàng)</v>
      </c>
    </row>
    <row r="279" spans="1:15" x14ac:dyDescent="0.2">
      <c r="A279" s="3" t="s">
        <v>570</v>
      </c>
      <c r="B279" s="3" t="str">
        <f>VLOOKUP(A279,'[1]Issue Navigator'!$A:$B,2,0)</f>
        <v>Khai báo và kiểm thử các chương trình triển khai chính sách Campaign T04.2024</v>
      </c>
      <c r="C279" s="1" t="s">
        <v>576</v>
      </c>
      <c r="D279" s="3" t="s">
        <v>577</v>
      </c>
      <c r="E279" s="3" t="s">
        <v>568</v>
      </c>
      <c r="F279" s="3" t="s">
        <v>4</v>
      </c>
      <c r="G279">
        <v>0.45</v>
      </c>
      <c r="H279">
        <f>VLOOKUP(A279,'[1]Issue Navigator'!$A:$H,8,0)</f>
        <v>4.34</v>
      </c>
      <c r="I279" t="str">
        <f>VLOOKUP(A279,'[1]Issue Navigator'!$A:$Z,26,0)</f>
        <v>Bảo trì</v>
      </c>
      <c r="J279" t="str">
        <f>VLOOKUP(A279,'[1]Issue Navigator'!$A:$AA,27,0)</f>
        <v>Kiểm thử chính sách, khai báo gói</v>
      </c>
      <c r="K279" t="str">
        <f>VLOOKUP(A279,'[1]Issue Navigator'!$A:$AD,30,0)</f>
        <v>0605-ĐTTS/VTT-LIFESUP/2024</v>
      </c>
      <c r="L279" t="str">
        <f>VLOOKUP(A279,'[1]Issue Navigator'!$A:$AE,31,0)</f>
        <v>Công cụ hỗ trợ khách hàng</v>
      </c>
      <c r="M279">
        <f>VLOOKUP(K279,'[2]Nỗ lực'!$B:$G,6,0)</f>
        <v>35500000</v>
      </c>
      <c r="N279">
        <f t="shared" si="9"/>
        <v>15975000</v>
      </c>
      <c r="O279" t="str">
        <f t="shared" si="8"/>
        <v>Kiểm thử chính sách, khai báo gói (Công cụ hỗ trợ khách hàng)</v>
      </c>
    </row>
    <row r="280" spans="1:15" x14ac:dyDescent="0.2">
      <c r="A280" s="3" t="s">
        <v>570</v>
      </c>
      <c r="B280" s="3" t="str">
        <f>VLOOKUP(A280,'[1]Issue Navigator'!$A:$B,2,0)</f>
        <v>Khai báo và kiểm thử các chương trình triển khai chính sách Campaign T04.2024</v>
      </c>
      <c r="C280" s="1" t="s">
        <v>578</v>
      </c>
      <c r="D280" s="3" t="s">
        <v>579</v>
      </c>
      <c r="E280" s="3" t="s">
        <v>568</v>
      </c>
      <c r="F280" s="3" t="s">
        <v>4</v>
      </c>
      <c r="G280">
        <v>0.45</v>
      </c>
      <c r="H280">
        <f>VLOOKUP(A280,'[1]Issue Navigator'!$A:$H,8,0)</f>
        <v>4.34</v>
      </c>
      <c r="I280" t="str">
        <f>VLOOKUP(A280,'[1]Issue Navigator'!$A:$Z,26,0)</f>
        <v>Bảo trì</v>
      </c>
      <c r="J280" t="str">
        <f>VLOOKUP(A280,'[1]Issue Navigator'!$A:$AA,27,0)</f>
        <v>Kiểm thử chính sách, khai báo gói</v>
      </c>
      <c r="K280" t="str">
        <f>VLOOKUP(A280,'[1]Issue Navigator'!$A:$AD,30,0)</f>
        <v>0605-ĐTTS/VTT-LIFESUP/2024</v>
      </c>
      <c r="L280" t="str">
        <f>VLOOKUP(A280,'[1]Issue Navigator'!$A:$AE,31,0)</f>
        <v>Công cụ hỗ trợ khách hàng</v>
      </c>
      <c r="M280">
        <f>VLOOKUP(K280,'[2]Nỗ lực'!$B:$G,6,0)</f>
        <v>35500000</v>
      </c>
      <c r="N280">
        <f t="shared" si="9"/>
        <v>15975000</v>
      </c>
      <c r="O280" t="str">
        <f t="shared" si="8"/>
        <v>Kiểm thử chính sách, khai báo gói (Công cụ hỗ trợ khách hàng)</v>
      </c>
    </row>
    <row r="281" spans="1:15" x14ac:dyDescent="0.2">
      <c r="A281" s="3" t="s">
        <v>570</v>
      </c>
      <c r="B281" s="3" t="str">
        <f>VLOOKUP(A281,'[1]Issue Navigator'!$A:$B,2,0)</f>
        <v>Khai báo và kiểm thử các chương trình triển khai chính sách Campaign T04.2024</v>
      </c>
      <c r="C281" s="1" t="s">
        <v>580</v>
      </c>
      <c r="D281" s="3" t="s">
        <v>581</v>
      </c>
      <c r="E281" s="3" t="s">
        <v>568</v>
      </c>
      <c r="F281" s="3" t="s">
        <v>4</v>
      </c>
      <c r="G281">
        <v>0.43</v>
      </c>
      <c r="H281">
        <f>VLOOKUP(A281,'[1]Issue Navigator'!$A:$H,8,0)</f>
        <v>4.34</v>
      </c>
      <c r="I281" t="str">
        <f>VLOOKUP(A281,'[1]Issue Navigator'!$A:$Z,26,0)</f>
        <v>Bảo trì</v>
      </c>
      <c r="J281" t="str">
        <f>VLOOKUP(A281,'[1]Issue Navigator'!$A:$AA,27,0)</f>
        <v>Kiểm thử chính sách, khai báo gói</v>
      </c>
      <c r="K281" t="str">
        <f>VLOOKUP(A281,'[1]Issue Navigator'!$A:$AD,30,0)</f>
        <v>0605-ĐTTS/VTT-LIFESUP/2024</v>
      </c>
      <c r="L281" t="str">
        <f>VLOOKUP(A281,'[1]Issue Navigator'!$A:$AE,31,0)</f>
        <v>Công cụ hỗ trợ khách hàng</v>
      </c>
      <c r="M281">
        <f>VLOOKUP(K281,'[2]Nỗ lực'!$B:$G,6,0)</f>
        <v>35500000</v>
      </c>
      <c r="N281">
        <f t="shared" si="9"/>
        <v>15265000</v>
      </c>
      <c r="O281" t="str">
        <f t="shared" si="8"/>
        <v>Kiểm thử chính sách, khai báo gói (Công cụ hỗ trợ khách hàng)</v>
      </c>
    </row>
    <row r="282" spans="1:15" x14ac:dyDescent="0.2">
      <c r="A282" s="3" t="s">
        <v>570</v>
      </c>
      <c r="B282" s="3" t="str">
        <f>VLOOKUP(A282,'[1]Issue Navigator'!$A:$B,2,0)</f>
        <v>Khai báo và kiểm thử các chương trình triển khai chính sách Campaign T04.2024</v>
      </c>
      <c r="C282" s="1" t="s">
        <v>582</v>
      </c>
      <c r="D282" s="3" t="s">
        <v>583</v>
      </c>
      <c r="E282" s="3" t="s">
        <v>568</v>
      </c>
      <c r="F282" s="3" t="s">
        <v>4</v>
      </c>
      <c r="G282">
        <v>0.41</v>
      </c>
      <c r="H282">
        <f>VLOOKUP(A282,'[1]Issue Navigator'!$A:$H,8,0)</f>
        <v>4.34</v>
      </c>
      <c r="I282" t="str">
        <f>VLOOKUP(A282,'[1]Issue Navigator'!$A:$Z,26,0)</f>
        <v>Bảo trì</v>
      </c>
      <c r="J282" t="str">
        <f>VLOOKUP(A282,'[1]Issue Navigator'!$A:$AA,27,0)</f>
        <v>Kiểm thử chính sách, khai báo gói</v>
      </c>
      <c r="K282" t="str">
        <f>VLOOKUP(A282,'[1]Issue Navigator'!$A:$AD,30,0)</f>
        <v>0605-ĐTTS/VTT-LIFESUP/2024</v>
      </c>
      <c r="L282" t="str">
        <f>VLOOKUP(A282,'[1]Issue Navigator'!$A:$AE,31,0)</f>
        <v>Công cụ hỗ trợ khách hàng</v>
      </c>
      <c r="M282">
        <f>VLOOKUP(K282,'[2]Nỗ lực'!$B:$G,6,0)</f>
        <v>35500000</v>
      </c>
      <c r="N282">
        <f t="shared" si="9"/>
        <v>14555000</v>
      </c>
      <c r="O282" t="str">
        <f t="shared" si="8"/>
        <v>Kiểm thử chính sách, khai báo gói (Công cụ hỗ trợ khách hàng)</v>
      </c>
    </row>
    <row r="283" spans="1:15" x14ac:dyDescent="0.2">
      <c r="A283" s="3" t="s">
        <v>570</v>
      </c>
      <c r="B283" s="3" t="str">
        <f>VLOOKUP(A283,'[1]Issue Navigator'!$A:$B,2,0)</f>
        <v>Khai báo và kiểm thử các chương trình triển khai chính sách Campaign T04.2024</v>
      </c>
      <c r="C283" s="1" t="s">
        <v>584</v>
      </c>
      <c r="D283" s="3" t="s">
        <v>585</v>
      </c>
      <c r="E283" s="3" t="s">
        <v>568</v>
      </c>
      <c r="F283" s="3" t="s">
        <v>4</v>
      </c>
      <c r="G283">
        <v>0.41</v>
      </c>
      <c r="H283">
        <f>VLOOKUP(A283,'[1]Issue Navigator'!$A:$H,8,0)</f>
        <v>4.34</v>
      </c>
      <c r="I283" t="str">
        <f>VLOOKUP(A283,'[1]Issue Navigator'!$A:$Z,26,0)</f>
        <v>Bảo trì</v>
      </c>
      <c r="J283" t="str">
        <f>VLOOKUP(A283,'[1]Issue Navigator'!$A:$AA,27,0)</f>
        <v>Kiểm thử chính sách, khai báo gói</v>
      </c>
      <c r="K283" t="str">
        <f>VLOOKUP(A283,'[1]Issue Navigator'!$A:$AD,30,0)</f>
        <v>0605-ĐTTS/VTT-LIFESUP/2024</v>
      </c>
      <c r="L283" t="str">
        <f>VLOOKUP(A283,'[1]Issue Navigator'!$A:$AE,31,0)</f>
        <v>Công cụ hỗ trợ khách hàng</v>
      </c>
      <c r="M283">
        <f>VLOOKUP(K283,'[2]Nỗ lực'!$B:$G,6,0)</f>
        <v>35500000</v>
      </c>
      <c r="N283">
        <f t="shared" si="9"/>
        <v>14555000</v>
      </c>
      <c r="O283" t="str">
        <f t="shared" si="8"/>
        <v>Kiểm thử chính sách, khai báo gói (Công cụ hỗ trợ khách hàng)</v>
      </c>
    </row>
    <row r="284" spans="1:15" x14ac:dyDescent="0.2">
      <c r="A284" s="3" t="s">
        <v>570</v>
      </c>
      <c r="B284" s="3" t="str">
        <f>VLOOKUP(A284,'[1]Issue Navigator'!$A:$B,2,0)</f>
        <v>Khai báo và kiểm thử các chương trình triển khai chính sách Campaign T04.2024</v>
      </c>
      <c r="C284" s="1" t="s">
        <v>586</v>
      </c>
      <c r="D284" s="3" t="s">
        <v>587</v>
      </c>
      <c r="E284" s="3" t="s">
        <v>568</v>
      </c>
      <c r="F284" s="3" t="s">
        <v>4</v>
      </c>
      <c r="G284">
        <v>0.41</v>
      </c>
      <c r="H284">
        <f>VLOOKUP(A284,'[1]Issue Navigator'!$A:$H,8,0)</f>
        <v>4.34</v>
      </c>
      <c r="I284" t="str">
        <f>VLOOKUP(A284,'[1]Issue Navigator'!$A:$Z,26,0)</f>
        <v>Bảo trì</v>
      </c>
      <c r="J284" t="str">
        <f>VLOOKUP(A284,'[1]Issue Navigator'!$A:$AA,27,0)</f>
        <v>Kiểm thử chính sách, khai báo gói</v>
      </c>
      <c r="K284" t="str">
        <f>VLOOKUP(A284,'[1]Issue Navigator'!$A:$AD,30,0)</f>
        <v>0605-ĐTTS/VTT-LIFESUP/2024</v>
      </c>
      <c r="L284" t="str">
        <f>VLOOKUP(A284,'[1]Issue Navigator'!$A:$AE,31,0)</f>
        <v>Công cụ hỗ trợ khách hàng</v>
      </c>
      <c r="M284">
        <f>VLOOKUP(K284,'[2]Nỗ lực'!$B:$G,6,0)</f>
        <v>35500000</v>
      </c>
      <c r="N284">
        <f t="shared" si="9"/>
        <v>14555000</v>
      </c>
      <c r="O284" t="str">
        <f t="shared" si="8"/>
        <v>Kiểm thử chính sách, khai báo gói (Công cụ hỗ trợ khách hàng)</v>
      </c>
    </row>
    <row r="285" spans="1:15" x14ac:dyDescent="0.2">
      <c r="A285" s="3" t="s">
        <v>570</v>
      </c>
      <c r="B285" s="3" t="str">
        <f>VLOOKUP(A285,'[1]Issue Navigator'!$A:$B,2,0)</f>
        <v>Khai báo và kiểm thử các chương trình triển khai chính sách Campaign T04.2024</v>
      </c>
      <c r="C285" s="1" t="s">
        <v>588</v>
      </c>
      <c r="D285" s="3" t="s">
        <v>589</v>
      </c>
      <c r="E285" s="3" t="s">
        <v>568</v>
      </c>
      <c r="F285" s="3" t="s">
        <v>4</v>
      </c>
      <c r="G285">
        <v>0.41</v>
      </c>
      <c r="H285">
        <f>VLOOKUP(A285,'[1]Issue Navigator'!$A:$H,8,0)</f>
        <v>4.34</v>
      </c>
      <c r="I285" t="str">
        <f>VLOOKUP(A285,'[1]Issue Navigator'!$A:$Z,26,0)</f>
        <v>Bảo trì</v>
      </c>
      <c r="J285" t="str">
        <f>VLOOKUP(A285,'[1]Issue Navigator'!$A:$AA,27,0)</f>
        <v>Kiểm thử chính sách, khai báo gói</v>
      </c>
      <c r="K285" t="str">
        <f>VLOOKUP(A285,'[1]Issue Navigator'!$A:$AD,30,0)</f>
        <v>0605-ĐTTS/VTT-LIFESUP/2024</v>
      </c>
      <c r="L285" t="str">
        <f>VLOOKUP(A285,'[1]Issue Navigator'!$A:$AE,31,0)</f>
        <v>Công cụ hỗ trợ khách hàng</v>
      </c>
      <c r="M285">
        <f>VLOOKUP(K285,'[2]Nỗ lực'!$B:$G,6,0)</f>
        <v>35500000</v>
      </c>
      <c r="N285">
        <f t="shared" si="9"/>
        <v>14555000</v>
      </c>
      <c r="O285" t="str">
        <f t="shared" si="8"/>
        <v>Kiểm thử chính sách, khai báo gói (Công cụ hỗ trợ khách hàng)</v>
      </c>
    </row>
    <row r="286" spans="1:15" x14ac:dyDescent="0.2">
      <c r="A286" s="3" t="s">
        <v>591</v>
      </c>
      <c r="B286" s="3" t="str">
        <f>VLOOKUP(A286,'[1]Issue Navigator'!$A:$B,2,0)</f>
        <v>Khai báo và kiểm thử các chương trình triển khai chính sách Campaign T03.2024</v>
      </c>
      <c r="C286" s="1" t="s">
        <v>590</v>
      </c>
      <c r="D286" s="3" t="s">
        <v>592</v>
      </c>
      <c r="E286" s="3" t="s">
        <v>568</v>
      </c>
      <c r="F286" s="3" t="s">
        <v>4</v>
      </c>
      <c r="G286">
        <v>0.48</v>
      </c>
      <c r="H286">
        <f>VLOOKUP(A286,'[1]Issue Navigator'!$A:$H,8,0)</f>
        <v>4.57</v>
      </c>
      <c r="I286" t="str">
        <f>VLOOKUP(A286,'[1]Issue Navigator'!$A:$Z,26,0)</f>
        <v>Bảo trì</v>
      </c>
      <c r="J286" t="str">
        <f>VLOOKUP(A286,'[1]Issue Navigator'!$A:$AA,27,0)</f>
        <v>Kiểm thử chính sách, khai báo gói</v>
      </c>
      <c r="K286" t="str">
        <f>VLOOKUP(A286,'[1]Issue Navigator'!$A:$AD,30,0)</f>
        <v>0605-ĐTTS/VTT-LIFESUP/2024</v>
      </c>
      <c r="L286" t="str">
        <f>VLOOKUP(A286,'[1]Issue Navigator'!$A:$AE,31,0)</f>
        <v>Công cụ hỗ trợ khách hàng</v>
      </c>
      <c r="M286">
        <f>VLOOKUP(K286,'[2]Nỗ lực'!$B:$G,6,0)</f>
        <v>35500000</v>
      </c>
      <c r="N286">
        <f t="shared" si="9"/>
        <v>17040000</v>
      </c>
      <c r="O286" t="str">
        <f t="shared" si="8"/>
        <v>Kiểm thử chính sách, khai báo gói (Công cụ hỗ trợ khách hàng)</v>
      </c>
    </row>
    <row r="287" spans="1:15" x14ac:dyDescent="0.2">
      <c r="A287" s="3" t="s">
        <v>591</v>
      </c>
      <c r="B287" s="3" t="str">
        <f>VLOOKUP(A287,'[1]Issue Navigator'!$A:$B,2,0)</f>
        <v>Khai báo và kiểm thử các chương trình triển khai chính sách Campaign T03.2024</v>
      </c>
      <c r="C287" s="1" t="s">
        <v>593</v>
      </c>
      <c r="D287" s="3" t="s">
        <v>594</v>
      </c>
      <c r="E287" s="3" t="s">
        <v>568</v>
      </c>
      <c r="F287" s="3" t="s">
        <v>4</v>
      </c>
      <c r="G287">
        <v>0.46</v>
      </c>
      <c r="H287">
        <f>VLOOKUP(A287,'[1]Issue Navigator'!$A:$H,8,0)</f>
        <v>4.57</v>
      </c>
      <c r="I287" t="str">
        <f>VLOOKUP(A287,'[1]Issue Navigator'!$A:$Z,26,0)</f>
        <v>Bảo trì</v>
      </c>
      <c r="J287" t="str">
        <f>VLOOKUP(A287,'[1]Issue Navigator'!$A:$AA,27,0)</f>
        <v>Kiểm thử chính sách, khai báo gói</v>
      </c>
      <c r="K287" t="str">
        <f>VLOOKUP(A287,'[1]Issue Navigator'!$A:$AD,30,0)</f>
        <v>0605-ĐTTS/VTT-LIFESUP/2024</v>
      </c>
      <c r="L287" t="str">
        <f>VLOOKUP(A287,'[1]Issue Navigator'!$A:$AE,31,0)</f>
        <v>Công cụ hỗ trợ khách hàng</v>
      </c>
      <c r="M287">
        <f>VLOOKUP(K287,'[2]Nỗ lực'!$B:$G,6,0)</f>
        <v>35500000</v>
      </c>
      <c r="N287">
        <f t="shared" si="9"/>
        <v>16330000</v>
      </c>
      <c r="O287" t="str">
        <f t="shared" si="8"/>
        <v>Kiểm thử chính sách, khai báo gói (Công cụ hỗ trợ khách hàng)</v>
      </c>
    </row>
    <row r="288" spans="1:15" x14ac:dyDescent="0.2">
      <c r="A288" s="3" t="s">
        <v>591</v>
      </c>
      <c r="B288" s="3" t="str">
        <f>VLOOKUP(A288,'[1]Issue Navigator'!$A:$B,2,0)</f>
        <v>Khai báo và kiểm thử các chương trình triển khai chính sách Campaign T03.2024</v>
      </c>
      <c r="C288" s="1" t="s">
        <v>595</v>
      </c>
      <c r="D288" s="3" t="s">
        <v>596</v>
      </c>
      <c r="E288" s="3" t="s">
        <v>568</v>
      </c>
      <c r="F288" s="3" t="s">
        <v>4</v>
      </c>
      <c r="G288">
        <v>0.46</v>
      </c>
      <c r="H288">
        <f>VLOOKUP(A288,'[1]Issue Navigator'!$A:$H,8,0)</f>
        <v>4.57</v>
      </c>
      <c r="I288" t="str">
        <f>VLOOKUP(A288,'[1]Issue Navigator'!$A:$Z,26,0)</f>
        <v>Bảo trì</v>
      </c>
      <c r="J288" t="str">
        <f>VLOOKUP(A288,'[1]Issue Navigator'!$A:$AA,27,0)</f>
        <v>Kiểm thử chính sách, khai báo gói</v>
      </c>
      <c r="K288" t="str">
        <f>VLOOKUP(A288,'[1]Issue Navigator'!$A:$AD,30,0)</f>
        <v>0605-ĐTTS/VTT-LIFESUP/2024</v>
      </c>
      <c r="L288" t="str">
        <f>VLOOKUP(A288,'[1]Issue Navigator'!$A:$AE,31,0)</f>
        <v>Công cụ hỗ trợ khách hàng</v>
      </c>
      <c r="M288">
        <f>VLOOKUP(K288,'[2]Nỗ lực'!$B:$G,6,0)</f>
        <v>35500000</v>
      </c>
      <c r="N288">
        <f t="shared" si="9"/>
        <v>16330000</v>
      </c>
      <c r="O288" t="str">
        <f t="shared" si="8"/>
        <v>Kiểm thử chính sách, khai báo gói (Công cụ hỗ trợ khách hàng)</v>
      </c>
    </row>
    <row r="289" spans="1:15" x14ac:dyDescent="0.2">
      <c r="A289" s="3" t="s">
        <v>591</v>
      </c>
      <c r="B289" s="3" t="str">
        <f>VLOOKUP(A289,'[1]Issue Navigator'!$A:$B,2,0)</f>
        <v>Khai báo và kiểm thử các chương trình triển khai chính sách Campaign T03.2024</v>
      </c>
      <c r="C289" s="1" t="s">
        <v>597</v>
      </c>
      <c r="D289" s="3" t="s">
        <v>598</v>
      </c>
      <c r="E289" s="3" t="s">
        <v>568</v>
      </c>
      <c r="F289" s="3" t="s">
        <v>4</v>
      </c>
      <c r="G289">
        <v>0.46</v>
      </c>
      <c r="H289">
        <f>VLOOKUP(A289,'[1]Issue Navigator'!$A:$H,8,0)</f>
        <v>4.57</v>
      </c>
      <c r="I289" t="str">
        <f>VLOOKUP(A289,'[1]Issue Navigator'!$A:$Z,26,0)</f>
        <v>Bảo trì</v>
      </c>
      <c r="J289" t="str">
        <f>VLOOKUP(A289,'[1]Issue Navigator'!$A:$AA,27,0)</f>
        <v>Kiểm thử chính sách, khai báo gói</v>
      </c>
      <c r="K289" t="str">
        <f>VLOOKUP(A289,'[1]Issue Navigator'!$A:$AD,30,0)</f>
        <v>0605-ĐTTS/VTT-LIFESUP/2024</v>
      </c>
      <c r="L289" t="str">
        <f>VLOOKUP(A289,'[1]Issue Navigator'!$A:$AE,31,0)</f>
        <v>Công cụ hỗ trợ khách hàng</v>
      </c>
      <c r="M289">
        <f>VLOOKUP(K289,'[2]Nỗ lực'!$B:$G,6,0)</f>
        <v>35500000</v>
      </c>
      <c r="N289">
        <f t="shared" si="9"/>
        <v>16330000</v>
      </c>
      <c r="O289" t="str">
        <f t="shared" si="8"/>
        <v>Kiểm thử chính sách, khai báo gói (Công cụ hỗ trợ khách hàng)</v>
      </c>
    </row>
    <row r="290" spans="1:15" x14ac:dyDescent="0.2">
      <c r="A290" s="3" t="s">
        <v>591</v>
      </c>
      <c r="B290" s="3" t="str">
        <f>VLOOKUP(A290,'[1]Issue Navigator'!$A:$B,2,0)</f>
        <v>Khai báo và kiểm thử các chương trình triển khai chính sách Campaign T03.2024</v>
      </c>
      <c r="C290" s="1" t="s">
        <v>599</v>
      </c>
      <c r="D290" s="3" t="s">
        <v>600</v>
      </c>
      <c r="E290" s="3" t="s">
        <v>568</v>
      </c>
      <c r="F290" s="3" t="s">
        <v>4</v>
      </c>
      <c r="G290">
        <v>0.46</v>
      </c>
      <c r="H290">
        <f>VLOOKUP(A290,'[1]Issue Navigator'!$A:$H,8,0)</f>
        <v>4.57</v>
      </c>
      <c r="I290" t="str">
        <f>VLOOKUP(A290,'[1]Issue Navigator'!$A:$Z,26,0)</f>
        <v>Bảo trì</v>
      </c>
      <c r="J290" t="str">
        <f>VLOOKUP(A290,'[1]Issue Navigator'!$A:$AA,27,0)</f>
        <v>Kiểm thử chính sách, khai báo gói</v>
      </c>
      <c r="K290" t="str">
        <f>VLOOKUP(A290,'[1]Issue Navigator'!$A:$AD,30,0)</f>
        <v>0605-ĐTTS/VTT-LIFESUP/2024</v>
      </c>
      <c r="L290" t="str">
        <f>VLOOKUP(A290,'[1]Issue Navigator'!$A:$AE,31,0)</f>
        <v>Công cụ hỗ trợ khách hàng</v>
      </c>
      <c r="M290">
        <f>VLOOKUP(K290,'[2]Nỗ lực'!$B:$G,6,0)</f>
        <v>35500000</v>
      </c>
      <c r="N290">
        <f t="shared" si="9"/>
        <v>16330000</v>
      </c>
      <c r="O290" t="str">
        <f t="shared" si="8"/>
        <v>Kiểm thử chính sách, khai báo gói (Công cụ hỗ trợ khách hàng)</v>
      </c>
    </row>
    <row r="291" spans="1:15" x14ac:dyDescent="0.2">
      <c r="A291" s="3" t="s">
        <v>591</v>
      </c>
      <c r="B291" s="3" t="str">
        <f>VLOOKUP(A291,'[1]Issue Navigator'!$A:$B,2,0)</f>
        <v>Khai báo và kiểm thử các chương trình triển khai chính sách Campaign T03.2024</v>
      </c>
      <c r="C291" s="1" t="s">
        <v>601</v>
      </c>
      <c r="D291" s="3" t="s">
        <v>602</v>
      </c>
      <c r="E291" s="3" t="s">
        <v>568</v>
      </c>
      <c r="F291" s="3" t="s">
        <v>4</v>
      </c>
      <c r="G291">
        <v>0.45</v>
      </c>
      <c r="H291">
        <f>VLOOKUP(A291,'[1]Issue Navigator'!$A:$H,8,0)</f>
        <v>4.57</v>
      </c>
      <c r="I291" t="str">
        <f>VLOOKUP(A291,'[1]Issue Navigator'!$A:$Z,26,0)</f>
        <v>Bảo trì</v>
      </c>
      <c r="J291" t="str">
        <f>VLOOKUP(A291,'[1]Issue Navigator'!$A:$AA,27,0)</f>
        <v>Kiểm thử chính sách, khai báo gói</v>
      </c>
      <c r="K291" t="str">
        <f>VLOOKUP(A291,'[1]Issue Navigator'!$A:$AD,30,0)</f>
        <v>0605-ĐTTS/VTT-LIFESUP/2024</v>
      </c>
      <c r="L291" t="str">
        <f>VLOOKUP(A291,'[1]Issue Navigator'!$A:$AE,31,0)</f>
        <v>Công cụ hỗ trợ khách hàng</v>
      </c>
      <c r="M291">
        <f>VLOOKUP(K291,'[2]Nỗ lực'!$B:$G,6,0)</f>
        <v>35500000</v>
      </c>
      <c r="N291">
        <f t="shared" si="9"/>
        <v>15975000</v>
      </c>
      <c r="O291" t="str">
        <f t="shared" si="8"/>
        <v>Kiểm thử chính sách, khai báo gói (Công cụ hỗ trợ khách hàng)</v>
      </c>
    </row>
    <row r="292" spans="1:15" x14ac:dyDescent="0.2">
      <c r="A292" s="3" t="s">
        <v>591</v>
      </c>
      <c r="B292" s="3" t="str">
        <f>VLOOKUP(A292,'[1]Issue Navigator'!$A:$B,2,0)</f>
        <v>Khai báo và kiểm thử các chương trình triển khai chính sách Campaign T03.2024</v>
      </c>
      <c r="C292" s="1" t="s">
        <v>603</v>
      </c>
      <c r="D292" s="3" t="s">
        <v>604</v>
      </c>
      <c r="E292" s="3" t="s">
        <v>568</v>
      </c>
      <c r="F292" s="3" t="s">
        <v>4</v>
      </c>
      <c r="G292">
        <v>0.45</v>
      </c>
      <c r="H292">
        <f>VLOOKUP(A292,'[1]Issue Navigator'!$A:$H,8,0)</f>
        <v>4.57</v>
      </c>
      <c r="I292" t="str">
        <f>VLOOKUP(A292,'[1]Issue Navigator'!$A:$Z,26,0)</f>
        <v>Bảo trì</v>
      </c>
      <c r="J292" t="str">
        <f>VLOOKUP(A292,'[1]Issue Navigator'!$A:$AA,27,0)</f>
        <v>Kiểm thử chính sách, khai báo gói</v>
      </c>
      <c r="K292" t="str">
        <f>VLOOKUP(A292,'[1]Issue Navigator'!$A:$AD,30,0)</f>
        <v>0605-ĐTTS/VTT-LIFESUP/2024</v>
      </c>
      <c r="L292" t="str">
        <f>VLOOKUP(A292,'[1]Issue Navigator'!$A:$AE,31,0)</f>
        <v>Công cụ hỗ trợ khách hàng</v>
      </c>
      <c r="M292">
        <f>VLOOKUP(K292,'[2]Nỗ lực'!$B:$G,6,0)</f>
        <v>35500000</v>
      </c>
      <c r="N292">
        <f t="shared" si="9"/>
        <v>15975000</v>
      </c>
      <c r="O292" t="str">
        <f t="shared" si="8"/>
        <v>Kiểm thử chính sách, khai báo gói (Công cụ hỗ trợ khách hàng)</v>
      </c>
    </row>
    <row r="293" spans="1:15" x14ac:dyDescent="0.2">
      <c r="A293" s="3" t="s">
        <v>591</v>
      </c>
      <c r="B293" s="3" t="str">
        <f>VLOOKUP(A293,'[1]Issue Navigator'!$A:$B,2,0)</f>
        <v>Khai báo và kiểm thử các chương trình triển khai chính sách Campaign T03.2024</v>
      </c>
      <c r="C293" s="1" t="s">
        <v>605</v>
      </c>
      <c r="D293" s="3" t="s">
        <v>606</v>
      </c>
      <c r="E293" s="3" t="s">
        <v>568</v>
      </c>
      <c r="F293" s="3" t="s">
        <v>4</v>
      </c>
      <c r="G293">
        <v>0.45</v>
      </c>
      <c r="H293">
        <f>VLOOKUP(A293,'[1]Issue Navigator'!$A:$H,8,0)</f>
        <v>4.57</v>
      </c>
      <c r="I293" t="str">
        <f>VLOOKUP(A293,'[1]Issue Navigator'!$A:$Z,26,0)</f>
        <v>Bảo trì</v>
      </c>
      <c r="J293" t="str">
        <f>VLOOKUP(A293,'[1]Issue Navigator'!$A:$AA,27,0)</f>
        <v>Kiểm thử chính sách, khai báo gói</v>
      </c>
      <c r="K293" t="str">
        <f>VLOOKUP(A293,'[1]Issue Navigator'!$A:$AD,30,0)</f>
        <v>0605-ĐTTS/VTT-LIFESUP/2024</v>
      </c>
      <c r="L293" t="str">
        <f>VLOOKUP(A293,'[1]Issue Navigator'!$A:$AE,31,0)</f>
        <v>Công cụ hỗ trợ khách hàng</v>
      </c>
      <c r="M293">
        <f>VLOOKUP(K293,'[2]Nỗ lực'!$B:$G,6,0)</f>
        <v>35500000</v>
      </c>
      <c r="N293">
        <f t="shared" si="9"/>
        <v>15975000</v>
      </c>
      <c r="O293" t="str">
        <f t="shared" si="8"/>
        <v>Kiểm thử chính sách, khai báo gói (Công cụ hỗ trợ khách hàng)</v>
      </c>
    </row>
    <row r="294" spans="1:15" x14ac:dyDescent="0.2">
      <c r="A294" s="3" t="s">
        <v>591</v>
      </c>
      <c r="B294" s="3" t="str">
        <f>VLOOKUP(A294,'[1]Issue Navigator'!$A:$B,2,0)</f>
        <v>Khai báo và kiểm thử các chương trình triển khai chính sách Campaign T03.2024</v>
      </c>
      <c r="C294" s="1" t="s">
        <v>607</v>
      </c>
      <c r="D294" s="3" t="s">
        <v>608</v>
      </c>
      <c r="E294" s="3" t="s">
        <v>568</v>
      </c>
      <c r="F294" s="3" t="s">
        <v>4</v>
      </c>
      <c r="G294">
        <v>0.45</v>
      </c>
      <c r="H294">
        <f>VLOOKUP(A294,'[1]Issue Navigator'!$A:$H,8,0)</f>
        <v>4.57</v>
      </c>
      <c r="I294" t="str">
        <f>VLOOKUP(A294,'[1]Issue Navigator'!$A:$Z,26,0)</f>
        <v>Bảo trì</v>
      </c>
      <c r="J294" t="str">
        <f>VLOOKUP(A294,'[1]Issue Navigator'!$A:$AA,27,0)</f>
        <v>Kiểm thử chính sách, khai báo gói</v>
      </c>
      <c r="K294" t="str">
        <f>VLOOKUP(A294,'[1]Issue Navigator'!$A:$AD,30,0)</f>
        <v>0605-ĐTTS/VTT-LIFESUP/2024</v>
      </c>
      <c r="L294" t="str">
        <f>VLOOKUP(A294,'[1]Issue Navigator'!$A:$AE,31,0)</f>
        <v>Công cụ hỗ trợ khách hàng</v>
      </c>
      <c r="M294">
        <f>VLOOKUP(K294,'[2]Nỗ lực'!$B:$G,6,0)</f>
        <v>35500000</v>
      </c>
      <c r="N294">
        <f t="shared" si="9"/>
        <v>15975000</v>
      </c>
      <c r="O294" t="str">
        <f t="shared" si="8"/>
        <v>Kiểm thử chính sách, khai báo gói (Công cụ hỗ trợ khách hàng)</v>
      </c>
    </row>
    <row r="295" spans="1:15" x14ac:dyDescent="0.2">
      <c r="A295" s="3" t="s">
        <v>591</v>
      </c>
      <c r="B295" s="3" t="str">
        <f>VLOOKUP(A295,'[1]Issue Navigator'!$A:$B,2,0)</f>
        <v>Khai báo và kiểm thử các chương trình triển khai chính sách Campaign T03.2024</v>
      </c>
      <c r="C295" s="1" t="s">
        <v>609</v>
      </c>
      <c r="D295" s="3" t="s">
        <v>610</v>
      </c>
      <c r="E295" s="3" t="s">
        <v>568</v>
      </c>
      <c r="F295" s="3" t="s">
        <v>4</v>
      </c>
      <c r="G295">
        <v>0.45</v>
      </c>
      <c r="H295">
        <f>VLOOKUP(A295,'[1]Issue Navigator'!$A:$H,8,0)</f>
        <v>4.57</v>
      </c>
      <c r="I295" t="str">
        <f>VLOOKUP(A295,'[1]Issue Navigator'!$A:$Z,26,0)</f>
        <v>Bảo trì</v>
      </c>
      <c r="J295" t="str">
        <f>VLOOKUP(A295,'[1]Issue Navigator'!$A:$AA,27,0)</f>
        <v>Kiểm thử chính sách, khai báo gói</v>
      </c>
      <c r="K295" t="str">
        <f>VLOOKUP(A295,'[1]Issue Navigator'!$A:$AD,30,0)</f>
        <v>0605-ĐTTS/VTT-LIFESUP/2024</v>
      </c>
      <c r="L295" t="str">
        <f>VLOOKUP(A295,'[1]Issue Navigator'!$A:$AE,31,0)</f>
        <v>Công cụ hỗ trợ khách hàng</v>
      </c>
      <c r="M295">
        <f>VLOOKUP(K295,'[2]Nỗ lực'!$B:$G,6,0)</f>
        <v>35500000</v>
      </c>
      <c r="N295">
        <f t="shared" si="9"/>
        <v>15975000</v>
      </c>
      <c r="O295" t="str">
        <f t="shared" si="8"/>
        <v>Kiểm thử chính sách, khai báo gói (Công cụ hỗ trợ khách hàng)</v>
      </c>
    </row>
    <row r="296" spans="1:15" x14ac:dyDescent="0.2">
      <c r="A296" s="3" t="s">
        <v>612</v>
      </c>
      <c r="B296" s="3" t="str">
        <f>VLOOKUP(A296,'[1]Issue Navigator'!$A:$B,2,0)</f>
        <v>[SME] Xử lý phản ánh GNOC các dịch vụ SME</v>
      </c>
      <c r="C296" s="1" t="s">
        <v>611</v>
      </c>
      <c r="D296" s="3" t="s">
        <v>613</v>
      </c>
      <c r="E296" s="3" t="s">
        <v>614</v>
      </c>
      <c r="F296" s="3" t="s">
        <v>4</v>
      </c>
      <c r="G296">
        <v>0.11</v>
      </c>
      <c r="H296">
        <f>VLOOKUP(A296,'[1]Issue Navigator'!$A:$H,8,0)</f>
        <v>3.11</v>
      </c>
      <c r="I296" t="str">
        <f>VLOOKUP(A296,'[1]Issue Navigator'!$A:$Z,26,0)</f>
        <v>Bảo trì</v>
      </c>
      <c r="J296" t="str">
        <f>VLOOKUP(A296,'[1]Issue Navigator'!$A:$AA,27,0)</f>
        <v>Hệ thống hỗ trợ SME</v>
      </c>
      <c r="K296" t="str">
        <f>VLOOKUP(A296,'[1]Issue Navigator'!$A:$AD,30,0)</f>
        <v>0605-ĐTTS/VTT-TECHASIANS/2024</v>
      </c>
      <c r="L296" t="str">
        <f>VLOOKUP(A296,'[1]Issue Navigator'!$A:$AE,31,0)</f>
        <v>Nhóm sản phẩm kinh doanh</v>
      </c>
      <c r="M296">
        <f>VLOOKUP(K296,'[2]Nỗ lực'!$B:$G,6,0)</f>
        <v>35500000</v>
      </c>
      <c r="N296">
        <f t="shared" si="9"/>
        <v>3905000</v>
      </c>
      <c r="O296" t="str">
        <f t="shared" si="8"/>
        <v>Hệ thống hỗ trợ SME (Nhóm sản phẩm kinh doanh)</v>
      </c>
    </row>
    <row r="297" spans="1:15" x14ac:dyDescent="0.2">
      <c r="A297" s="3" t="s">
        <v>616</v>
      </c>
      <c r="B297" s="3" t="str">
        <f>VLOOKUP(A297,'[1]Issue Navigator'!$A:$B,2,0)</f>
        <v>[BCCS] Xử lý phản ánh GNOC các dịch vụ BCCS</v>
      </c>
      <c r="C297" s="1" t="s">
        <v>615</v>
      </c>
      <c r="D297" s="3" t="s">
        <v>617</v>
      </c>
      <c r="E297" s="3" t="s">
        <v>614</v>
      </c>
      <c r="F297" s="3" t="s">
        <v>4</v>
      </c>
      <c r="G297">
        <v>0.5</v>
      </c>
      <c r="H297">
        <f>VLOOKUP(A297,'[1]Issue Navigator'!$A:$H,8,0)</f>
        <v>2</v>
      </c>
      <c r="I297" t="str">
        <f>VLOOKUP(A297,'[1]Issue Navigator'!$A:$Z,26,0)</f>
        <v>Bảo trì</v>
      </c>
      <c r="J297" t="str">
        <f>VLOOKUP(A297,'[1]Issue Navigator'!$A:$AA,27,0)</f>
        <v>Hệ thống hỗ trợ SME</v>
      </c>
      <c r="K297" t="str">
        <f>VLOOKUP(A297,'[1]Issue Navigator'!$A:$AD,30,0)</f>
        <v>0605-ĐTTS/VTT-TECHASIANS/2024</v>
      </c>
      <c r="L297" t="str">
        <f>VLOOKUP(A297,'[1]Issue Navigator'!$A:$AE,31,0)</f>
        <v>Phân hệ mobile hỗ trợ bán hàng</v>
      </c>
      <c r="M297">
        <f>VLOOKUP(K297,'[2]Nỗ lực'!$B:$G,6,0)</f>
        <v>35500000</v>
      </c>
      <c r="N297">
        <f t="shared" si="9"/>
        <v>17750000</v>
      </c>
      <c r="O297" t="str">
        <f t="shared" si="8"/>
        <v>Hệ thống hỗ trợ SME (Phân hệ mobile hỗ trợ bán hàng)</v>
      </c>
    </row>
    <row r="298" spans="1:15" x14ac:dyDescent="0.2">
      <c r="A298" s="3" t="s">
        <v>616</v>
      </c>
      <c r="B298" s="3" t="str">
        <f>VLOOKUP(A298,'[1]Issue Navigator'!$A:$B,2,0)</f>
        <v>[BCCS] Xử lý phản ánh GNOC các dịch vụ BCCS</v>
      </c>
      <c r="C298" s="1" t="s">
        <v>618</v>
      </c>
      <c r="D298" s="3" t="s">
        <v>619</v>
      </c>
      <c r="E298" s="3" t="s">
        <v>614</v>
      </c>
      <c r="F298" s="3" t="s">
        <v>4</v>
      </c>
      <c r="G298">
        <v>0.5</v>
      </c>
      <c r="H298">
        <f>VLOOKUP(A298,'[1]Issue Navigator'!$A:$H,8,0)</f>
        <v>2</v>
      </c>
      <c r="I298" t="str">
        <f>VLOOKUP(A298,'[1]Issue Navigator'!$A:$Z,26,0)</f>
        <v>Bảo trì</v>
      </c>
      <c r="J298" t="str">
        <f>VLOOKUP(A298,'[1]Issue Navigator'!$A:$AA,27,0)</f>
        <v>Hệ thống hỗ trợ SME</v>
      </c>
      <c r="K298" t="str">
        <f>VLOOKUP(A298,'[1]Issue Navigator'!$A:$AD,30,0)</f>
        <v>0605-ĐTTS/VTT-TECHASIANS/2024</v>
      </c>
      <c r="L298" t="str">
        <f>VLOOKUP(A298,'[1]Issue Navigator'!$A:$AE,31,0)</f>
        <v>Phân hệ mobile hỗ trợ bán hàng</v>
      </c>
      <c r="M298">
        <f>VLOOKUP(K298,'[2]Nỗ lực'!$B:$G,6,0)</f>
        <v>35500000</v>
      </c>
      <c r="N298">
        <f t="shared" si="9"/>
        <v>17750000</v>
      </c>
      <c r="O298" t="str">
        <f t="shared" si="8"/>
        <v>Hệ thống hỗ trợ SME (Phân hệ mobile hỗ trợ bán hàng)</v>
      </c>
    </row>
    <row r="299" spans="1:15" x14ac:dyDescent="0.2">
      <c r="A299" s="3" t="s">
        <v>616</v>
      </c>
      <c r="B299" s="3" t="str">
        <f>VLOOKUP(A299,'[1]Issue Navigator'!$A:$B,2,0)</f>
        <v>[BCCS] Xử lý phản ánh GNOC các dịch vụ BCCS</v>
      </c>
      <c r="C299" s="1" t="s">
        <v>620</v>
      </c>
      <c r="D299" s="3" t="s">
        <v>621</v>
      </c>
      <c r="E299" s="3" t="s">
        <v>614</v>
      </c>
      <c r="F299" s="3" t="s">
        <v>4</v>
      </c>
      <c r="G299">
        <v>0.5</v>
      </c>
      <c r="H299">
        <f>VLOOKUP(A299,'[1]Issue Navigator'!$A:$H,8,0)</f>
        <v>2</v>
      </c>
      <c r="I299" t="str">
        <f>VLOOKUP(A299,'[1]Issue Navigator'!$A:$Z,26,0)</f>
        <v>Bảo trì</v>
      </c>
      <c r="J299" t="str">
        <f>VLOOKUP(A299,'[1]Issue Navigator'!$A:$AA,27,0)</f>
        <v>Hệ thống hỗ trợ SME</v>
      </c>
      <c r="K299" t="str">
        <f>VLOOKUP(A299,'[1]Issue Navigator'!$A:$AD,30,0)</f>
        <v>0605-ĐTTS/VTT-TECHASIANS/2024</v>
      </c>
      <c r="L299" t="str">
        <f>VLOOKUP(A299,'[1]Issue Navigator'!$A:$AE,31,0)</f>
        <v>Phân hệ mobile hỗ trợ bán hàng</v>
      </c>
      <c r="M299">
        <f>VLOOKUP(K299,'[2]Nỗ lực'!$B:$G,6,0)</f>
        <v>35500000</v>
      </c>
      <c r="N299">
        <f t="shared" si="9"/>
        <v>17750000</v>
      </c>
      <c r="O299" t="str">
        <f t="shared" si="8"/>
        <v>Hệ thống hỗ trợ SME (Phân hệ mobile hỗ trợ bán hàng)</v>
      </c>
    </row>
    <row r="300" spans="1:15" x14ac:dyDescent="0.2">
      <c r="A300" s="3" t="s">
        <v>616</v>
      </c>
      <c r="B300" s="3" t="str">
        <f>VLOOKUP(A300,'[1]Issue Navigator'!$A:$B,2,0)</f>
        <v>[BCCS] Xử lý phản ánh GNOC các dịch vụ BCCS</v>
      </c>
      <c r="C300" s="1" t="s">
        <v>622</v>
      </c>
      <c r="D300" s="3" t="s">
        <v>623</v>
      </c>
      <c r="E300" s="3" t="s">
        <v>614</v>
      </c>
      <c r="F300" s="3" t="s">
        <v>4</v>
      </c>
      <c r="G300">
        <v>0.5</v>
      </c>
      <c r="H300">
        <f>VLOOKUP(A300,'[1]Issue Navigator'!$A:$H,8,0)</f>
        <v>2</v>
      </c>
      <c r="I300" t="str">
        <f>VLOOKUP(A300,'[1]Issue Navigator'!$A:$Z,26,0)</f>
        <v>Bảo trì</v>
      </c>
      <c r="J300" t="str">
        <f>VLOOKUP(A300,'[1]Issue Navigator'!$A:$AA,27,0)</f>
        <v>Hệ thống hỗ trợ SME</v>
      </c>
      <c r="K300" t="str">
        <f>VLOOKUP(A300,'[1]Issue Navigator'!$A:$AD,30,0)</f>
        <v>0605-ĐTTS/VTT-TECHASIANS/2024</v>
      </c>
      <c r="L300" t="str">
        <f>VLOOKUP(A300,'[1]Issue Navigator'!$A:$AE,31,0)</f>
        <v>Phân hệ mobile hỗ trợ bán hàng</v>
      </c>
      <c r="M300">
        <f>VLOOKUP(K300,'[2]Nỗ lực'!$B:$G,6,0)</f>
        <v>35500000</v>
      </c>
      <c r="N300">
        <f t="shared" si="9"/>
        <v>17750000</v>
      </c>
      <c r="O300" t="str">
        <f t="shared" si="8"/>
        <v>Hệ thống hỗ trợ SME (Phân hệ mobile hỗ trợ bán hàng)</v>
      </c>
    </row>
    <row r="301" spans="1:15" x14ac:dyDescent="0.2">
      <c r="A301" s="3" t="s">
        <v>612</v>
      </c>
      <c r="B301" s="3" t="str">
        <f>VLOOKUP(A301,'[1]Issue Navigator'!$A:$B,2,0)</f>
        <v>[SME] Xử lý phản ánh GNOC các dịch vụ SME</v>
      </c>
      <c r="C301" s="1" t="s">
        <v>624</v>
      </c>
      <c r="D301" s="3" t="s">
        <v>625</v>
      </c>
      <c r="E301" s="3" t="s">
        <v>614</v>
      </c>
      <c r="F301" s="3" t="s">
        <v>4</v>
      </c>
      <c r="G301">
        <v>0.5</v>
      </c>
      <c r="H301">
        <f>VLOOKUP(A301,'[1]Issue Navigator'!$A:$H,8,0)</f>
        <v>3.11</v>
      </c>
      <c r="I301" t="str">
        <f>VLOOKUP(A301,'[1]Issue Navigator'!$A:$Z,26,0)</f>
        <v>Bảo trì</v>
      </c>
      <c r="J301" t="str">
        <f>VLOOKUP(A301,'[1]Issue Navigator'!$A:$AA,27,0)</f>
        <v>Hệ thống hỗ trợ SME</v>
      </c>
      <c r="K301" t="str">
        <f>VLOOKUP(A301,'[1]Issue Navigator'!$A:$AD,30,0)</f>
        <v>0605-ĐTTS/VTT-TECHASIANS/2024</v>
      </c>
      <c r="L301" t="str">
        <f>VLOOKUP(A301,'[1]Issue Navigator'!$A:$AE,31,0)</f>
        <v>Nhóm sản phẩm kinh doanh</v>
      </c>
      <c r="M301">
        <f>VLOOKUP(K301,'[2]Nỗ lực'!$B:$G,6,0)</f>
        <v>35500000</v>
      </c>
      <c r="N301">
        <f t="shared" si="9"/>
        <v>17750000</v>
      </c>
      <c r="O301" t="str">
        <f t="shared" si="8"/>
        <v>Hệ thống hỗ trợ SME (Nhóm sản phẩm kinh doanh)</v>
      </c>
    </row>
    <row r="302" spans="1:15" x14ac:dyDescent="0.2">
      <c r="A302" s="3" t="s">
        <v>612</v>
      </c>
      <c r="B302" s="3" t="str">
        <f>VLOOKUP(A302,'[1]Issue Navigator'!$A:$B,2,0)</f>
        <v>[SME] Xử lý phản ánh GNOC các dịch vụ SME</v>
      </c>
      <c r="C302" s="1" t="s">
        <v>626</v>
      </c>
      <c r="D302" s="3" t="s">
        <v>627</v>
      </c>
      <c r="E302" s="3" t="s">
        <v>614</v>
      </c>
      <c r="F302" s="3" t="s">
        <v>4</v>
      </c>
      <c r="G302">
        <v>0.5</v>
      </c>
      <c r="H302">
        <f>VLOOKUP(A302,'[1]Issue Navigator'!$A:$H,8,0)</f>
        <v>3.11</v>
      </c>
      <c r="I302" t="str">
        <f>VLOOKUP(A302,'[1]Issue Navigator'!$A:$Z,26,0)</f>
        <v>Bảo trì</v>
      </c>
      <c r="J302" t="str">
        <f>VLOOKUP(A302,'[1]Issue Navigator'!$A:$AA,27,0)</f>
        <v>Hệ thống hỗ trợ SME</v>
      </c>
      <c r="K302" t="str">
        <f>VLOOKUP(A302,'[1]Issue Navigator'!$A:$AD,30,0)</f>
        <v>0605-ĐTTS/VTT-TECHASIANS/2024</v>
      </c>
      <c r="L302" t="str">
        <f>VLOOKUP(A302,'[1]Issue Navigator'!$A:$AE,31,0)</f>
        <v>Nhóm sản phẩm kinh doanh</v>
      </c>
      <c r="M302">
        <f>VLOOKUP(K302,'[2]Nỗ lực'!$B:$G,6,0)</f>
        <v>35500000</v>
      </c>
      <c r="N302">
        <f t="shared" si="9"/>
        <v>17750000</v>
      </c>
      <c r="O302" t="str">
        <f t="shared" si="8"/>
        <v>Hệ thống hỗ trợ SME (Nhóm sản phẩm kinh doanh)</v>
      </c>
    </row>
    <row r="303" spans="1:15" x14ac:dyDescent="0.2">
      <c r="A303" s="3" t="s">
        <v>612</v>
      </c>
      <c r="B303" s="3" t="str">
        <f>VLOOKUP(A303,'[1]Issue Navigator'!$A:$B,2,0)</f>
        <v>[SME] Xử lý phản ánh GNOC các dịch vụ SME</v>
      </c>
      <c r="C303" s="1" t="s">
        <v>628</v>
      </c>
      <c r="D303" s="3" t="s">
        <v>629</v>
      </c>
      <c r="E303" s="3" t="s">
        <v>614</v>
      </c>
      <c r="F303" s="3" t="s">
        <v>4</v>
      </c>
      <c r="G303">
        <v>0.5</v>
      </c>
      <c r="H303">
        <f>VLOOKUP(A303,'[1]Issue Navigator'!$A:$H,8,0)</f>
        <v>3.11</v>
      </c>
      <c r="I303" t="str">
        <f>VLOOKUP(A303,'[1]Issue Navigator'!$A:$Z,26,0)</f>
        <v>Bảo trì</v>
      </c>
      <c r="J303" t="str">
        <f>VLOOKUP(A303,'[1]Issue Navigator'!$A:$AA,27,0)</f>
        <v>Hệ thống hỗ trợ SME</v>
      </c>
      <c r="K303" t="str">
        <f>VLOOKUP(A303,'[1]Issue Navigator'!$A:$AD,30,0)</f>
        <v>0605-ĐTTS/VTT-TECHASIANS/2024</v>
      </c>
      <c r="L303" t="str">
        <f>VLOOKUP(A303,'[1]Issue Navigator'!$A:$AE,31,0)</f>
        <v>Nhóm sản phẩm kinh doanh</v>
      </c>
      <c r="M303">
        <f>VLOOKUP(K303,'[2]Nỗ lực'!$B:$G,6,0)</f>
        <v>35500000</v>
      </c>
      <c r="N303">
        <f t="shared" si="9"/>
        <v>17750000</v>
      </c>
      <c r="O303" t="str">
        <f t="shared" si="8"/>
        <v>Hệ thống hỗ trợ SME (Nhóm sản phẩm kinh doanh)</v>
      </c>
    </row>
    <row r="304" spans="1:15" x14ac:dyDescent="0.2">
      <c r="A304" s="3" t="s">
        <v>612</v>
      </c>
      <c r="B304" s="3" t="str">
        <f>VLOOKUP(A304,'[1]Issue Navigator'!$A:$B,2,0)</f>
        <v>[SME] Xử lý phản ánh GNOC các dịch vụ SME</v>
      </c>
      <c r="C304" s="1" t="s">
        <v>630</v>
      </c>
      <c r="D304" s="3" t="s">
        <v>631</v>
      </c>
      <c r="E304" s="3" t="s">
        <v>614</v>
      </c>
      <c r="F304" s="3" t="s">
        <v>4</v>
      </c>
      <c r="G304">
        <v>0.5</v>
      </c>
      <c r="H304">
        <f>VLOOKUP(A304,'[1]Issue Navigator'!$A:$H,8,0)</f>
        <v>3.11</v>
      </c>
      <c r="I304" t="str">
        <f>VLOOKUP(A304,'[1]Issue Navigator'!$A:$Z,26,0)</f>
        <v>Bảo trì</v>
      </c>
      <c r="J304" t="str">
        <f>VLOOKUP(A304,'[1]Issue Navigator'!$A:$AA,27,0)</f>
        <v>Hệ thống hỗ trợ SME</v>
      </c>
      <c r="K304" t="str">
        <f>VLOOKUP(A304,'[1]Issue Navigator'!$A:$AD,30,0)</f>
        <v>0605-ĐTTS/VTT-TECHASIANS/2024</v>
      </c>
      <c r="L304" t="str">
        <f>VLOOKUP(A304,'[1]Issue Navigator'!$A:$AE,31,0)</f>
        <v>Nhóm sản phẩm kinh doanh</v>
      </c>
      <c r="M304">
        <f>VLOOKUP(K304,'[2]Nỗ lực'!$B:$G,6,0)</f>
        <v>35500000</v>
      </c>
      <c r="N304">
        <f t="shared" si="9"/>
        <v>17750000</v>
      </c>
      <c r="O304" t="str">
        <f t="shared" si="8"/>
        <v>Hệ thống hỗ trợ SME (Nhóm sản phẩm kinh doanh)</v>
      </c>
    </row>
    <row r="305" spans="1:15" x14ac:dyDescent="0.2">
      <c r="A305" s="3" t="s">
        <v>612</v>
      </c>
      <c r="B305" s="3" t="str">
        <f>VLOOKUP(A305,'[1]Issue Navigator'!$A:$B,2,0)</f>
        <v>[SME] Xử lý phản ánh GNOC các dịch vụ SME</v>
      </c>
      <c r="C305" s="1" t="s">
        <v>632</v>
      </c>
      <c r="D305" s="3" t="s">
        <v>633</v>
      </c>
      <c r="E305" s="3" t="s">
        <v>614</v>
      </c>
      <c r="F305" s="3" t="s">
        <v>4</v>
      </c>
      <c r="G305">
        <v>0.5</v>
      </c>
      <c r="H305">
        <f>VLOOKUP(A305,'[1]Issue Navigator'!$A:$H,8,0)</f>
        <v>3.11</v>
      </c>
      <c r="I305" t="str">
        <f>VLOOKUP(A305,'[1]Issue Navigator'!$A:$Z,26,0)</f>
        <v>Bảo trì</v>
      </c>
      <c r="J305" t="str">
        <f>VLOOKUP(A305,'[1]Issue Navigator'!$A:$AA,27,0)</f>
        <v>Hệ thống hỗ trợ SME</v>
      </c>
      <c r="K305" t="str">
        <f>VLOOKUP(A305,'[1]Issue Navigator'!$A:$AD,30,0)</f>
        <v>0605-ĐTTS/VTT-TECHASIANS/2024</v>
      </c>
      <c r="L305" t="str">
        <f>VLOOKUP(A305,'[1]Issue Navigator'!$A:$AE,31,0)</f>
        <v>Nhóm sản phẩm kinh doanh</v>
      </c>
      <c r="M305">
        <f>VLOOKUP(K305,'[2]Nỗ lực'!$B:$G,6,0)</f>
        <v>35500000</v>
      </c>
      <c r="N305">
        <f t="shared" si="9"/>
        <v>17750000</v>
      </c>
      <c r="O305" t="str">
        <f t="shared" si="8"/>
        <v>Hệ thống hỗ trợ SME (Nhóm sản phẩm kinh doanh)</v>
      </c>
    </row>
    <row r="306" spans="1:15" x14ac:dyDescent="0.2">
      <c r="A306" s="3" t="s">
        <v>612</v>
      </c>
      <c r="B306" s="3" t="str">
        <f>VLOOKUP(A306,'[1]Issue Navigator'!$A:$B,2,0)</f>
        <v>[SME] Xử lý phản ánh GNOC các dịch vụ SME</v>
      </c>
      <c r="C306" s="1" t="s">
        <v>634</v>
      </c>
      <c r="D306" s="3" t="s">
        <v>635</v>
      </c>
      <c r="E306" s="3" t="s">
        <v>614</v>
      </c>
      <c r="F306" s="3" t="s">
        <v>4</v>
      </c>
      <c r="G306">
        <v>0.5</v>
      </c>
      <c r="H306">
        <f>VLOOKUP(A306,'[1]Issue Navigator'!$A:$H,8,0)</f>
        <v>3.11</v>
      </c>
      <c r="I306" t="str">
        <f>VLOOKUP(A306,'[1]Issue Navigator'!$A:$Z,26,0)</f>
        <v>Bảo trì</v>
      </c>
      <c r="J306" t="str">
        <f>VLOOKUP(A306,'[1]Issue Navigator'!$A:$AA,27,0)</f>
        <v>Hệ thống hỗ trợ SME</v>
      </c>
      <c r="K306" t="str">
        <f>VLOOKUP(A306,'[1]Issue Navigator'!$A:$AD,30,0)</f>
        <v>0605-ĐTTS/VTT-TECHASIANS/2024</v>
      </c>
      <c r="L306" t="str">
        <f>VLOOKUP(A306,'[1]Issue Navigator'!$A:$AE,31,0)</f>
        <v>Nhóm sản phẩm kinh doanh</v>
      </c>
      <c r="M306">
        <f>VLOOKUP(K306,'[2]Nỗ lực'!$B:$G,6,0)</f>
        <v>35500000</v>
      </c>
      <c r="N306">
        <f t="shared" si="9"/>
        <v>17750000</v>
      </c>
      <c r="O306" t="str">
        <f t="shared" si="8"/>
        <v>Hệ thống hỗ trợ SME (Nhóm sản phẩm kinh doanh)</v>
      </c>
    </row>
    <row r="307" spans="1:15" x14ac:dyDescent="0.2">
      <c r="A307" s="3" t="s">
        <v>637</v>
      </c>
      <c r="B307" s="3" t="str">
        <f>VLOOKUP(A307,'[1]Issue Navigator'!$A:$B,2,0)</f>
        <v>[SME] Tích hợp hóa đơn điên tử, BCCS_CA tháng 6</v>
      </c>
      <c r="C307" s="1" t="s">
        <v>636</v>
      </c>
      <c r="D307" s="3" t="s">
        <v>638</v>
      </c>
      <c r="E307" s="3" t="s">
        <v>614</v>
      </c>
      <c r="F307" s="3" t="s">
        <v>4</v>
      </c>
      <c r="G307">
        <v>0.45</v>
      </c>
      <c r="H307">
        <f>VLOOKUP(A307,'[1]Issue Navigator'!$A:$H,8,0)</f>
        <v>1.95</v>
      </c>
      <c r="I307" t="str">
        <f>VLOOKUP(A307,'[1]Issue Navigator'!$A:$Z,26,0)</f>
        <v>Bảo trì</v>
      </c>
      <c r="J307" t="str">
        <f>VLOOKUP(A307,'[1]Issue Navigator'!$A:$AA,27,0)</f>
        <v>Hệ thống hỗ trợ SME</v>
      </c>
      <c r="K307" t="str">
        <f>VLOOKUP(A307,'[1]Issue Navigator'!$A:$AD,30,0)</f>
        <v>0605-ĐTTS/VTT-TECHASIANS/2024</v>
      </c>
      <c r="L307" t="str">
        <f>VLOOKUP(A307,'[1]Issue Navigator'!$A:$AE,31,0)</f>
        <v>Phân hệ mobile hỗ trợ bán hàng</v>
      </c>
      <c r="M307">
        <f>VLOOKUP(K307,'[2]Nỗ lực'!$B:$G,6,0)</f>
        <v>35500000</v>
      </c>
      <c r="N307">
        <f t="shared" si="9"/>
        <v>15975000</v>
      </c>
      <c r="O307" t="str">
        <f t="shared" si="8"/>
        <v>Hệ thống hỗ trợ SME (Phân hệ mobile hỗ trợ bán hàng)</v>
      </c>
    </row>
    <row r="308" spans="1:15" x14ac:dyDescent="0.2">
      <c r="A308" s="3" t="s">
        <v>637</v>
      </c>
      <c r="B308" s="3" t="str">
        <f>VLOOKUP(A308,'[1]Issue Navigator'!$A:$B,2,0)</f>
        <v>[SME] Tích hợp hóa đơn điên tử, BCCS_CA tháng 6</v>
      </c>
      <c r="C308" s="1" t="s">
        <v>639</v>
      </c>
      <c r="D308" s="3" t="s">
        <v>640</v>
      </c>
      <c r="E308" s="3" t="s">
        <v>614</v>
      </c>
      <c r="F308" s="3" t="s">
        <v>4</v>
      </c>
      <c r="G308">
        <v>0.5</v>
      </c>
      <c r="H308">
        <f>VLOOKUP(A308,'[1]Issue Navigator'!$A:$H,8,0)</f>
        <v>1.95</v>
      </c>
      <c r="I308" t="str">
        <f>VLOOKUP(A308,'[1]Issue Navigator'!$A:$Z,26,0)</f>
        <v>Bảo trì</v>
      </c>
      <c r="J308" t="str">
        <f>VLOOKUP(A308,'[1]Issue Navigator'!$A:$AA,27,0)</f>
        <v>Hệ thống hỗ trợ SME</v>
      </c>
      <c r="K308" t="str">
        <f>VLOOKUP(A308,'[1]Issue Navigator'!$A:$AD,30,0)</f>
        <v>0605-ĐTTS/VTT-TECHASIANS/2024</v>
      </c>
      <c r="L308" t="str">
        <f>VLOOKUP(A308,'[1]Issue Navigator'!$A:$AE,31,0)</f>
        <v>Phân hệ mobile hỗ trợ bán hàng</v>
      </c>
      <c r="M308">
        <f>VLOOKUP(K308,'[2]Nỗ lực'!$B:$G,6,0)</f>
        <v>35500000</v>
      </c>
      <c r="N308">
        <f t="shared" si="9"/>
        <v>17750000</v>
      </c>
      <c r="O308" t="str">
        <f t="shared" si="8"/>
        <v>Hệ thống hỗ trợ SME (Phân hệ mobile hỗ trợ bán hàng)</v>
      </c>
    </row>
    <row r="309" spans="1:15" x14ac:dyDescent="0.2">
      <c r="A309" s="3" t="s">
        <v>637</v>
      </c>
      <c r="B309" s="3" t="str">
        <f>VLOOKUP(A309,'[1]Issue Navigator'!$A:$B,2,0)</f>
        <v>[SME] Tích hợp hóa đơn điên tử, BCCS_CA tháng 6</v>
      </c>
      <c r="C309" s="1" t="s">
        <v>641</v>
      </c>
      <c r="D309" s="3" t="s">
        <v>642</v>
      </c>
      <c r="E309" s="3" t="s">
        <v>614</v>
      </c>
      <c r="F309" s="3" t="s">
        <v>4</v>
      </c>
      <c r="G309">
        <v>0.5</v>
      </c>
      <c r="H309">
        <f>VLOOKUP(A309,'[1]Issue Navigator'!$A:$H,8,0)</f>
        <v>1.95</v>
      </c>
      <c r="I309" t="str">
        <f>VLOOKUP(A309,'[1]Issue Navigator'!$A:$Z,26,0)</f>
        <v>Bảo trì</v>
      </c>
      <c r="J309" t="str">
        <f>VLOOKUP(A309,'[1]Issue Navigator'!$A:$AA,27,0)</f>
        <v>Hệ thống hỗ trợ SME</v>
      </c>
      <c r="K309" t="str">
        <f>VLOOKUP(A309,'[1]Issue Navigator'!$A:$AD,30,0)</f>
        <v>0605-ĐTTS/VTT-TECHASIANS/2024</v>
      </c>
      <c r="L309" t="str">
        <f>VLOOKUP(A309,'[1]Issue Navigator'!$A:$AE,31,0)</f>
        <v>Phân hệ mobile hỗ trợ bán hàng</v>
      </c>
      <c r="M309">
        <f>VLOOKUP(K309,'[2]Nỗ lực'!$B:$G,6,0)</f>
        <v>35500000</v>
      </c>
      <c r="N309">
        <f t="shared" si="9"/>
        <v>17750000</v>
      </c>
      <c r="O309" t="str">
        <f t="shared" si="8"/>
        <v>Hệ thống hỗ trợ SME (Phân hệ mobile hỗ trợ bán hàng)</v>
      </c>
    </row>
    <row r="310" spans="1:15" x14ac:dyDescent="0.2">
      <c r="A310" s="3" t="s">
        <v>637</v>
      </c>
      <c r="B310" s="3" t="str">
        <f>VLOOKUP(A310,'[1]Issue Navigator'!$A:$B,2,0)</f>
        <v>[SME] Tích hợp hóa đơn điên tử, BCCS_CA tháng 6</v>
      </c>
      <c r="C310" s="1" t="s">
        <v>643</v>
      </c>
      <c r="D310" s="3" t="s">
        <v>644</v>
      </c>
      <c r="E310" s="3" t="s">
        <v>614</v>
      </c>
      <c r="F310" s="3" t="s">
        <v>4</v>
      </c>
      <c r="G310">
        <v>0.5</v>
      </c>
      <c r="H310">
        <f>VLOOKUP(A310,'[1]Issue Navigator'!$A:$H,8,0)</f>
        <v>1.95</v>
      </c>
      <c r="I310" t="str">
        <f>VLOOKUP(A310,'[1]Issue Navigator'!$A:$Z,26,0)</f>
        <v>Bảo trì</v>
      </c>
      <c r="J310" t="str">
        <f>VLOOKUP(A310,'[1]Issue Navigator'!$A:$AA,27,0)</f>
        <v>Hệ thống hỗ trợ SME</v>
      </c>
      <c r="K310" t="str">
        <f>VLOOKUP(A310,'[1]Issue Navigator'!$A:$AD,30,0)</f>
        <v>0605-ĐTTS/VTT-TECHASIANS/2024</v>
      </c>
      <c r="L310" t="str">
        <f>VLOOKUP(A310,'[1]Issue Navigator'!$A:$AE,31,0)</f>
        <v>Phân hệ mobile hỗ trợ bán hàng</v>
      </c>
      <c r="M310">
        <f>VLOOKUP(K310,'[2]Nỗ lực'!$B:$G,6,0)</f>
        <v>35500000</v>
      </c>
      <c r="N310">
        <f t="shared" si="9"/>
        <v>17750000</v>
      </c>
      <c r="O310" t="str">
        <f t="shared" si="8"/>
        <v>Hệ thống hỗ trợ SME (Phân hệ mobile hỗ trợ bán hàng)</v>
      </c>
    </row>
    <row r="311" spans="1:15" x14ac:dyDescent="0.2">
      <c r="A311" s="3" t="s">
        <v>646</v>
      </c>
      <c r="B311" s="3" t="str">
        <f>VLOOKUP(A311,'[1]Issue Navigator'!$A:$B,2,0)</f>
        <v>[SME] Hỗ trợ các dịch vụ DMSLite, Vcontract, MCC, Vcontact tháng 6</v>
      </c>
      <c r="C311" s="1" t="s">
        <v>645</v>
      </c>
      <c r="D311" s="3" t="s">
        <v>647</v>
      </c>
      <c r="E311" s="3" t="s">
        <v>614</v>
      </c>
      <c r="F311" s="3" t="s">
        <v>4</v>
      </c>
      <c r="G311">
        <v>0.5</v>
      </c>
      <c r="H311">
        <f>VLOOKUP(A311,'[1]Issue Navigator'!$A:$H,8,0)</f>
        <v>1</v>
      </c>
      <c r="I311" t="str">
        <f>VLOOKUP(A311,'[1]Issue Navigator'!$A:$Z,26,0)</f>
        <v>Nâng cấp</v>
      </c>
      <c r="J311" t="str">
        <f>VLOOKUP(A311,'[1]Issue Navigator'!$A:$AA,27,0)</f>
        <v>Hệ thống hỗ trợ SME</v>
      </c>
      <c r="K311" t="str">
        <f>VLOOKUP(A311,'[1]Issue Navigator'!$A:$AD,30,0)</f>
        <v>2007-ĐTTS/VTT-HITEXGLOBAL/2023</v>
      </c>
      <c r="L311" t="str">
        <f>VLOOKUP(A311,'[1]Issue Navigator'!$A:$AE,31,0)</f>
        <v>Sản phẩm hỗ trợ khách hàng Selfcare, Webportal</v>
      </c>
      <c r="M311">
        <f>VLOOKUP(K311,'[2]Nỗ lực'!$B:$G,6,0)</f>
        <v>35500000</v>
      </c>
      <c r="N311">
        <f t="shared" si="9"/>
        <v>17750000</v>
      </c>
      <c r="O311" t="str">
        <f t="shared" si="8"/>
        <v>Hệ thống hỗ trợ SME (Sản phẩm hỗ trợ khách hàng Selfcare, Webportal)</v>
      </c>
    </row>
    <row r="312" spans="1:15" x14ac:dyDescent="0.2">
      <c r="A312" s="3" t="s">
        <v>646</v>
      </c>
      <c r="B312" s="3" t="str">
        <f>VLOOKUP(A312,'[1]Issue Navigator'!$A:$B,2,0)</f>
        <v>[SME] Hỗ trợ các dịch vụ DMSLite, Vcontract, MCC, Vcontact tháng 6</v>
      </c>
      <c r="C312" s="1" t="s">
        <v>648</v>
      </c>
      <c r="D312" s="3" t="s">
        <v>649</v>
      </c>
      <c r="E312" s="3" t="s">
        <v>614</v>
      </c>
      <c r="F312" s="3" t="s">
        <v>4</v>
      </c>
      <c r="G312">
        <v>0.5</v>
      </c>
      <c r="H312">
        <f>VLOOKUP(A312,'[1]Issue Navigator'!$A:$H,8,0)</f>
        <v>1</v>
      </c>
      <c r="I312" t="str">
        <f>VLOOKUP(A312,'[1]Issue Navigator'!$A:$Z,26,0)</f>
        <v>Nâng cấp</v>
      </c>
      <c r="J312" t="str">
        <f>VLOOKUP(A312,'[1]Issue Navigator'!$A:$AA,27,0)</f>
        <v>Hệ thống hỗ trợ SME</v>
      </c>
      <c r="K312" t="str">
        <f>VLOOKUP(A312,'[1]Issue Navigator'!$A:$AD,30,0)</f>
        <v>2007-ĐTTS/VTT-HITEXGLOBAL/2023</v>
      </c>
      <c r="L312" t="str">
        <f>VLOOKUP(A312,'[1]Issue Navigator'!$A:$AE,31,0)</f>
        <v>Sản phẩm hỗ trợ khách hàng Selfcare, Webportal</v>
      </c>
      <c r="M312">
        <f>VLOOKUP(K312,'[2]Nỗ lực'!$B:$G,6,0)</f>
        <v>35500000</v>
      </c>
      <c r="N312">
        <f t="shared" si="9"/>
        <v>17750000</v>
      </c>
      <c r="O312" t="str">
        <f t="shared" si="8"/>
        <v>Hệ thống hỗ trợ SME (Sản phẩm hỗ trợ khách hàng Selfcare, Webportal)</v>
      </c>
    </row>
    <row r="313" spans="1:15" x14ac:dyDescent="0.2">
      <c r="A313" s="3" t="s">
        <v>651</v>
      </c>
      <c r="B313" s="3" t="str">
        <f>VLOOKUP(A313,'[1]Issue Navigator'!$A:$B,2,0)</f>
        <v>Hỗ trợ hệ thống hóa đơn điện tử</v>
      </c>
      <c r="C313" s="1" t="s">
        <v>650</v>
      </c>
      <c r="D313" s="3" t="s">
        <v>652</v>
      </c>
      <c r="E313" s="3" t="s">
        <v>653</v>
      </c>
      <c r="F313" s="3" t="s">
        <v>4</v>
      </c>
      <c r="G313">
        <v>0.5</v>
      </c>
      <c r="H313">
        <f>VLOOKUP(A313,'[1]Issue Navigator'!$A:$H,8,0)</f>
        <v>2</v>
      </c>
      <c r="I313" t="str">
        <f>VLOOKUP(A313,'[1]Issue Navigator'!$A:$Z,26,0)</f>
        <v>Bảo trì</v>
      </c>
      <c r="J313" t="str">
        <f>VLOOKUP(A313,'[1]Issue Navigator'!$A:$AA,27,0)</f>
        <v>Hệ thống hỗ trợ CNTT</v>
      </c>
      <c r="K313" t="str">
        <f>VLOOKUP(A313,'[1]Issue Navigator'!$A:$AD,30,0)</f>
        <v>0605-ĐTTS/VTT-VTIT/2024</v>
      </c>
      <c r="L313" t="str">
        <f>VLOOKUP(A313,'[1]Issue Navigator'!$A:$AE,31,0)</f>
        <v>Phân hệ mobile hỗ trợ bán hàng</v>
      </c>
      <c r="M313">
        <f>VLOOKUP(K313,'[2]Nỗ lực'!$B:$G,6,0)</f>
        <v>35800000</v>
      </c>
      <c r="N313">
        <f t="shared" si="9"/>
        <v>17900000</v>
      </c>
      <c r="O313" t="str">
        <f t="shared" si="8"/>
        <v>Hệ thống hỗ trợ CNTT (Phân hệ mobile hỗ trợ bán hàng)</v>
      </c>
    </row>
    <row r="314" spans="1:15" x14ac:dyDescent="0.2">
      <c r="A314" s="3" t="s">
        <v>651</v>
      </c>
      <c r="B314" s="3" t="str">
        <f>VLOOKUP(A314,'[1]Issue Navigator'!$A:$B,2,0)</f>
        <v>Hỗ trợ hệ thống hóa đơn điện tử</v>
      </c>
      <c r="C314" s="1" t="s">
        <v>654</v>
      </c>
      <c r="D314" s="3" t="s">
        <v>655</v>
      </c>
      <c r="E314" s="3" t="s">
        <v>653</v>
      </c>
      <c r="F314" s="3" t="s">
        <v>4</v>
      </c>
      <c r="G314">
        <v>0.5</v>
      </c>
      <c r="H314">
        <f>VLOOKUP(A314,'[1]Issue Navigator'!$A:$H,8,0)</f>
        <v>2</v>
      </c>
      <c r="I314" t="str">
        <f>VLOOKUP(A314,'[1]Issue Navigator'!$A:$Z,26,0)</f>
        <v>Bảo trì</v>
      </c>
      <c r="J314" t="str">
        <f>VLOOKUP(A314,'[1]Issue Navigator'!$A:$AA,27,0)</f>
        <v>Hệ thống hỗ trợ CNTT</v>
      </c>
      <c r="K314" t="str">
        <f>VLOOKUP(A314,'[1]Issue Navigator'!$A:$AD,30,0)</f>
        <v>0605-ĐTTS/VTT-VTIT/2024</v>
      </c>
      <c r="L314" t="str">
        <f>VLOOKUP(A314,'[1]Issue Navigator'!$A:$AE,31,0)</f>
        <v>Phân hệ mobile hỗ trợ bán hàng</v>
      </c>
      <c r="M314">
        <f>VLOOKUP(K314,'[2]Nỗ lực'!$B:$G,6,0)</f>
        <v>35800000</v>
      </c>
      <c r="N314">
        <f t="shared" si="9"/>
        <v>17900000</v>
      </c>
      <c r="O314" t="str">
        <f t="shared" si="8"/>
        <v>Hệ thống hỗ trợ CNTT (Phân hệ mobile hỗ trợ bán hàng)</v>
      </c>
    </row>
    <row r="315" spans="1:15" x14ac:dyDescent="0.2">
      <c r="A315" s="3" t="s">
        <v>651</v>
      </c>
      <c r="B315" s="3" t="str">
        <f>VLOOKUP(A315,'[1]Issue Navigator'!$A:$B,2,0)</f>
        <v>Hỗ trợ hệ thống hóa đơn điện tử</v>
      </c>
      <c r="C315" s="1" t="s">
        <v>656</v>
      </c>
      <c r="D315" s="3" t="s">
        <v>657</v>
      </c>
      <c r="E315" s="3" t="s">
        <v>653</v>
      </c>
      <c r="F315" s="3" t="s">
        <v>4</v>
      </c>
      <c r="G315">
        <v>0.5</v>
      </c>
      <c r="H315">
        <f>VLOOKUP(A315,'[1]Issue Navigator'!$A:$H,8,0)</f>
        <v>2</v>
      </c>
      <c r="I315" t="str">
        <f>VLOOKUP(A315,'[1]Issue Navigator'!$A:$Z,26,0)</f>
        <v>Bảo trì</v>
      </c>
      <c r="J315" t="str">
        <f>VLOOKUP(A315,'[1]Issue Navigator'!$A:$AA,27,0)</f>
        <v>Hệ thống hỗ trợ CNTT</v>
      </c>
      <c r="K315" t="str">
        <f>VLOOKUP(A315,'[1]Issue Navigator'!$A:$AD,30,0)</f>
        <v>0605-ĐTTS/VTT-VTIT/2024</v>
      </c>
      <c r="L315" t="str">
        <f>VLOOKUP(A315,'[1]Issue Navigator'!$A:$AE,31,0)</f>
        <v>Phân hệ mobile hỗ trợ bán hàng</v>
      </c>
      <c r="M315">
        <f>VLOOKUP(K315,'[2]Nỗ lực'!$B:$G,6,0)</f>
        <v>35800000</v>
      </c>
      <c r="N315">
        <f t="shared" si="9"/>
        <v>17900000</v>
      </c>
      <c r="O315" t="str">
        <f t="shared" ref="O315:O355" si="10">J315&amp;" "&amp;"("&amp;L315&amp;")"</f>
        <v>Hệ thống hỗ trợ CNTT (Phân hệ mobile hỗ trợ bán hàng)</v>
      </c>
    </row>
    <row r="316" spans="1:15" x14ac:dyDescent="0.2">
      <c r="A316" s="3" t="s">
        <v>651</v>
      </c>
      <c r="B316" s="3" t="str">
        <f>VLOOKUP(A316,'[1]Issue Navigator'!$A:$B,2,0)</f>
        <v>Hỗ trợ hệ thống hóa đơn điện tử</v>
      </c>
      <c r="C316" s="1" t="s">
        <v>658</v>
      </c>
      <c r="D316" s="3" t="s">
        <v>659</v>
      </c>
      <c r="E316" s="3" t="s">
        <v>653</v>
      </c>
      <c r="F316" s="3" t="s">
        <v>4</v>
      </c>
      <c r="G316">
        <v>0.5</v>
      </c>
      <c r="H316">
        <f>VLOOKUP(A316,'[1]Issue Navigator'!$A:$H,8,0)</f>
        <v>2</v>
      </c>
      <c r="I316" t="str">
        <f>VLOOKUP(A316,'[1]Issue Navigator'!$A:$Z,26,0)</f>
        <v>Bảo trì</v>
      </c>
      <c r="J316" t="str">
        <f>VLOOKUP(A316,'[1]Issue Navigator'!$A:$AA,27,0)</f>
        <v>Hệ thống hỗ trợ CNTT</v>
      </c>
      <c r="K316" t="str">
        <f>VLOOKUP(A316,'[1]Issue Navigator'!$A:$AD,30,0)</f>
        <v>0605-ĐTTS/VTT-VTIT/2024</v>
      </c>
      <c r="L316" t="str">
        <f>VLOOKUP(A316,'[1]Issue Navigator'!$A:$AE,31,0)</f>
        <v>Phân hệ mobile hỗ trợ bán hàng</v>
      </c>
      <c r="M316">
        <f>VLOOKUP(K316,'[2]Nỗ lực'!$B:$G,6,0)</f>
        <v>35800000</v>
      </c>
      <c r="N316">
        <f t="shared" si="9"/>
        <v>17900000</v>
      </c>
      <c r="O316" t="str">
        <f t="shared" si="10"/>
        <v>Hệ thống hỗ trợ CNTT (Phân hệ mobile hỗ trợ bán hàng)</v>
      </c>
    </row>
    <row r="317" spans="1:15" x14ac:dyDescent="0.2">
      <c r="A317" s="3" t="s">
        <v>661</v>
      </c>
      <c r="B317" s="3" t="str">
        <f>VLOOKUP(A317,'[1]Issue Navigator'!$A:$B,2,0)</f>
        <v>Kiểm thử chức năng lập hóa đơn</v>
      </c>
      <c r="C317" s="1" t="s">
        <v>660</v>
      </c>
      <c r="D317" s="3" t="s">
        <v>662</v>
      </c>
      <c r="E317" s="3" t="s">
        <v>653</v>
      </c>
      <c r="F317" s="3" t="s">
        <v>4</v>
      </c>
      <c r="G317">
        <v>0.5</v>
      </c>
      <c r="H317">
        <f>VLOOKUP(A317,'[1]Issue Navigator'!$A:$H,8,0)</f>
        <v>2.5</v>
      </c>
      <c r="I317" t="str">
        <f>VLOOKUP(A317,'[1]Issue Navigator'!$A:$Z,26,0)</f>
        <v>Bảo trì</v>
      </c>
      <c r="J317" t="str">
        <f>VLOOKUP(A317,'[1]Issue Navigator'!$A:$AA,27,0)</f>
        <v>Hệ thống hỗ trợ CNTT</v>
      </c>
      <c r="K317" t="str">
        <f>VLOOKUP(A317,'[1]Issue Navigator'!$A:$AD,30,0)</f>
        <v>0605-ĐTTS/VTT-VTIT/2024</v>
      </c>
      <c r="L317" t="str">
        <f>VLOOKUP(A317,'[1]Issue Navigator'!$A:$AE,31,0)</f>
        <v>Phân hệ mobile hỗ trợ bán hàng</v>
      </c>
      <c r="M317">
        <f>VLOOKUP(K317,'[2]Nỗ lực'!$B:$G,6,0)</f>
        <v>35800000</v>
      </c>
      <c r="N317">
        <f t="shared" si="9"/>
        <v>17900000</v>
      </c>
      <c r="O317" t="str">
        <f t="shared" si="10"/>
        <v>Hệ thống hỗ trợ CNTT (Phân hệ mobile hỗ trợ bán hàng)</v>
      </c>
    </row>
    <row r="318" spans="1:15" x14ac:dyDescent="0.2">
      <c r="A318" s="3" t="s">
        <v>661</v>
      </c>
      <c r="B318" s="3" t="str">
        <f>VLOOKUP(A318,'[1]Issue Navigator'!$A:$B,2,0)</f>
        <v>Kiểm thử chức năng lập hóa đơn</v>
      </c>
      <c r="C318" s="1" t="s">
        <v>663</v>
      </c>
      <c r="D318" s="3" t="s">
        <v>664</v>
      </c>
      <c r="E318" s="3" t="s">
        <v>653</v>
      </c>
      <c r="F318" s="3" t="s">
        <v>4</v>
      </c>
      <c r="G318">
        <v>0.5</v>
      </c>
      <c r="H318">
        <f>VLOOKUP(A318,'[1]Issue Navigator'!$A:$H,8,0)</f>
        <v>2.5</v>
      </c>
      <c r="I318" t="str">
        <f>VLOOKUP(A318,'[1]Issue Navigator'!$A:$Z,26,0)</f>
        <v>Bảo trì</v>
      </c>
      <c r="J318" t="str">
        <f>VLOOKUP(A318,'[1]Issue Navigator'!$A:$AA,27,0)</f>
        <v>Hệ thống hỗ trợ CNTT</v>
      </c>
      <c r="K318" t="str">
        <f>VLOOKUP(A318,'[1]Issue Navigator'!$A:$AD,30,0)</f>
        <v>0605-ĐTTS/VTT-VTIT/2024</v>
      </c>
      <c r="L318" t="str">
        <f>VLOOKUP(A318,'[1]Issue Navigator'!$A:$AE,31,0)</f>
        <v>Phân hệ mobile hỗ trợ bán hàng</v>
      </c>
      <c r="M318">
        <f>VLOOKUP(K318,'[2]Nỗ lực'!$B:$G,6,0)</f>
        <v>35800000</v>
      </c>
      <c r="N318">
        <f t="shared" si="9"/>
        <v>17900000</v>
      </c>
      <c r="O318" t="str">
        <f t="shared" si="10"/>
        <v>Hệ thống hỗ trợ CNTT (Phân hệ mobile hỗ trợ bán hàng)</v>
      </c>
    </row>
    <row r="319" spans="1:15" x14ac:dyDescent="0.2">
      <c r="A319" s="3" t="s">
        <v>661</v>
      </c>
      <c r="B319" s="3" t="str">
        <f>VLOOKUP(A319,'[1]Issue Navigator'!$A:$B,2,0)</f>
        <v>Kiểm thử chức năng lập hóa đơn</v>
      </c>
      <c r="C319" s="1" t="s">
        <v>665</v>
      </c>
      <c r="D319" s="3" t="s">
        <v>666</v>
      </c>
      <c r="E319" s="3" t="s">
        <v>653</v>
      </c>
      <c r="F319" s="3" t="s">
        <v>4</v>
      </c>
      <c r="G319">
        <v>0.5</v>
      </c>
      <c r="H319">
        <f>VLOOKUP(A319,'[1]Issue Navigator'!$A:$H,8,0)</f>
        <v>2.5</v>
      </c>
      <c r="I319" t="str">
        <f>VLOOKUP(A319,'[1]Issue Navigator'!$A:$Z,26,0)</f>
        <v>Bảo trì</v>
      </c>
      <c r="J319" t="str">
        <f>VLOOKUP(A319,'[1]Issue Navigator'!$A:$AA,27,0)</f>
        <v>Hệ thống hỗ trợ CNTT</v>
      </c>
      <c r="K319" t="str">
        <f>VLOOKUP(A319,'[1]Issue Navigator'!$A:$AD,30,0)</f>
        <v>0605-ĐTTS/VTT-VTIT/2024</v>
      </c>
      <c r="L319" t="str">
        <f>VLOOKUP(A319,'[1]Issue Navigator'!$A:$AE,31,0)</f>
        <v>Phân hệ mobile hỗ trợ bán hàng</v>
      </c>
      <c r="M319">
        <f>VLOOKUP(K319,'[2]Nỗ lực'!$B:$G,6,0)</f>
        <v>35800000</v>
      </c>
      <c r="N319">
        <f t="shared" si="9"/>
        <v>17900000</v>
      </c>
      <c r="O319" t="str">
        <f t="shared" si="10"/>
        <v>Hệ thống hỗ trợ CNTT (Phân hệ mobile hỗ trợ bán hàng)</v>
      </c>
    </row>
    <row r="320" spans="1:15" x14ac:dyDescent="0.2">
      <c r="A320" s="3" t="s">
        <v>661</v>
      </c>
      <c r="B320" s="3" t="str">
        <f>VLOOKUP(A320,'[1]Issue Navigator'!$A:$B,2,0)</f>
        <v>Kiểm thử chức năng lập hóa đơn</v>
      </c>
      <c r="C320" s="1" t="s">
        <v>667</v>
      </c>
      <c r="D320" s="3" t="s">
        <v>668</v>
      </c>
      <c r="E320" s="3" t="s">
        <v>653</v>
      </c>
      <c r="F320" s="3" t="s">
        <v>4</v>
      </c>
      <c r="G320">
        <v>0.5</v>
      </c>
      <c r="H320">
        <f>VLOOKUP(A320,'[1]Issue Navigator'!$A:$H,8,0)</f>
        <v>2.5</v>
      </c>
      <c r="I320" t="str">
        <f>VLOOKUP(A320,'[1]Issue Navigator'!$A:$Z,26,0)</f>
        <v>Bảo trì</v>
      </c>
      <c r="J320" t="str">
        <f>VLOOKUP(A320,'[1]Issue Navigator'!$A:$AA,27,0)</f>
        <v>Hệ thống hỗ trợ CNTT</v>
      </c>
      <c r="K320" t="str">
        <f>VLOOKUP(A320,'[1]Issue Navigator'!$A:$AD,30,0)</f>
        <v>0605-ĐTTS/VTT-VTIT/2024</v>
      </c>
      <c r="L320" t="str">
        <f>VLOOKUP(A320,'[1]Issue Navigator'!$A:$AE,31,0)</f>
        <v>Phân hệ mobile hỗ trợ bán hàng</v>
      </c>
      <c r="M320">
        <f>VLOOKUP(K320,'[2]Nỗ lực'!$B:$G,6,0)</f>
        <v>35800000</v>
      </c>
      <c r="N320">
        <f t="shared" si="9"/>
        <v>17900000</v>
      </c>
      <c r="O320" t="str">
        <f t="shared" si="10"/>
        <v>Hệ thống hỗ trợ CNTT (Phân hệ mobile hỗ trợ bán hàng)</v>
      </c>
    </row>
    <row r="321" spans="1:15" x14ac:dyDescent="0.2">
      <c r="A321" s="3" t="s">
        <v>661</v>
      </c>
      <c r="B321" s="3" t="str">
        <f>VLOOKUP(A321,'[1]Issue Navigator'!$A:$B,2,0)</f>
        <v>Kiểm thử chức năng lập hóa đơn</v>
      </c>
      <c r="C321" s="1" t="s">
        <v>669</v>
      </c>
      <c r="D321" s="3" t="s">
        <v>670</v>
      </c>
      <c r="E321" s="3" t="s">
        <v>653</v>
      </c>
      <c r="F321" s="3" t="s">
        <v>4</v>
      </c>
      <c r="G321">
        <v>0.5</v>
      </c>
      <c r="H321">
        <f>VLOOKUP(A321,'[1]Issue Navigator'!$A:$H,8,0)</f>
        <v>2.5</v>
      </c>
      <c r="I321" t="str">
        <f>VLOOKUP(A321,'[1]Issue Navigator'!$A:$Z,26,0)</f>
        <v>Bảo trì</v>
      </c>
      <c r="J321" t="str">
        <f>VLOOKUP(A321,'[1]Issue Navigator'!$A:$AA,27,0)</f>
        <v>Hệ thống hỗ trợ CNTT</v>
      </c>
      <c r="K321" t="str">
        <f>VLOOKUP(A321,'[1]Issue Navigator'!$A:$AD,30,0)</f>
        <v>0605-ĐTTS/VTT-VTIT/2024</v>
      </c>
      <c r="L321" t="str">
        <f>VLOOKUP(A321,'[1]Issue Navigator'!$A:$AE,31,0)</f>
        <v>Phân hệ mobile hỗ trợ bán hàng</v>
      </c>
      <c r="M321">
        <f>VLOOKUP(K321,'[2]Nỗ lực'!$B:$G,6,0)</f>
        <v>35800000</v>
      </c>
      <c r="N321">
        <f t="shared" si="9"/>
        <v>17900000</v>
      </c>
      <c r="O321" t="str">
        <f t="shared" si="10"/>
        <v>Hệ thống hỗ trợ CNTT (Phân hệ mobile hỗ trợ bán hàng)</v>
      </c>
    </row>
    <row r="322" spans="1:15" x14ac:dyDescent="0.2">
      <c r="A322" s="3" t="s">
        <v>672</v>
      </c>
      <c r="B322" s="3" t="str">
        <f>VLOOKUP(A322,'[1]Issue Navigator'!$A:$B,2,0)</f>
        <v>Đánh giá chất lượng PYC</v>
      </c>
      <c r="C322" s="1" t="s">
        <v>671</v>
      </c>
      <c r="D322" s="3" t="s">
        <v>673</v>
      </c>
      <c r="E322" s="3" t="s">
        <v>653</v>
      </c>
      <c r="F322" s="3" t="s">
        <v>4</v>
      </c>
      <c r="G322">
        <v>0.64</v>
      </c>
      <c r="H322">
        <f>VLOOKUP(A322,'[1]Issue Navigator'!$A:$H,8,0)</f>
        <v>0.64</v>
      </c>
      <c r="I322" t="str">
        <f>VLOOKUP(A322,'[1]Issue Navigator'!$A:$Z,26,0)</f>
        <v>Bảo trì</v>
      </c>
      <c r="J322" t="str">
        <f>VLOOKUP(A322,'[1]Issue Navigator'!$A:$AA,27,0)</f>
        <v>Hệ thống hỗ trợ CNTT</v>
      </c>
      <c r="K322" t="str">
        <f>VLOOKUP(A322,'[1]Issue Navigator'!$A:$AD,30,0)</f>
        <v>0605-ĐTTS/VTT-VTIT/2024</v>
      </c>
      <c r="L322" t="str">
        <f>VLOOKUP(A322,'[1]Issue Navigator'!$A:$AE,31,0)</f>
        <v>Nhóm sản phẩm hỗ trợ kinh doanh dịch vụ viễn thông</v>
      </c>
      <c r="M322">
        <f>VLOOKUP(K322,'[2]Nỗ lực'!$B:$G,6,0)</f>
        <v>35800000</v>
      </c>
      <c r="N322">
        <f t="shared" si="9"/>
        <v>22912000</v>
      </c>
      <c r="O322" t="str">
        <f t="shared" si="10"/>
        <v>Hệ thống hỗ trợ CNTT (Nhóm sản phẩm hỗ trợ kinh doanh dịch vụ viễn thông)</v>
      </c>
    </row>
    <row r="323" spans="1:15" x14ac:dyDescent="0.2">
      <c r="A323" s="3" t="s">
        <v>675</v>
      </c>
      <c r="B323" s="3" t="str">
        <f>VLOOKUP(A323,'[1]Issue Navigator'!$A:$B,2,0)</f>
        <v>Duyệt, lập lịch ngày tuần T6</v>
      </c>
      <c r="C323" s="1" t="s">
        <v>674</v>
      </c>
      <c r="D323" s="3" t="s">
        <v>676</v>
      </c>
      <c r="E323" s="3" t="s">
        <v>653</v>
      </c>
      <c r="F323" s="3" t="s">
        <v>4</v>
      </c>
      <c r="G323">
        <v>0.41</v>
      </c>
      <c r="H323">
        <f>VLOOKUP(A323,'[1]Issue Navigator'!$A:$H,8,0)</f>
        <v>0.41</v>
      </c>
      <c r="I323" t="str">
        <f>VLOOKUP(A323,'[1]Issue Navigator'!$A:$Z,26,0)</f>
        <v>Bảo trì</v>
      </c>
      <c r="J323" t="str">
        <f>VLOOKUP(A323,'[1]Issue Navigator'!$A:$AA,27,0)</f>
        <v>Hệ thống hỗ trợ CNTT</v>
      </c>
      <c r="K323" t="str">
        <f>VLOOKUP(A323,'[1]Issue Navigator'!$A:$AD,30,0)</f>
        <v>0605-ĐTTS/VTT-VTIT/2024</v>
      </c>
      <c r="L323" t="str">
        <f>VLOOKUP(A323,'[1]Issue Navigator'!$A:$AE,31,0)</f>
        <v>Nhóm sản phẩm hỗ trợ kinh doanh dịch vụ viễn thông</v>
      </c>
      <c r="M323">
        <f>VLOOKUP(K323,'[2]Nỗ lực'!$B:$G,6,0)</f>
        <v>35800000</v>
      </c>
      <c r="N323">
        <f t="shared" ref="N323:N386" si="11">M323*G323</f>
        <v>14678000</v>
      </c>
      <c r="O323" t="str">
        <f t="shared" si="10"/>
        <v>Hệ thống hỗ trợ CNTT (Nhóm sản phẩm hỗ trợ kinh doanh dịch vụ viễn thông)</v>
      </c>
    </row>
    <row r="324" spans="1:15" x14ac:dyDescent="0.2">
      <c r="A324" s="3" t="s">
        <v>678</v>
      </c>
      <c r="B324" s="3" t="str">
        <f>VLOOKUP(A324,'[1]Issue Navigator'!$A:$B,2,0)</f>
        <v xml:space="preserve"> Quản lý phản ánh được phối hợp</v>
      </c>
      <c r="C324" s="1" t="s">
        <v>677</v>
      </c>
      <c r="D324" s="3" t="s">
        <v>679</v>
      </c>
      <c r="E324" s="3" t="s">
        <v>653</v>
      </c>
      <c r="F324" s="3" t="s">
        <v>4</v>
      </c>
      <c r="G324">
        <v>0.5</v>
      </c>
      <c r="H324">
        <f>VLOOKUP(A324,'[1]Issue Navigator'!$A:$H,8,0)</f>
        <v>11.62</v>
      </c>
      <c r="I324" t="str">
        <f>VLOOKUP(A324,'[1]Issue Navigator'!$A:$Z,26,0)</f>
        <v>Bảo trì</v>
      </c>
      <c r="J324" t="str">
        <f>VLOOKUP(A324,'[1]Issue Navigator'!$A:$AA,27,0)</f>
        <v>Hệ thống hỗ trợ CNTT</v>
      </c>
      <c r="K324" t="str">
        <f>VLOOKUP(A324,'[1]Issue Navigator'!$A:$AD,30,0)</f>
        <v>0605-ĐTTS/VTT-VTIT/2024</v>
      </c>
      <c r="L324" t="str">
        <f>VLOOKUP(A324,'[1]Issue Navigator'!$A:$AE,31,0)</f>
        <v>Phân hệ mobile hỗ trợ bán hàng</v>
      </c>
      <c r="M324">
        <f>VLOOKUP(K324,'[2]Nỗ lực'!$B:$G,6,0)</f>
        <v>35800000</v>
      </c>
      <c r="N324">
        <f t="shared" si="11"/>
        <v>17900000</v>
      </c>
      <c r="O324" t="str">
        <f t="shared" si="10"/>
        <v>Hệ thống hỗ trợ CNTT (Phân hệ mobile hỗ trợ bán hàng)</v>
      </c>
    </row>
    <row r="325" spans="1:15" x14ac:dyDescent="0.2">
      <c r="A325" s="3" t="s">
        <v>678</v>
      </c>
      <c r="B325" s="3" t="str">
        <f>VLOOKUP(A325,'[1]Issue Navigator'!$A:$B,2,0)</f>
        <v xml:space="preserve"> Quản lý phản ánh được phối hợp</v>
      </c>
      <c r="C325" s="1" t="s">
        <v>680</v>
      </c>
      <c r="D325" s="3" t="s">
        <v>681</v>
      </c>
      <c r="E325" s="3" t="s">
        <v>653</v>
      </c>
      <c r="F325" s="3" t="s">
        <v>4</v>
      </c>
      <c r="G325">
        <v>0.5</v>
      </c>
      <c r="H325">
        <f>VLOOKUP(A325,'[1]Issue Navigator'!$A:$H,8,0)</f>
        <v>11.62</v>
      </c>
      <c r="I325" t="str">
        <f>VLOOKUP(A325,'[1]Issue Navigator'!$A:$Z,26,0)</f>
        <v>Bảo trì</v>
      </c>
      <c r="J325" t="str">
        <f>VLOOKUP(A325,'[1]Issue Navigator'!$A:$AA,27,0)</f>
        <v>Hệ thống hỗ trợ CNTT</v>
      </c>
      <c r="K325" t="str">
        <f>VLOOKUP(A325,'[1]Issue Navigator'!$A:$AD,30,0)</f>
        <v>0605-ĐTTS/VTT-VTIT/2024</v>
      </c>
      <c r="L325" t="str">
        <f>VLOOKUP(A325,'[1]Issue Navigator'!$A:$AE,31,0)</f>
        <v>Phân hệ mobile hỗ trợ bán hàng</v>
      </c>
      <c r="M325">
        <f>VLOOKUP(K325,'[2]Nỗ lực'!$B:$G,6,0)</f>
        <v>35800000</v>
      </c>
      <c r="N325">
        <f t="shared" si="11"/>
        <v>17900000</v>
      </c>
      <c r="O325" t="str">
        <f t="shared" si="10"/>
        <v>Hệ thống hỗ trợ CNTT (Phân hệ mobile hỗ trợ bán hàng)</v>
      </c>
    </row>
    <row r="326" spans="1:15" x14ac:dyDescent="0.2">
      <c r="A326" s="3" t="s">
        <v>678</v>
      </c>
      <c r="B326" s="3" t="str">
        <f>VLOOKUP(A326,'[1]Issue Navigator'!$A:$B,2,0)</f>
        <v xml:space="preserve"> Quản lý phản ánh được phối hợp</v>
      </c>
      <c r="C326" s="1" t="s">
        <v>682</v>
      </c>
      <c r="D326" s="3" t="s">
        <v>683</v>
      </c>
      <c r="E326" s="3" t="s">
        <v>653</v>
      </c>
      <c r="F326" s="3" t="s">
        <v>4</v>
      </c>
      <c r="G326">
        <v>0.5</v>
      </c>
      <c r="H326">
        <f>VLOOKUP(A326,'[1]Issue Navigator'!$A:$H,8,0)</f>
        <v>11.62</v>
      </c>
      <c r="I326" t="str">
        <f>VLOOKUP(A326,'[1]Issue Navigator'!$A:$Z,26,0)</f>
        <v>Bảo trì</v>
      </c>
      <c r="J326" t="str">
        <f>VLOOKUP(A326,'[1]Issue Navigator'!$A:$AA,27,0)</f>
        <v>Hệ thống hỗ trợ CNTT</v>
      </c>
      <c r="K326" t="str">
        <f>VLOOKUP(A326,'[1]Issue Navigator'!$A:$AD,30,0)</f>
        <v>0605-ĐTTS/VTT-VTIT/2024</v>
      </c>
      <c r="L326" t="str">
        <f>VLOOKUP(A326,'[1]Issue Navigator'!$A:$AE,31,0)</f>
        <v>Phân hệ mobile hỗ trợ bán hàng</v>
      </c>
      <c r="M326">
        <f>VLOOKUP(K326,'[2]Nỗ lực'!$B:$G,6,0)</f>
        <v>35800000</v>
      </c>
      <c r="N326">
        <f t="shared" si="11"/>
        <v>17900000</v>
      </c>
      <c r="O326" t="str">
        <f t="shared" si="10"/>
        <v>Hệ thống hỗ trợ CNTT (Phân hệ mobile hỗ trợ bán hàng)</v>
      </c>
    </row>
    <row r="327" spans="1:15" x14ac:dyDescent="0.2">
      <c r="A327" s="3" t="s">
        <v>678</v>
      </c>
      <c r="B327" s="3" t="str">
        <f>VLOOKUP(A327,'[1]Issue Navigator'!$A:$B,2,0)</f>
        <v xml:space="preserve"> Quản lý phản ánh được phối hợp</v>
      </c>
      <c r="C327" s="1" t="s">
        <v>684</v>
      </c>
      <c r="D327" s="3" t="s">
        <v>685</v>
      </c>
      <c r="E327" s="3" t="s">
        <v>653</v>
      </c>
      <c r="F327" s="3" t="s">
        <v>4</v>
      </c>
      <c r="G327">
        <v>0.5</v>
      </c>
      <c r="H327">
        <f>VLOOKUP(A327,'[1]Issue Navigator'!$A:$H,8,0)</f>
        <v>11.62</v>
      </c>
      <c r="I327" t="str">
        <f>VLOOKUP(A327,'[1]Issue Navigator'!$A:$Z,26,0)</f>
        <v>Bảo trì</v>
      </c>
      <c r="J327" t="str">
        <f>VLOOKUP(A327,'[1]Issue Navigator'!$A:$AA,27,0)</f>
        <v>Hệ thống hỗ trợ CNTT</v>
      </c>
      <c r="K327" t="str">
        <f>VLOOKUP(A327,'[1]Issue Navigator'!$A:$AD,30,0)</f>
        <v>0605-ĐTTS/VTT-VTIT/2024</v>
      </c>
      <c r="L327" t="str">
        <f>VLOOKUP(A327,'[1]Issue Navigator'!$A:$AE,31,0)</f>
        <v>Phân hệ mobile hỗ trợ bán hàng</v>
      </c>
      <c r="M327">
        <f>VLOOKUP(K327,'[2]Nỗ lực'!$B:$G,6,0)</f>
        <v>35800000</v>
      </c>
      <c r="N327">
        <f t="shared" si="11"/>
        <v>17900000</v>
      </c>
      <c r="O327" t="str">
        <f t="shared" si="10"/>
        <v>Hệ thống hỗ trợ CNTT (Phân hệ mobile hỗ trợ bán hàng)</v>
      </c>
    </row>
    <row r="328" spans="1:15" x14ac:dyDescent="0.2">
      <c r="A328" s="3" t="s">
        <v>678</v>
      </c>
      <c r="B328" s="3" t="str">
        <f>VLOOKUP(A328,'[1]Issue Navigator'!$A:$B,2,0)</f>
        <v xml:space="preserve"> Quản lý phản ánh được phối hợp</v>
      </c>
      <c r="C328" s="1" t="s">
        <v>686</v>
      </c>
      <c r="D328" s="3" t="s">
        <v>687</v>
      </c>
      <c r="E328" s="3" t="s">
        <v>653</v>
      </c>
      <c r="F328" s="3" t="s">
        <v>4</v>
      </c>
      <c r="G328">
        <v>0.5</v>
      </c>
      <c r="H328">
        <f>VLOOKUP(A328,'[1]Issue Navigator'!$A:$H,8,0)</f>
        <v>11.62</v>
      </c>
      <c r="I328" t="str">
        <f>VLOOKUP(A328,'[1]Issue Navigator'!$A:$Z,26,0)</f>
        <v>Bảo trì</v>
      </c>
      <c r="J328" t="str">
        <f>VLOOKUP(A328,'[1]Issue Navigator'!$A:$AA,27,0)</f>
        <v>Hệ thống hỗ trợ CNTT</v>
      </c>
      <c r="K328" t="str">
        <f>VLOOKUP(A328,'[1]Issue Navigator'!$A:$AD,30,0)</f>
        <v>0605-ĐTTS/VTT-VTIT/2024</v>
      </c>
      <c r="L328" t="str">
        <f>VLOOKUP(A328,'[1]Issue Navigator'!$A:$AE,31,0)</f>
        <v>Phân hệ mobile hỗ trợ bán hàng</v>
      </c>
      <c r="M328">
        <f>VLOOKUP(K328,'[2]Nỗ lực'!$B:$G,6,0)</f>
        <v>35800000</v>
      </c>
      <c r="N328">
        <f t="shared" si="11"/>
        <v>17900000</v>
      </c>
      <c r="O328" t="str">
        <f t="shared" si="10"/>
        <v>Hệ thống hỗ trợ CNTT (Phân hệ mobile hỗ trợ bán hàng)</v>
      </c>
    </row>
    <row r="329" spans="1:15" x14ac:dyDescent="0.2">
      <c r="A329" s="3" t="s">
        <v>678</v>
      </c>
      <c r="B329" s="3" t="str">
        <f>VLOOKUP(A329,'[1]Issue Navigator'!$A:$B,2,0)</f>
        <v xml:space="preserve"> Quản lý phản ánh được phối hợp</v>
      </c>
      <c r="C329" s="1" t="s">
        <v>688</v>
      </c>
      <c r="D329" s="3" t="s">
        <v>689</v>
      </c>
      <c r="E329" s="3" t="s">
        <v>653</v>
      </c>
      <c r="F329" s="3" t="s">
        <v>4</v>
      </c>
      <c r="G329">
        <v>0.12</v>
      </c>
      <c r="H329">
        <f>VLOOKUP(A329,'[1]Issue Navigator'!$A:$H,8,0)</f>
        <v>11.62</v>
      </c>
      <c r="I329" t="str">
        <f>VLOOKUP(A329,'[1]Issue Navigator'!$A:$Z,26,0)</f>
        <v>Bảo trì</v>
      </c>
      <c r="J329" t="str">
        <f>VLOOKUP(A329,'[1]Issue Navigator'!$A:$AA,27,0)</f>
        <v>Hệ thống hỗ trợ CNTT</v>
      </c>
      <c r="K329" t="str">
        <f>VLOOKUP(A329,'[1]Issue Navigator'!$A:$AD,30,0)</f>
        <v>0605-ĐTTS/VTT-VTIT/2024</v>
      </c>
      <c r="L329" t="str">
        <f>VLOOKUP(A329,'[1]Issue Navigator'!$A:$AE,31,0)</f>
        <v>Phân hệ mobile hỗ trợ bán hàng</v>
      </c>
      <c r="M329">
        <f>VLOOKUP(K329,'[2]Nỗ lực'!$B:$G,6,0)</f>
        <v>35800000</v>
      </c>
      <c r="N329">
        <f t="shared" si="11"/>
        <v>4296000</v>
      </c>
      <c r="O329" t="str">
        <f t="shared" si="10"/>
        <v>Hệ thống hỗ trợ CNTT (Phân hệ mobile hỗ trợ bán hàng)</v>
      </c>
    </row>
    <row r="330" spans="1:15" x14ac:dyDescent="0.2">
      <c r="A330" s="3" t="s">
        <v>678</v>
      </c>
      <c r="B330" s="3" t="str">
        <f>VLOOKUP(A330,'[1]Issue Navigator'!$A:$B,2,0)</f>
        <v xml:space="preserve"> Quản lý phản ánh được phối hợp</v>
      </c>
      <c r="C330" s="1" t="s">
        <v>690</v>
      </c>
      <c r="D330" s="3" t="s">
        <v>691</v>
      </c>
      <c r="E330" s="3" t="s">
        <v>653</v>
      </c>
      <c r="F330" s="3" t="s">
        <v>4</v>
      </c>
      <c r="G330">
        <v>0.5</v>
      </c>
      <c r="H330">
        <f>VLOOKUP(A330,'[1]Issue Navigator'!$A:$H,8,0)</f>
        <v>11.62</v>
      </c>
      <c r="I330" t="str">
        <f>VLOOKUP(A330,'[1]Issue Navigator'!$A:$Z,26,0)</f>
        <v>Bảo trì</v>
      </c>
      <c r="J330" t="str">
        <f>VLOOKUP(A330,'[1]Issue Navigator'!$A:$AA,27,0)</f>
        <v>Hệ thống hỗ trợ CNTT</v>
      </c>
      <c r="K330" t="str">
        <f>VLOOKUP(A330,'[1]Issue Navigator'!$A:$AD,30,0)</f>
        <v>0605-ĐTTS/VTT-VTIT/2024</v>
      </c>
      <c r="L330" t="str">
        <f>VLOOKUP(A330,'[1]Issue Navigator'!$A:$AE,31,0)</f>
        <v>Phân hệ mobile hỗ trợ bán hàng</v>
      </c>
      <c r="M330">
        <f>VLOOKUP(K330,'[2]Nỗ lực'!$B:$G,6,0)</f>
        <v>35800000</v>
      </c>
      <c r="N330">
        <f t="shared" si="11"/>
        <v>17900000</v>
      </c>
      <c r="O330" t="str">
        <f t="shared" si="10"/>
        <v>Hệ thống hỗ trợ CNTT (Phân hệ mobile hỗ trợ bán hàng)</v>
      </c>
    </row>
    <row r="331" spans="1:15" x14ac:dyDescent="0.2">
      <c r="A331" s="3" t="s">
        <v>678</v>
      </c>
      <c r="B331" s="3" t="str">
        <f>VLOOKUP(A331,'[1]Issue Navigator'!$A:$B,2,0)</f>
        <v xml:space="preserve"> Quản lý phản ánh được phối hợp</v>
      </c>
      <c r="C331" s="1" t="s">
        <v>692</v>
      </c>
      <c r="D331" s="3" t="s">
        <v>693</v>
      </c>
      <c r="E331" s="3" t="s">
        <v>653</v>
      </c>
      <c r="F331" s="3" t="s">
        <v>4</v>
      </c>
      <c r="G331">
        <v>0.5</v>
      </c>
      <c r="H331">
        <f>VLOOKUP(A331,'[1]Issue Navigator'!$A:$H,8,0)</f>
        <v>11.62</v>
      </c>
      <c r="I331" t="str">
        <f>VLOOKUP(A331,'[1]Issue Navigator'!$A:$Z,26,0)</f>
        <v>Bảo trì</v>
      </c>
      <c r="J331" t="str">
        <f>VLOOKUP(A331,'[1]Issue Navigator'!$A:$AA,27,0)</f>
        <v>Hệ thống hỗ trợ CNTT</v>
      </c>
      <c r="K331" t="str">
        <f>VLOOKUP(A331,'[1]Issue Navigator'!$A:$AD,30,0)</f>
        <v>0605-ĐTTS/VTT-VTIT/2024</v>
      </c>
      <c r="L331" t="str">
        <f>VLOOKUP(A331,'[1]Issue Navigator'!$A:$AE,31,0)</f>
        <v>Phân hệ mobile hỗ trợ bán hàng</v>
      </c>
      <c r="M331">
        <f>VLOOKUP(K331,'[2]Nỗ lực'!$B:$G,6,0)</f>
        <v>35800000</v>
      </c>
      <c r="N331">
        <f t="shared" si="11"/>
        <v>17900000</v>
      </c>
      <c r="O331" t="str">
        <f t="shared" si="10"/>
        <v>Hệ thống hỗ trợ CNTT (Phân hệ mobile hỗ trợ bán hàng)</v>
      </c>
    </row>
    <row r="332" spans="1:15" x14ac:dyDescent="0.2">
      <c r="A332" s="3" t="s">
        <v>678</v>
      </c>
      <c r="B332" s="3" t="str">
        <f>VLOOKUP(A332,'[1]Issue Navigator'!$A:$B,2,0)</f>
        <v xml:space="preserve"> Quản lý phản ánh được phối hợp</v>
      </c>
      <c r="C332" s="1" t="s">
        <v>694</v>
      </c>
      <c r="D332" s="3" t="s">
        <v>695</v>
      </c>
      <c r="E332" s="3" t="s">
        <v>653</v>
      </c>
      <c r="F332" s="3" t="s">
        <v>4</v>
      </c>
      <c r="G332">
        <v>0.5</v>
      </c>
      <c r="H332">
        <f>VLOOKUP(A332,'[1]Issue Navigator'!$A:$H,8,0)</f>
        <v>11.62</v>
      </c>
      <c r="I332" t="str">
        <f>VLOOKUP(A332,'[1]Issue Navigator'!$A:$Z,26,0)</f>
        <v>Bảo trì</v>
      </c>
      <c r="J332" t="str">
        <f>VLOOKUP(A332,'[1]Issue Navigator'!$A:$AA,27,0)</f>
        <v>Hệ thống hỗ trợ CNTT</v>
      </c>
      <c r="K332" t="str">
        <f>VLOOKUP(A332,'[1]Issue Navigator'!$A:$AD,30,0)</f>
        <v>0605-ĐTTS/VTT-VTIT/2024</v>
      </c>
      <c r="L332" t="str">
        <f>VLOOKUP(A332,'[1]Issue Navigator'!$A:$AE,31,0)</f>
        <v>Phân hệ mobile hỗ trợ bán hàng</v>
      </c>
      <c r="M332">
        <f>VLOOKUP(K332,'[2]Nỗ lực'!$B:$G,6,0)</f>
        <v>35800000</v>
      </c>
      <c r="N332">
        <f t="shared" si="11"/>
        <v>17900000</v>
      </c>
      <c r="O332" t="str">
        <f t="shared" si="10"/>
        <v>Hệ thống hỗ trợ CNTT (Phân hệ mobile hỗ trợ bán hàng)</v>
      </c>
    </row>
    <row r="333" spans="1:15" x14ac:dyDescent="0.2">
      <c r="A333" s="3" t="s">
        <v>678</v>
      </c>
      <c r="B333" s="3" t="str">
        <f>VLOOKUP(A333,'[1]Issue Navigator'!$A:$B,2,0)</f>
        <v xml:space="preserve"> Quản lý phản ánh được phối hợp</v>
      </c>
      <c r="C333" s="1" t="s">
        <v>696</v>
      </c>
      <c r="D333" s="3" t="s">
        <v>697</v>
      </c>
      <c r="E333" s="3" t="s">
        <v>653</v>
      </c>
      <c r="F333" s="3" t="s">
        <v>4</v>
      </c>
      <c r="G333">
        <v>0.5</v>
      </c>
      <c r="H333">
        <f>VLOOKUP(A333,'[1]Issue Navigator'!$A:$H,8,0)</f>
        <v>11.62</v>
      </c>
      <c r="I333" t="str">
        <f>VLOOKUP(A333,'[1]Issue Navigator'!$A:$Z,26,0)</f>
        <v>Bảo trì</v>
      </c>
      <c r="J333" t="str">
        <f>VLOOKUP(A333,'[1]Issue Navigator'!$A:$AA,27,0)</f>
        <v>Hệ thống hỗ trợ CNTT</v>
      </c>
      <c r="K333" t="str">
        <f>VLOOKUP(A333,'[1]Issue Navigator'!$A:$AD,30,0)</f>
        <v>0605-ĐTTS/VTT-VTIT/2024</v>
      </c>
      <c r="L333" t="str">
        <f>VLOOKUP(A333,'[1]Issue Navigator'!$A:$AE,31,0)</f>
        <v>Phân hệ mobile hỗ trợ bán hàng</v>
      </c>
      <c r="M333">
        <f>VLOOKUP(K333,'[2]Nỗ lực'!$B:$G,6,0)</f>
        <v>35800000</v>
      </c>
      <c r="N333">
        <f t="shared" si="11"/>
        <v>17900000</v>
      </c>
      <c r="O333" t="str">
        <f t="shared" si="10"/>
        <v>Hệ thống hỗ trợ CNTT (Phân hệ mobile hỗ trợ bán hàng)</v>
      </c>
    </row>
    <row r="334" spans="1:15" x14ac:dyDescent="0.2">
      <c r="A334" s="3" t="s">
        <v>678</v>
      </c>
      <c r="B334" s="3" t="str">
        <f>VLOOKUP(A334,'[1]Issue Navigator'!$A:$B,2,0)</f>
        <v xml:space="preserve"> Quản lý phản ánh được phối hợp</v>
      </c>
      <c r="C334" s="1" t="s">
        <v>698</v>
      </c>
      <c r="D334" s="3" t="s">
        <v>695</v>
      </c>
      <c r="E334" s="3" t="s">
        <v>653</v>
      </c>
      <c r="F334" s="3" t="s">
        <v>4</v>
      </c>
      <c r="G334">
        <v>0.5</v>
      </c>
      <c r="H334">
        <f>VLOOKUP(A334,'[1]Issue Navigator'!$A:$H,8,0)</f>
        <v>11.62</v>
      </c>
      <c r="I334" t="str">
        <f>VLOOKUP(A334,'[1]Issue Navigator'!$A:$Z,26,0)</f>
        <v>Bảo trì</v>
      </c>
      <c r="J334" t="str">
        <f>VLOOKUP(A334,'[1]Issue Navigator'!$A:$AA,27,0)</f>
        <v>Hệ thống hỗ trợ CNTT</v>
      </c>
      <c r="K334" t="str">
        <f>VLOOKUP(A334,'[1]Issue Navigator'!$A:$AD,30,0)</f>
        <v>0605-ĐTTS/VTT-VTIT/2024</v>
      </c>
      <c r="L334" t="str">
        <f>VLOOKUP(A334,'[1]Issue Navigator'!$A:$AE,31,0)</f>
        <v>Phân hệ mobile hỗ trợ bán hàng</v>
      </c>
      <c r="M334">
        <f>VLOOKUP(K334,'[2]Nỗ lực'!$B:$G,6,0)</f>
        <v>35800000</v>
      </c>
      <c r="N334">
        <f t="shared" si="11"/>
        <v>17900000</v>
      </c>
      <c r="O334" t="str">
        <f t="shared" si="10"/>
        <v>Hệ thống hỗ trợ CNTT (Phân hệ mobile hỗ trợ bán hàng)</v>
      </c>
    </row>
    <row r="335" spans="1:15" x14ac:dyDescent="0.2">
      <c r="A335" s="3" t="s">
        <v>678</v>
      </c>
      <c r="B335" s="3" t="str">
        <f>VLOOKUP(A335,'[1]Issue Navigator'!$A:$B,2,0)</f>
        <v xml:space="preserve"> Quản lý phản ánh được phối hợp</v>
      </c>
      <c r="C335" s="1" t="s">
        <v>699</v>
      </c>
      <c r="D335" s="3" t="s">
        <v>697</v>
      </c>
      <c r="E335" s="3" t="s">
        <v>653</v>
      </c>
      <c r="F335" s="3" t="s">
        <v>4</v>
      </c>
      <c r="G335">
        <v>0.5</v>
      </c>
      <c r="H335">
        <f>VLOOKUP(A335,'[1]Issue Navigator'!$A:$H,8,0)</f>
        <v>11.62</v>
      </c>
      <c r="I335" t="str">
        <f>VLOOKUP(A335,'[1]Issue Navigator'!$A:$Z,26,0)</f>
        <v>Bảo trì</v>
      </c>
      <c r="J335" t="str">
        <f>VLOOKUP(A335,'[1]Issue Navigator'!$A:$AA,27,0)</f>
        <v>Hệ thống hỗ trợ CNTT</v>
      </c>
      <c r="K335" t="str">
        <f>VLOOKUP(A335,'[1]Issue Navigator'!$A:$AD,30,0)</f>
        <v>0605-ĐTTS/VTT-VTIT/2024</v>
      </c>
      <c r="L335" t="str">
        <f>VLOOKUP(A335,'[1]Issue Navigator'!$A:$AE,31,0)</f>
        <v>Phân hệ mobile hỗ trợ bán hàng</v>
      </c>
      <c r="M335">
        <f>VLOOKUP(K335,'[2]Nỗ lực'!$B:$G,6,0)</f>
        <v>35800000</v>
      </c>
      <c r="N335">
        <f t="shared" si="11"/>
        <v>17900000</v>
      </c>
      <c r="O335" t="str">
        <f t="shared" si="10"/>
        <v>Hệ thống hỗ trợ CNTT (Phân hệ mobile hỗ trợ bán hàng)</v>
      </c>
    </row>
    <row r="336" spans="1:15" x14ac:dyDescent="0.2">
      <c r="A336" s="3" t="s">
        <v>678</v>
      </c>
      <c r="B336" s="3" t="str">
        <f>VLOOKUP(A336,'[1]Issue Navigator'!$A:$B,2,0)</f>
        <v xml:space="preserve"> Quản lý phản ánh được phối hợp</v>
      </c>
      <c r="C336" s="1" t="s">
        <v>700</v>
      </c>
      <c r="D336" s="3" t="s">
        <v>701</v>
      </c>
      <c r="E336" s="3" t="s">
        <v>653</v>
      </c>
      <c r="F336" s="3" t="s">
        <v>4</v>
      </c>
      <c r="G336">
        <v>0.5</v>
      </c>
      <c r="H336">
        <f>VLOOKUP(A336,'[1]Issue Navigator'!$A:$H,8,0)</f>
        <v>11.62</v>
      </c>
      <c r="I336" t="str">
        <f>VLOOKUP(A336,'[1]Issue Navigator'!$A:$Z,26,0)</f>
        <v>Bảo trì</v>
      </c>
      <c r="J336" t="str">
        <f>VLOOKUP(A336,'[1]Issue Navigator'!$A:$AA,27,0)</f>
        <v>Hệ thống hỗ trợ CNTT</v>
      </c>
      <c r="K336" t="str">
        <f>VLOOKUP(A336,'[1]Issue Navigator'!$A:$AD,30,0)</f>
        <v>0605-ĐTTS/VTT-VTIT/2024</v>
      </c>
      <c r="L336" t="str">
        <f>VLOOKUP(A336,'[1]Issue Navigator'!$A:$AE,31,0)</f>
        <v>Phân hệ mobile hỗ trợ bán hàng</v>
      </c>
      <c r="M336">
        <f>VLOOKUP(K336,'[2]Nỗ lực'!$B:$G,6,0)</f>
        <v>35800000</v>
      </c>
      <c r="N336">
        <f t="shared" si="11"/>
        <v>17900000</v>
      </c>
      <c r="O336" t="str">
        <f t="shared" si="10"/>
        <v>Hệ thống hỗ trợ CNTT (Phân hệ mobile hỗ trợ bán hàng)</v>
      </c>
    </row>
    <row r="337" spans="1:15" x14ac:dyDescent="0.2">
      <c r="A337" s="3" t="s">
        <v>678</v>
      </c>
      <c r="B337" s="3" t="str">
        <f>VLOOKUP(A337,'[1]Issue Navigator'!$A:$B,2,0)</f>
        <v xml:space="preserve"> Quản lý phản ánh được phối hợp</v>
      </c>
      <c r="C337" s="1" t="s">
        <v>702</v>
      </c>
      <c r="D337" s="3" t="s">
        <v>703</v>
      </c>
      <c r="E337" s="3" t="s">
        <v>653</v>
      </c>
      <c r="F337" s="3" t="s">
        <v>4</v>
      </c>
      <c r="G337">
        <v>0.5</v>
      </c>
      <c r="H337">
        <f>VLOOKUP(A337,'[1]Issue Navigator'!$A:$H,8,0)</f>
        <v>11.62</v>
      </c>
      <c r="I337" t="str">
        <f>VLOOKUP(A337,'[1]Issue Navigator'!$A:$Z,26,0)</f>
        <v>Bảo trì</v>
      </c>
      <c r="J337" t="str">
        <f>VLOOKUP(A337,'[1]Issue Navigator'!$A:$AA,27,0)</f>
        <v>Hệ thống hỗ trợ CNTT</v>
      </c>
      <c r="K337" t="str">
        <f>VLOOKUP(A337,'[1]Issue Navigator'!$A:$AD,30,0)</f>
        <v>0605-ĐTTS/VTT-VTIT/2024</v>
      </c>
      <c r="L337" t="str">
        <f>VLOOKUP(A337,'[1]Issue Navigator'!$A:$AE,31,0)</f>
        <v>Phân hệ mobile hỗ trợ bán hàng</v>
      </c>
      <c r="M337">
        <f>VLOOKUP(K337,'[2]Nỗ lực'!$B:$G,6,0)</f>
        <v>35800000</v>
      </c>
      <c r="N337">
        <f t="shared" si="11"/>
        <v>17900000</v>
      </c>
      <c r="O337" t="str">
        <f t="shared" si="10"/>
        <v>Hệ thống hỗ trợ CNTT (Phân hệ mobile hỗ trợ bán hàng)</v>
      </c>
    </row>
    <row r="338" spans="1:15" x14ac:dyDescent="0.2">
      <c r="A338" s="3" t="s">
        <v>678</v>
      </c>
      <c r="B338" s="3" t="str">
        <f>VLOOKUP(A338,'[1]Issue Navigator'!$A:$B,2,0)</f>
        <v xml:space="preserve"> Quản lý phản ánh được phối hợp</v>
      </c>
      <c r="C338" s="1" t="s">
        <v>704</v>
      </c>
      <c r="D338" s="3" t="s">
        <v>705</v>
      </c>
      <c r="E338" s="3" t="s">
        <v>653</v>
      </c>
      <c r="F338" s="3" t="s">
        <v>4</v>
      </c>
      <c r="G338">
        <v>0.5</v>
      </c>
      <c r="H338">
        <f>VLOOKUP(A338,'[1]Issue Navigator'!$A:$H,8,0)</f>
        <v>11.62</v>
      </c>
      <c r="I338" t="str">
        <f>VLOOKUP(A338,'[1]Issue Navigator'!$A:$Z,26,0)</f>
        <v>Bảo trì</v>
      </c>
      <c r="J338" t="str">
        <f>VLOOKUP(A338,'[1]Issue Navigator'!$A:$AA,27,0)</f>
        <v>Hệ thống hỗ trợ CNTT</v>
      </c>
      <c r="K338" t="str">
        <f>VLOOKUP(A338,'[1]Issue Navigator'!$A:$AD,30,0)</f>
        <v>0605-ĐTTS/VTT-VTIT/2024</v>
      </c>
      <c r="L338" t="str">
        <f>VLOOKUP(A338,'[1]Issue Navigator'!$A:$AE,31,0)</f>
        <v>Phân hệ mobile hỗ trợ bán hàng</v>
      </c>
      <c r="M338">
        <f>VLOOKUP(K338,'[2]Nỗ lực'!$B:$G,6,0)</f>
        <v>35800000</v>
      </c>
      <c r="N338">
        <f t="shared" si="11"/>
        <v>17900000</v>
      </c>
      <c r="O338" t="str">
        <f t="shared" si="10"/>
        <v>Hệ thống hỗ trợ CNTT (Phân hệ mobile hỗ trợ bán hàng)</v>
      </c>
    </row>
    <row r="339" spans="1:15" x14ac:dyDescent="0.2">
      <c r="A339" s="3" t="s">
        <v>678</v>
      </c>
      <c r="B339" s="3" t="str">
        <f>VLOOKUP(A339,'[1]Issue Navigator'!$A:$B,2,0)</f>
        <v xml:space="preserve"> Quản lý phản ánh được phối hợp</v>
      </c>
      <c r="C339" s="1" t="s">
        <v>706</v>
      </c>
      <c r="D339" s="3" t="s">
        <v>707</v>
      </c>
      <c r="E339" s="3" t="s">
        <v>653</v>
      </c>
      <c r="F339" s="3" t="s">
        <v>4</v>
      </c>
      <c r="G339">
        <v>0.5</v>
      </c>
      <c r="H339">
        <f>VLOOKUP(A339,'[1]Issue Navigator'!$A:$H,8,0)</f>
        <v>11.62</v>
      </c>
      <c r="I339" t="str">
        <f>VLOOKUP(A339,'[1]Issue Navigator'!$A:$Z,26,0)</f>
        <v>Bảo trì</v>
      </c>
      <c r="J339" t="str">
        <f>VLOOKUP(A339,'[1]Issue Navigator'!$A:$AA,27,0)</f>
        <v>Hệ thống hỗ trợ CNTT</v>
      </c>
      <c r="K339" t="str">
        <f>VLOOKUP(A339,'[1]Issue Navigator'!$A:$AD,30,0)</f>
        <v>0605-ĐTTS/VTT-VTIT/2024</v>
      </c>
      <c r="L339" t="str">
        <f>VLOOKUP(A339,'[1]Issue Navigator'!$A:$AE,31,0)</f>
        <v>Phân hệ mobile hỗ trợ bán hàng</v>
      </c>
      <c r="M339">
        <f>VLOOKUP(K339,'[2]Nỗ lực'!$B:$G,6,0)</f>
        <v>35800000</v>
      </c>
      <c r="N339">
        <f t="shared" si="11"/>
        <v>17900000</v>
      </c>
      <c r="O339" t="str">
        <f t="shared" si="10"/>
        <v>Hệ thống hỗ trợ CNTT (Phân hệ mobile hỗ trợ bán hàng)</v>
      </c>
    </row>
    <row r="340" spans="1:15" x14ac:dyDescent="0.2">
      <c r="A340" s="3" t="s">
        <v>678</v>
      </c>
      <c r="B340" s="3" t="str">
        <f>VLOOKUP(A340,'[1]Issue Navigator'!$A:$B,2,0)</f>
        <v xml:space="preserve"> Quản lý phản ánh được phối hợp</v>
      </c>
      <c r="C340" s="1" t="s">
        <v>708</v>
      </c>
      <c r="D340" s="3" t="s">
        <v>709</v>
      </c>
      <c r="E340" s="3" t="s">
        <v>653</v>
      </c>
      <c r="F340" s="3" t="s">
        <v>4</v>
      </c>
      <c r="G340">
        <v>0.5</v>
      </c>
      <c r="H340">
        <f>VLOOKUP(A340,'[1]Issue Navigator'!$A:$H,8,0)</f>
        <v>11.62</v>
      </c>
      <c r="I340" t="str">
        <f>VLOOKUP(A340,'[1]Issue Navigator'!$A:$Z,26,0)</f>
        <v>Bảo trì</v>
      </c>
      <c r="J340" t="str">
        <f>VLOOKUP(A340,'[1]Issue Navigator'!$A:$AA,27,0)</f>
        <v>Hệ thống hỗ trợ CNTT</v>
      </c>
      <c r="K340" t="str">
        <f>VLOOKUP(A340,'[1]Issue Navigator'!$A:$AD,30,0)</f>
        <v>0605-ĐTTS/VTT-VTIT/2024</v>
      </c>
      <c r="L340" t="str">
        <f>VLOOKUP(A340,'[1]Issue Navigator'!$A:$AE,31,0)</f>
        <v>Phân hệ mobile hỗ trợ bán hàng</v>
      </c>
      <c r="M340">
        <f>VLOOKUP(K340,'[2]Nỗ lực'!$B:$G,6,0)</f>
        <v>35800000</v>
      </c>
      <c r="N340">
        <f t="shared" si="11"/>
        <v>17900000</v>
      </c>
      <c r="O340" t="str">
        <f t="shared" si="10"/>
        <v>Hệ thống hỗ trợ CNTT (Phân hệ mobile hỗ trợ bán hàng)</v>
      </c>
    </row>
    <row r="341" spans="1:15" x14ac:dyDescent="0.2">
      <c r="A341" s="3" t="s">
        <v>678</v>
      </c>
      <c r="B341" s="3" t="str">
        <f>VLOOKUP(A341,'[1]Issue Navigator'!$A:$B,2,0)</f>
        <v xml:space="preserve"> Quản lý phản ánh được phối hợp</v>
      </c>
      <c r="C341" s="1" t="s">
        <v>710</v>
      </c>
      <c r="D341" s="3" t="s">
        <v>711</v>
      </c>
      <c r="E341" s="3" t="s">
        <v>653</v>
      </c>
      <c r="F341" s="3" t="s">
        <v>4</v>
      </c>
      <c r="G341">
        <v>0.5</v>
      </c>
      <c r="H341">
        <f>VLOOKUP(A341,'[1]Issue Navigator'!$A:$H,8,0)</f>
        <v>11.62</v>
      </c>
      <c r="I341" t="str">
        <f>VLOOKUP(A341,'[1]Issue Navigator'!$A:$Z,26,0)</f>
        <v>Bảo trì</v>
      </c>
      <c r="J341" t="str">
        <f>VLOOKUP(A341,'[1]Issue Navigator'!$A:$AA,27,0)</f>
        <v>Hệ thống hỗ trợ CNTT</v>
      </c>
      <c r="K341" t="str">
        <f>VLOOKUP(A341,'[1]Issue Navigator'!$A:$AD,30,0)</f>
        <v>0605-ĐTTS/VTT-VTIT/2024</v>
      </c>
      <c r="L341" t="str">
        <f>VLOOKUP(A341,'[1]Issue Navigator'!$A:$AE,31,0)</f>
        <v>Phân hệ mobile hỗ trợ bán hàng</v>
      </c>
      <c r="M341">
        <f>VLOOKUP(K341,'[2]Nỗ lực'!$B:$G,6,0)</f>
        <v>35800000</v>
      </c>
      <c r="N341">
        <f t="shared" si="11"/>
        <v>17900000</v>
      </c>
      <c r="O341" t="str">
        <f t="shared" si="10"/>
        <v>Hệ thống hỗ trợ CNTT (Phân hệ mobile hỗ trợ bán hàng)</v>
      </c>
    </row>
    <row r="342" spans="1:15" x14ac:dyDescent="0.2">
      <c r="A342" s="3" t="s">
        <v>678</v>
      </c>
      <c r="B342" s="3" t="str">
        <f>VLOOKUP(A342,'[1]Issue Navigator'!$A:$B,2,0)</f>
        <v xml:space="preserve"> Quản lý phản ánh được phối hợp</v>
      </c>
      <c r="C342" s="1" t="s">
        <v>712</v>
      </c>
      <c r="D342" s="3" t="s">
        <v>713</v>
      </c>
      <c r="E342" s="3" t="s">
        <v>653</v>
      </c>
      <c r="F342" s="3" t="s">
        <v>4</v>
      </c>
      <c r="G342">
        <v>0.5</v>
      </c>
      <c r="H342">
        <f>VLOOKUP(A342,'[1]Issue Navigator'!$A:$H,8,0)</f>
        <v>11.62</v>
      </c>
      <c r="I342" t="str">
        <f>VLOOKUP(A342,'[1]Issue Navigator'!$A:$Z,26,0)</f>
        <v>Bảo trì</v>
      </c>
      <c r="J342" t="str">
        <f>VLOOKUP(A342,'[1]Issue Navigator'!$A:$AA,27,0)</f>
        <v>Hệ thống hỗ trợ CNTT</v>
      </c>
      <c r="K342" t="str">
        <f>VLOOKUP(A342,'[1]Issue Navigator'!$A:$AD,30,0)</f>
        <v>0605-ĐTTS/VTT-VTIT/2024</v>
      </c>
      <c r="L342" t="str">
        <f>VLOOKUP(A342,'[1]Issue Navigator'!$A:$AE,31,0)</f>
        <v>Phân hệ mobile hỗ trợ bán hàng</v>
      </c>
      <c r="M342">
        <f>VLOOKUP(K342,'[2]Nỗ lực'!$B:$G,6,0)</f>
        <v>35800000</v>
      </c>
      <c r="N342">
        <f t="shared" si="11"/>
        <v>17900000</v>
      </c>
      <c r="O342" t="str">
        <f t="shared" si="10"/>
        <v>Hệ thống hỗ trợ CNTT (Phân hệ mobile hỗ trợ bán hàng)</v>
      </c>
    </row>
    <row r="343" spans="1:15" x14ac:dyDescent="0.2">
      <c r="A343" s="3" t="s">
        <v>678</v>
      </c>
      <c r="B343" s="3" t="str">
        <f>VLOOKUP(A343,'[1]Issue Navigator'!$A:$B,2,0)</f>
        <v xml:space="preserve"> Quản lý phản ánh được phối hợp</v>
      </c>
      <c r="C343" s="1" t="s">
        <v>714</v>
      </c>
      <c r="D343" s="3" t="s">
        <v>715</v>
      </c>
      <c r="E343" s="3" t="s">
        <v>653</v>
      </c>
      <c r="F343" s="3" t="s">
        <v>4</v>
      </c>
      <c r="G343">
        <v>0.5</v>
      </c>
      <c r="H343">
        <f>VLOOKUP(A343,'[1]Issue Navigator'!$A:$H,8,0)</f>
        <v>11.62</v>
      </c>
      <c r="I343" t="str">
        <f>VLOOKUP(A343,'[1]Issue Navigator'!$A:$Z,26,0)</f>
        <v>Bảo trì</v>
      </c>
      <c r="J343" t="str">
        <f>VLOOKUP(A343,'[1]Issue Navigator'!$A:$AA,27,0)</f>
        <v>Hệ thống hỗ trợ CNTT</v>
      </c>
      <c r="K343" t="str">
        <f>VLOOKUP(A343,'[1]Issue Navigator'!$A:$AD,30,0)</f>
        <v>0605-ĐTTS/VTT-VTIT/2024</v>
      </c>
      <c r="L343" t="str">
        <f>VLOOKUP(A343,'[1]Issue Navigator'!$A:$AE,31,0)</f>
        <v>Phân hệ mobile hỗ trợ bán hàng</v>
      </c>
      <c r="M343">
        <f>VLOOKUP(K343,'[2]Nỗ lực'!$B:$G,6,0)</f>
        <v>35800000</v>
      </c>
      <c r="N343">
        <f t="shared" si="11"/>
        <v>17900000</v>
      </c>
      <c r="O343" t="str">
        <f t="shared" si="10"/>
        <v>Hệ thống hỗ trợ CNTT (Phân hệ mobile hỗ trợ bán hàng)</v>
      </c>
    </row>
    <row r="344" spans="1:15" x14ac:dyDescent="0.2">
      <c r="A344" s="3" t="s">
        <v>678</v>
      </c>
      <c r="B344" s="3" t="str">
        <f>VLOOKUP(A344,'[1]Issue Navigator'!$A:$B,2,0)</f>
        <v xml:space="preserve"> Quản lý phản ánh được phối hợp</v>
      </c>
      <c r="C344" s="1" t="s">
        <v>716</v>
      </c>
      <c r="D344" s="3" t="s">
        <v>717</v>
      </c>
      <c r="E344" s="3" t="s">
        <v>653</v>
      </c>
      <c r="F344" s="3" t="s">
        <v>4</v>
      </c>
      <c r="G344">
        <v>0.5</v>
      </c>
      <c r="H344">
        <f>VLOOKUP(A344,'[1]Issue Navigator'!$A:$H,8,0)</f>
        <v>11.62</v>
      </c>
      <c r="I344" t="str">
        <f>VLOOKUP(A344,'[1]Issue Navigator'!$A:$Z,26,0)</f>
        <v>Bảo trì</v>
      </c>
      <c r="J344" t="str">
        <f>VLOOKUP(A344,'[1]Issue Navigator'!$A:$AA,27,0)</f>
        <v>Hệ thống hỗ trợ CNTT</v>
      </c>
      <c r="K344" t="str">
        <f>VLOOKUP(A344,'[1]Issue Navigator'!$A:$AD,30,0)</f>
        <v>0605-ĐTTS/VTT-VTIT/2024</v>
      </c>
      <c r="L344" t="str">
        <f>VLOOKUP(A344,'[1]Issue Navigator'!$A:$AE,31,0)</f>
        <v>Phân hệ mobile hỗ trợ bán hàng</v>
      </c>
      <c r="M344">
        <f>VLOOKUP(K344,'[2]Nỗ lực'!$B:$G,6,0)</f>
        <v>35800000</v>
      </c>
      <c r="N344">
        <f t="shared" si="11"/>
        <v>17900000</v>
      </c>
      <c r="O344" t="str">
        <f t="shared" si="10"/>
        <v>Hệ thống hỗ trợ CNTT (Phân hệ mobile hỗ trợ bán hàng)</v>
      </c>
    </row>
    <row r="345" spans="1:15" x14ac:dyDescent="0.2">
      <c r="A345" s="3" t="s">
        <v>678</v>
      </c>
      <c r="B345" s="3" t="str">
        <f>VLOOKUP(A345,'[1]Issue Navigator'!$A:$B,2,0)</f>
        <v xml:space="preserve"> Quản lý phản ánh được phối hợp</v>
      </c>
      <c r="C345" s="1" t="s">
        <v>718</v>
      </c>
      <c r="D345" s="3" t="s">
        <v>719</v>
      </c>
      <c r="E345" s="3" t="s">
        <v>653</v>
      </c>
      <c r="F345" s="3" t="s">
        <v>4</v>
      </c>
      <c r="G345">
        <v>0.5</v>
      </c>
      <c r="H345">
        <f>VLOOKUP(A345,'[1]Issue Navigator'!$A:$H,8,0)</f>
        <v>11.62</v>
      </c>
      <c r="I345" t="str">
        <f>VLOOKUP(A345,'[1]Issue Navigator'!$A:$Z,26,0)</f>
        <v>Bảo trì</v>
      </c>
      <c r="J345" t="str">
        <f>VLOOKUP(A345,'[1]Issue Navigator'!$A:$AA,27,0)</f>
        <v>Hệ thống hỗ trợ CNTT</v>
      </c>
      <c r="K345" t="str">
        <f>VLOOKUP(A345,'[1]Issue Navigator'!$A:$AD,30,0)</f>
        <v>0605-ĐTTS/VTT-VTIT/2024</v>
      </c>
      <c r="L345" t="str">
        <f>VLOOKUP(A345,'[1]Issue Navigator'!$A:$AE,31,0)</f>
        <v>Phân hệ mobile hỗ trợ bán hàng</v>
      </c>
      <c r="M345">
        <f>VLOOKUP(K345,'[2]Nỗ lực'!$B:$G,6,0)</f>
        <v>35800000</v>
      </c>
      <c r="N345">
        <f t="shared" si="11"/>
        <v>17900000</v>
      </c>
      <c r="O345" t="str">
        <f t="shared" si="10"/>
        <v>Hệ thống hỗ trợ CNTT (Phân hệ mobile hỗ trợ bán hàng)</v>
      </c>
    </row>
    <row r="346" spans="1:15" x14ac:dyDescent="0.2">
      <c r="A346" s="3" t="s">
        <v>678</v>
      </c>
      <c r="B346" s="3" t="str">
        <f>VLOOKUP(A346,'[1]Issue Navigator'!$A:$B,2,0)</f>
        <v xml:space="preserve"> Quản lý phản ánh được phối hợp</v>
      </c>
      <c r="C346" s="1" t="s">
        <v>720</v>
      </c>
      <c r="D346" s="3" t="s">
        <v>721</v>
      </c>
      <c r="E346" s="3" t="s">
        <v>653</v>
      </c>
      <c r="F346" s="3" t="s">
        <v>4</v>
      </c>
      <c r="G346">
        <v>0.5</v>
      </c>
      <c r="H346">
        <f>VLOOKUP(A346,'[1]Issue Navigator'!$A:$H,8,0)</f>
        <v>11.62</v>
      </c>
      <c r="I346" t="str">
        <f>VLOOKUP(A346,'[1]Issue Navigator'!$A:$Z,26,0)</f>
        <v>Bảo trì</v>
      </c>
      <c r="J346" t="str">
        <f>VLOOKUP(A346,'[1]Issue Navigator'!$A:$AA,27,0)</f>
        <v>Hệ thống hỗ trợ CNTT</v>
      </c>
      <c r="K346" t="str">
        <f>VLOOKUP(A346,'[1]Issue Navigator'!$A:$AD,30,0)</f>
        <v>0605-ĐTTS/VTT-VTIT/2024</v>
      </c>
      <c r="L346" t="str">
        <f>VLOOKUP(A346,'[1]Issue Navigator'!$A:$AE,31,0)</f>
        <v>Phân hệ mobile hỗ trợ bán hàng</v>
      </c>
      <c r="M346">
        <f>VLOOKUP(K346,'[2]Nỗ lực'!$B:$G,6,0)</f>
        <v>35800000</v>
      </c>
      <c r="N346">
        <f t="shared" si="11"/>
        <v>17900000</v>
      </c>
      <c r="O346" t="str">
        <f t="shared" si="10"/>
        <v>Hệ thống hỗ trợ CNTT (Phân hệ mobile hỗ trợ bán hàng)</v>
      </c>
    </row>
    <row r="347" spans="1:15" x14ac:dyDescent="0.2">
      <c r="A347" s="3" t="s">
        <v>678</v>
      </c>
      <c r="B347" s="3" t="str">
        <f>VLOOKUP(A347,'[1]Issue Navigator'!$A:$B,2,0)</f>
        <v xml:space="preserve"> Quản lý phản ánh được phối hợp</v>
      </c>
      <c r="C347" s="1" t="s">
        <v>722</v>
      </c>
      <c r="D347" s="3" t="s">
        <v>723</v>
      </c>
      <c r="E347" s="3" t="s">
        <v>653</v>
      </c>
      <c r="F347" s="3" t="s">
        <v>4</v>
      </c>
      <c r="G347">
        <v>0.5</v>
      </c>
      <c r="H347">
        <f>VLOOKUP(A347,'[1]Issue Navigator'!$A:$H,8,0)</f>
        <v>11.62</v>
      </c>
      <c r="I347" t="str">
        <f>VLOOKUP(A347,'[1]Issue Navigator'!$A:$Z,26,0)</f>
        <v>Bảo trì</v>
      </c>
      <c r="J347" t="str">
        <f>VLOOKUP(A347,'[1]Issue Navigator'!$A:$AA,27,0)</f>
        <v>Hệ thống hỗ trợ CNTT</v>
      </c>
      <c r="K347" t="str">
        <f>VLOOKUP(A347,'[1]Issue Navigator'!$A:$AD,30,0)</f>
        <v>0605-ĐTTS/VTT-VTIT/2024</v>
      </c>
      <c r="L347" t="str">
        <f>VLOOKUP(A347,'[1]Issue Navigator'!$A:$AE,31,0)</f>
        <v>Phân hệ mobile hỗ trợ bán hàng</v>
      </c>
      <c r="M347">
        <f>VLOOKUP(K347,'[2]Nỗ lực'!$B:$G,6,0)</f>
        <v>35800000</v>
      </c>
      <c r="N347">
        <f t="shared" si="11"/>
        <v>17900000</v>
      </c>
      <c r="O347" t="str">
        <f t="shared" si="10"/>
        <v>Hệ thống hỗ trợ CNTT (Phân hệ mobile hỗ trợ bán hàng)</v>
      </c>
    </row>
    <row r="348" spans="1:15" x14ac:dyDescent="0.2">
      <c r="A348" s="3" t="s">
        <v>725</v>
      </c>
      <c r="B348" s="3" t="str">
        <f>VLOOKUP(A348,'[1]Issue Navigator'!$A:$B,2,0)</f>
        <v>chỉnh sửa chức năng quản lý lỗi dịch vụ</v>
      </c>
      <c r="C348" s="1" t="s">
        <v>724</v>
      </c>
      <c r="D348" s="3" t="s">
        <v>726</v>
      </c>
      <c r="E348" s="3" t="s">
        <v>653</v>
      </c>
      <c r="F348" s="3" t="s">
        <v>4</v>
      </c>
      <c r="G348">
        <v>0.14000000000000001</v>
      </c>
      <c r="H348">
        <f>VLOOKUP(A348,'[1]Issue Navigator'!$A:$H,8,0)</f>
        <v>3.64</v>
      </c>
      <c r="I348" t="str">
        <f>VLOOKUP(A348,'[1]Issue Navigator'!$A:$Z,26,0)</f>
        <v>Bảo trì</v>
      </c>
      <c r="J348" t="str">
        <f>VLOOKUP(A348,'[1]Issue Navigator'!$A:$AA,27,0)</f>
        <v>Hệ thống hỗ trợ CNTT</v>
      </c>
      <c r="K348" t="str">
        <f>VLOOKUP(A348,'[1]Issue Navigator'!$A:$AD,30,0)</f>
        <v>0605-ĐTTS/VTT-TECHASIANS/2024</v>
      </c>
      <c r="L348" t="str">
        <f>VLOOKUP(A348,'[1]Issue Navigator'!$A:$AE,31,0)</f>
        <v>Nhóm sản phẩm kinh doanh</v>
      </c>
      <c r="M348">
        <f>VLOOKUP(K348,'[2]Nỗ lực'!$B:$G,6,0)</f>
        <v>35500000</v>
      </c>
      <c r="N348">
        <f t="shared" si="11"/>
        <v>4970000.0000000009</v>
      </c>
      <c r="O348" t="str">
        <f t="shared" si="10"/>
        <v>Hệ thống hỗ trợ CNTT (Nhóm sản phẩm kinh doanh)</v>
      </c>
    </row>
    <row r="349" spans="1:15" x14ac:dyDescent="0.2">
      <c r="A349" s="3" t="s">
        <v>725</v>
      </c>
      <c r="B349" s="3" t="str">
        <f>VLOOKUP(A349,'[1]Issue Navigator'!$A:$B,2,0)</f>
        <v>chỉnh sửa chức năng quản lý lỗi dịch vụ</v>
      </c>
      <c r="C349" s="1" t="s">
        <v>727</v>
      </c>
      <c r="D349" s="3" t="s">
        <v>728</v>
      </c>
      <c r="E349" s="3" t="s">
        <v>653</v>
      </c>
      <c r="F349" s="3" t="s">
        <v>4</v>
      </c>
      <c r="G349">
        <v>0.5</v>
      </c>
      <c r="H349">
        <f>VLOOKUP(A349,'[1]Issue Navigator'!$A:$H,8,0)</f>
        <v>3.64</v>
      </c>
      <c r="I349" t="str">
        <f>VLOOKUP(A349,'[1]Issue Navigator'!$A:$Z,26,0)</f>
        <v>Bảo trì</v>
      </c>
      <c r="J349" t="str">
        <f>VLOOKUP(A349,'[1]Issue Navigator'!$A:$AA,27,0)</f>
        <v>Hệ thống hỗ trợ CNTT</v>
      </c>
      <c r="K349" t="str">
        <f>VLOOKUP(A349,'[1]Issue Navigator'!$A:$AD,30,0)</f>
        <v>0605-ĐTTS/VTT-TECHASIANS/2024</v>
      </c>
      <c r="L349" t="str">
        <f>VLOOKUP(A349,'[1]Issue Navigator'!$A:$AE,31,0)</f>
        <v>Nhóm sản phẩm kinh doanh</v>
      </c>
      <c r="M349">
        <f>VLOOKUP(K349,'[2]Nỗ lực'!$B:$G,6,0)</f>
        <v>35500000</v>
      </c>
      <c r="N349">
        <f t="shared" si="11"/>
        <v>17750000</v>
      </c>
      <c r="O349" t="str">
        <f t="shared" si="10"/>
        <v>Hệ thống hỗ trợ CNTT (Nhóm sản phẩm kinh doanh)</v>
      </c>
    </row>
    <row r="350" spans="1:15" x14ac:dyDescent="0.2">
      <c r="A350" s="3" t="s">
        <v>725</v>
      </c>
      <c r="B350" s="3" t="str">
        <f>VLOOKUP(A350,'[1]Issue Navigator'!$A:$B,2,0)</f>
        <v>chỉnh sửa chức năng quản lý lỗi dịch vụ</v>
      </c>
      <c r="C350" s="1" t="s">
        <v>729</v>
      </c>
      <c r="D350" s="3" t="s">
        <v>730</v>
      </c>
      <c r="E350" s="3" t="s">
        <v>653</v>
      </c>
      <c r="F350" s="3" t="s">
        <v>4</v>
      </c>
      <c r="G350">
        <v>0.5</v>
      </c>
      <c r="H350">
        <f>VLOOKUP(A350,'[1]Issue Navigator'!$A:$H,8,0)</f>
        <v>3.64</v>
      </c>
      <c r="I350" t="str">
        <f>VLOOKUP(A350,'[1]Issue Navigator'!$A:$Z,26,0)</f>
        <v>Bảo trì</v>
      </c>
      <c r="J350" t="str">
        <f>VLOOKUP(A350,'[1]Issue Navigator'!$A:$AA,27,0)</f>
        <v>Hệ thống hỗ trợ CNTT</v>
      </c>
      <c r="K350" t="str">
        <f>VLOOKUP(A350,'[1]Issue Navigator'!$A:$AD,30,0)</f>
        <v>0605-ĐTTS/VTT-TECHASIANS/2024</v>
      </c>
      <c r="L350" t="str">
        <f>VLOOKUP(A350,'[1]Issue Navigator'!$A:$AE,31,0)</f>
        <v>Nhóm sản phẩm kinh doanh</v>
      </c>
      <c r="M350">
        <f>VLOOKUP(K350,'[2]Nỗ lực'!$B:$G,6,0)</f>
        <v>35500000</v>
      </c>
      <c r="N350">
        <f t="shared" si="11"/>
        <v>17750000</v>
      </c>
      <c r="O350" t="str">
        <f t="shared" si="10"/>
        <v>Hệ thống hỗ trợ CNTT (Nhóm sản phẩm kinh doanh)</v>
      </c>
    </row>
    <row r="351" spans="1:15" x14ac:dyDescent="0.2">
      <c r="A351" s="3" t="s">
        <v>725</v>
      </c>
      <c r="B351" s="3" t="str">
        <f>VLOOKUP(A351,'[1]Issue Navigator'!$A:$B,2,0)</f>
        <v>chỉnh sửa chức năng quản lý lỗi dịch vụ</v>
      </c>
      <c r="C351" s="1" t="s">
        <v>731</v>
      </c>
      <c r="D351" s="3" t="s">
        <v>732</v>
      </c>
      <c r="E351" s="3" t="s">
        <v>653</v>
      </c>
      <c r="F351" s="3" t="s">
        <v>4</v>
      </c>
      <c r="G351">
        <v>0.5</v>
      </c>
      <c r="H351">
        <f>VLOOKUP(A351,'[1]Issue Navigator'!$A:$H,8,0)</f>
        <v>3.64</v>
      </c>
      <c r="I351" t="str">
        <f>VLOOKUP(A351,'[1]Issue Navigator'!$A:$Z,26,0)</f>
        <v>Bảo trì</v>
      </c>
      <c r="J351" t="str">
        <f>VLOOKUP(A351,'[1]Issue Navigator'!$A:$AA,27,0)</f>
        <v>Hệ thống hỗ trợ CNTT</v>
      </c>
      <c r="K351" t="str">
        <f>VLOOKUP(A351,'[1]Issue Navigator'!$A:$AD,30,0)</f>
        <v>0605-ĐTTS/VTT-TECHASIANS/2024</v>
      </c>
      <c r="L351" t="str">
        <f>VLOOKUP(A351,'[1]Issue Navigator'!$A:$AE,31,0)</f>
        <v>Nhóm sản phẩm kinh doanh</v>
      </c>
      <c r="M351">
        <f>VLOOKUP(K351,'[2]Nỗ lực'!$B:$G,6,0)</f>
        <v>35500000</v>
      </c>
      <c r="N351">
        <f t="shared" si="11"/>
        <v>17750000</v>
      </c>
      <c r="O351" t="str">
        <f t="shared" si="10"/>
        <v>Hệ thống hỗ trợ CNTT (Nhóm sản phẩm kinh doanh)</v>
      </c>
    </row>
    <row r="352" spans="1:15" x14ac:dyDescent="0.2">
      <c r="A352" s="3" t="s">
        <v>725</v>
      </c>
      <c r="B352" s="3" t="str">
        <f>VLOOKUP(A352,'[1]Issue Navigator'!$A:$B,2,0)</f>
        <v>chỉnh sửa chức năng quản lý lỗi dịch vụ</v>
      </c>
      <c r="C352" s="1" t="s">
        <v>733</v>
      </c>
      <c r="D352" s="3" t="s">
        <v>3234</v>
      </c>
      <c r="E352" s="3" t="s">
        <v>653</v>
      </c>
      <c r="F352" s="3" t="s">
        <v>4</v>
      </c>
      <c r="G352">
        <v>0.5</v>
      </c>
      <c r="H352">
        <f>VLOOKUP(A352,'[1]Issue Navigator'!$A:$H,8,0)</f>
        <v>3.64</v>
      </c>
      <c r="I352" t="str">
        <f>VLOOKUP(A352,'[1]Issue Navigator'!$A:$Z,26,0)</f>
        <v>Bảo trì</v>
      </c>
      <c r="J352" t="str">
        <f>VLOOKUP(A352,'[1]Issue Navigator'!$A:$AA,27,0)</f>
        <v>Hệ thống hỗ trợ CNTT</v>
      </c>
      <c r="K352" t="str">
        <f>VLOOKUP(A352,'[1]Issue Navigator'!$A:$AD,30,0)</f>
        <v>0605-ĐTTS/VTT-TECHASIANS/2024</v>
      </c>
      <c r="L352" t="str">
        <f>VLOOKUP(A352,'[1]Issue Navigator'!$A:$AE,31,0)</f>
        <v>Nhóm sản phẩm kinh doanh</v>
      </c>
      <c r="M352">
        <f>VLOOKUP(K352,'[2]Nỗ lực'!$B:$G,6,0)</f>
        <v>35500000</v>
      </c>
      <c r="N352">
        <f t="shared" si="11"/>
        <v>17750000</v>
      </c>
      <c r="O352" t="str">
        <f t="shared" si="10"/>
        <v>Hệ thống hỗ trợ CNTT (Nhóm sản phẩm kinh doanh)</v>
      </c>
    </row>
    <row r="353" spans="1:15" x14ac:dyDescent="0.2">
      <c r="A353" s="3" t="s">
        <v>725</v>
      </c>
      <c r="B353" s="3" t="str">
        <f>VLOOKUP(A353,'[1]Issue Navigator'!$A:$B,2,0)</f>
        <v>chỉnh sửa chức năng quản lý lỗi dịch vụ</v>
      </c>
      <c r="C353" s="1" t="s">
        <v>734</v>
      </c>
      <c r="D353" s="3" t="s">
        <v>735</v>
      </c>
      <c r="E353" s="3" t="s">
        <v>653</v>
      </c>
      <c r="F353" s="3" t="s">
        <v>4</v>
      </c>
      <c r="G353">
        <v>0.5</v>
      </c>
      <c r="H353">
        <f>VLOOKUP(A353,'[1]Issue Navigator'!$A:$H,8,0)</f>
        <v>3.64</v>
      </c>
      <c r="I353" t="str">
        <f>VLOOKUP(A353,'[1]Issue Navigator'!$A:$Z,26,0)</f>
        <v>Bảo trì</v>
      </c>
      <c r="J353" t="str">
        <f>VLOOKUP(A353,'[1]Issue Navigator'!$A:$AA,27,0)</f>
        <v>Hệ thống hỗ trợ CNTT</v>
      </c>
      <c r="K353" t="str">
        <f>VLOOKUP(A353,'[1]Issue Navigator'!$A:$AD,30,0)</f>
        <v>0605-ĐTTS/VTT-TECHASIANS/2024</v>
      </c>
      <c r="L353" t="str">
        <f>VLOOKUP(A353,'[1]Issue Navigator'!$A:$AE,31,0)</f>
        <v>Nhóm sản phẩm kinh doanh</v>
      </c>
      <c r="M353">
        <f>VLOOKUP(K353,'[2]Nỗ lực'!$B:$G,6,0)</f>
        <v>35500000</v>
      </c>
      <c r="N353">
        <f t="shared" si="11"/>
        <v>17750000</v>
      </c>
      <c r="O353" t="str">
        <f t="shared" si="10"/>
        <v>Hệ thống hỗ trợ CNTT (Nhóm sản phẩm kinh doanh)</v>
      </c>
    </row>
    <row r="354" spans="1:15" x14ac:dyDescent="0.2">
      <c r="A354" s="3" t="s">
        <v>725</v>
      </c>
      <c r="B354" s="3" t="str">
        <f>VLOOKUP(A354,'[1]Issue Navigator'!$A:$B,2,0)</f>
        <v>chỉnh sửa chức năng quản lý lỗi dịch vụ</v>
      </c>
      <c r="C354" s="1" t="s">
        <v>736</v>
      </c>
      <c r="D354" s="3" t="s">
        <v>3235</v>
      </c>
      <c r="E354" s="3" t="s">
        <v>653</v>
      </c>
      <c r="F354" s="3" t="s">
        <v>4</v>
      </c>
      <c r="G354">
        <v>0.5</v>
      </c>
      <c r="H354">
        <f>VLOOKUP(A354,'[1]Issue Navigator'!$A:$H,8,0)</f>
        <v>3.64</v>
      </c>
      <c r="I354" t="str">
        <f>VLOOKUP(A354,'[1]Issue Navigator'!$A:$Z,26,0)</f>
        <v>Bảo trì</v>
      </c>
      <c r="J354" t="str">
        <f>VLOOKUP(A354,'[1]Issue Navigator'!$A:$AA,27,0)</f>
        <v>Hệ thống hỗ trợ CNTT</v>
      </c>
      <c r="K354" t="str">
        <f>VLOOKUP(A354,'[1]Issue Navigator'!$A:$AD,30,0)</f>
        <v>0605-ĐTTS/VTT-TECHASIANS/2024</v>
      </c>
      <c r="L354" t="str">
        <f>VLOOKUP(A354,'[1]Issue Navigator'!$A:$AE,31,0)</f>
        <v>Nhóm sản phẩm kinh doanh</v>
      </c>
      <c r="M354">
        <f>VLOOKUP(K354,'[2]Nỗ lực'!$B:$G,6,0)</f>
        <v>35500000</v>
      </c>
      <c r="N354">
        <f t="shared" si="11"/>
        <v>17750000</v>
      </c>
      <c r="O354" t="str">
        <f t="shared" si="10"/>
        <v>Hệ thống hỗ trợ CNTT (Nhóm sản phẩm kinh doanh)</v>
      </c>
    </row>
    <row r="355" spans="1:15" x14ac:dyDescent="0.2">
      <c r="A355" s="3" t="s">
        <v>725</v>
      </c>
      <c r="B355" s="3" t="str">
        <f>VLOOKUP(A355,'[1]Issue Navigator'!$A:$B,2,0)</f>
        <v>chỉnh sửa chức năng quản lý lỗi dịch vụ</v>
      </c>
      <c r="C355" s="1" t="s">
        <v>737</v>
      </c>
      <c r="D355" s="3" t="s">
        <v>738</v>
      </c>
      <c r="E355" s="3" t="s">
        <v>653</v>
      </c>
      <c r="F355" s="3" t="s">
        <v>4</v>
      </c>
      <c r="G355">
        <v>0.5</v>
      </c>
      <c r="H355">
        <f>VLOOKUP(A355,'[1]Issue Navigator'!$A:$H,8,0)</f>
        <v>3.64</v>
      </c>
      <c r="I355" t="str">
        <f>VLOOKUP(A355,'[1]Issue Navigator'!$A:$Z,26,0)</f>
        <v>Bảo trì</v>
      </c>
      <c r="J355" t="str">
        <f>VLOOKUP(A355,'[1]Issue Navigator'!$A:$AA,27,0)</f>
        <v>Hệ thống hỗ trợ CNTT</v>
      </c>
      <c r="K355" t="str">
        <f>VLOOKUP(A355,'[1]Issue Navigator'!$A:$AD,30,0)</f>
        <v>0605-ĐTTS/VTT-TECHASIANS/2024</v>
      </c>
      <c r="L355" t="str">
        <f>VLOOKUP(A355,'[1]Issue Navigator'!$A:$AE,31,0)</f>
        <v>Nhóm sản phẩm kinh doanh</v>
      </c>
      <c r="M355">
        <f>VLOOKUP(K355,'[2]Nỗ lực'!$B:$G,6,0)</f>
        <v>35500000</v>
      </c>
      <c r="N355">
        <f t="shared" si="11"/>
        <v>17750000</v>
      </c>
      <c r="O355" t="str">
        <f t="shared" si="10"/>
        <v>Hệ thống hỗ trợ CNTT (Nhóm sản phẩm kinh doanh)</v>
      </c>
    </row>
    <row r="356" spans="1:15" x14ac:dyDescent="0.2">
      <c r="A356" s="3" t="s">
        <v>740</v>
      </c>
      <c r="B356" s="3" t="str">
        <f>VLOOKUP(A356,'[1]Issue Navigator'!$A:$B,2,0)</f>
        <v>MyViettel_chỉnh sửa chức năng xác thực bằng Smart OTP phase 2</v>
      </c>
      <c r="C356" s="1" t="s">
        <v>739</v>
      </c>
      <c r="D356" s="3" t="s">
        <v>3098</v>
      </c>
      <c r="E356" s="3" t="s">
        <v>741</v>
      </c>
      <c r="F356" s="3" t="s">
        <v>4</v>
      </c>
      <c r="G356">
        <v>0.32</v>
      </c>
      <c r="H356">
        <f>VLOOKUP(A356,'[1]Issue Navigator'!$A:$H,8,0)</f>
        <v>2.4500000000000002</v>
      </c>
      <c r="I356" t="str">
        <f>VLOOKUP(A356,'[1]Issue Navigator'!$A:$Z,26,0)</f>
        <v>Bảo trì</v>
      </c>
      <c r="J356" t="str">
        <f>VLOOKUP(A356,'[1]Issue Navigator'!$A:$AA,27,0)</f>
        <v>Hệ thống Smartphone 2.0</v>
      </c>
      <c r="K356" t="str">
        <f>VLOOKUP(A356,'[1]Issue Navigator'!$A:$AD,30,0)</f>
        <v>0605-ĐTTS/VTT-VTIT/2024</v>
      </c>
      <c r="L356" t="str">
        <f>VLOOKUP(A356,'[1]Issue Navigator'!$A:$AE,31,0)</f>
        <v>Sản phẩm mobile app hỗ trợ hoạt động kênh bán, selfcare</v>
      </c>
      <c r="M356">
        <f>VLOOKUP(K356,'[2]Nỗ lực'!$B:$G,6,0)</f>
        <v>35800000</v>
      </c>
      <c r="N356">
        <f t="shared" si="11"/>
        <v>11456000</v>
      </c>
      <c r="O356" t="str">
        <f t="shared" ref="O356:O406" si="12">J356&amp;" "&amp;"("&amp;L356&amp;")"</f>
        <v>Hệ thống Smartphone 2.0 (Sản phẩm mobile app hỗ trợ hoạt động kênh bán, selfcare)</v>
      </c>
    </row>
    <row r="357" spans="1:15" x14ac:dyDescent="0.2">
      <c r="A357" s="3" t="s">
        <v>740</v>
      </c>
      <c r="B357" s="3" t="str">
        <f>VLOOKUP(A357,'[1]Issue Navigator'!$A:$B,2,0)</f>
        <v>MyViettel_chỉnh sửa chức năng xác thực bằng Smart OTP phase 2</v>
      </c>
      <c r="C357" s="1" t="s">
        <v>742</v>
      </c>
      <c r="D357" s="3" t="s">
        <v>3099</v>
      </c>
      <c r="E357" s="3" t="s">
        <v>741</v>
      </c>
      <c r="F357" s="3" t="s">
        <v>4</v>
      </c>
      <c r="G357">
        <v>0.32</v>
      </c>
      <c r="H357">
        <f>VLOOKUP(A357,'[1]Issue Navigator'!$A:$H,8,0)</f>
        <v>2.4500000000000002</v>
      </c>
      <c r="I357" t="str">
        <f>VLOOKUP(A357,'[1]Issue Navigator'!$A:$Z,26,0)</f>
        <v>Bảo trì</v>
      </c>
      <c r="J357" t="str">
        <f>VLOOKUP(A357,'[1]Issue Navigator'!$A:$AA,27,0)</f>
        <v>Hệ thống Smartphone 2.0</v>
      </c>
      <c r="K357" t="str">
        <f>VLOOKUP(A357,'[1]Issue Navigator'!$A:$AD,30,0)</f>
        <v>0605-ĐTTS/VTT-VTIT/2024</v>
      </c>
      <c r="L357" t="str">
        <f>VLOOKUP(A357,'[1]Issue Navigator'!$A:$AE,31,0)</f>
        <v>Sản phẩm mobile app hỗ trợ hoạt động kênh bán, selfcare</v>
      </c>
      <c r="M357">
        <f>VLOOKUP(K357,'[2]Nỗ lực'!$B:$G,6,0)</f>
        <v>35800000</v>
      </c>
      <c r="N357">
        <f t="shared" si="11"/>
        <v>11456000</v>
      </c>
      <c r="O357" t="str">
        <f t="shared" si="12"/>
        <v>Hệ thống Smartphone 2.0 (Sản phẩm mobile app hỗ trợ hoạt động kênh bán, selfcare)</v>
      </c>
    </row>
    <row r="358" spans="1:15" x14ac:dyDescent="0.2">
      <c r="A358" s="3" t="s">
        <v>740</v>
      </c>
      <c r="B358" s="3" t="str">
        <f>VLOOKUP(A358,'[1]Issue Navigator'!$A:$B,2,0)</f>
        <v>MyViettel_chỉnh sửa chức năng xác thực bằng Smart OTP phase 2</v>
      </c>
      <c r="C358" s="1" t="s">
        <v>743</v>
      </c>
      <c r="D358" s="3" t="s">
        <v>3100</v>
      </c>
      <c r="E358" s="3" t="s">
        <v>741</v>
      </c>
      <c r="F358" s="3" t="s">
        <v>4</v>
      </c>
      <c r="G358">
        <v>0.46</v>
      </c>
      <c r="H358">
        <f>VLOOKUP(A358,'[1]Issue Navigator'!$A:$H,8,0)</f>
        <v>2.4500000000000002</v>
      </c>
      <c r="I358" t="str">
        <f>VLOOKUP(A358,'[1]Issue Navigator'!$A:$Z,26,0)</f>
        <v>Bảo trì</v>
      </c>
      <c r="J358" t="str">
        <f>VLOOKUP(A358,'[1]Issue Navigator'!$A:$AA,27,0)</f>
        <v>Hệ thống Smartphone 2.0</v>
      </c>
      <c r="K358" t="str">
        <f>VLOOKUP(A358,'[1]Issue Navigator'!$A:$AD,30,0)</f>
        <v>0605-ĐTTS/VTT-VTIT/2024</v>
      </c>
      <c r="L358" t="str">
        <f>VLOOKUP(A358,'[1]Issue Navigator'!$A:$AE,31,0)</f>
        <v>Sản phẩm mobile app hỗ trợ hoạt động kênh bán, selfcare</v>
      </c>
      <c r="M358">
        <f>VLOOKUP(K358,'[2]Nỗ lực'!$B:$G,6,0)</f>
        <v>35800000</v>
      </c>
      <c r="N358">
        <f t="shared" si="11"/>
        <v>16468000</v>
      </c>
      <c r="O358" t="str">
        <f t="shared" si="12"/>
        <v>Hệ thống Smartphone 2.0 (Sản phẩm mobile app hỗ trợ hoạt động kênh bán, selfcare)</v>
      </c>
    </row>
    <row r="359" spans="1:15" x14ac:dyDescent="0.2">
      <c r="A359" s="3" t="s">
        <v>740</v>
      </c>
      <c r="B359" s="3" t="str">
        <f>VLOOKUP(A359,'[1]Issue Navigator'!$A:$B,2,0)</f>
        <v>MyViettel_chỉnh sửa chức năng xác thực bằng Smart OTP phase 2</v>
      </c>
      <c r="C359" s="1" t="s">
        <v>744</v>
      </c>
      <c r="D359" s="3" t="s">
        <v>3101</v>
      </c>
      <c r="E359" s="3" t="s">
        <v>741</v>
      </c>
      <c r="F359" s="3" t="s">
        <v>4</v>
      </c>
      <c r="G359">
        <v>0.45</v>
      </c>
      <c r="H359">
        <f>VLOOKUP(A359,'[1]Issue Navigator'!$A:$H,8,0)</f>
        <v>2.4500000000000002</v>
      </c>
      <c r="I359" t="str">
        <f>VLOOKUP(A359,'[1]Issue Navigator'!$A:$Z,26,0)</f>
        <v>Bảo trì</v>
      </c>
      <c r="J359" t="str">
        <f>VLOOKUP(A359,'[1]Issue Navigator'!$A:$AA,27,0)</f>
        <v>Hệ thống Smartphone 2.0</v>
      </c>
      <c r="K359" t="str">
        <f>VLOOKUP(A359,'[1]Issue Navigator'!$A:$AD,30,0)</f>
        <v>0605-ĐTTS/VTT-VTIT/2024</v>
      </c>
      <c r="L359" t="str">
        <f>VLOOKUP(A359,'[1]Issue Navigator'!$A:$AE,31,0)</f>
        <v>Sản phẩm mobile app hỗ trợ hoạt động kênh bán, selfcare</v>
      </c>
      <c r="M359">
        <f>VLOOKUP(K359,'[2]Nỗ lực'!$B:$G,6,0)</f>
        <v>35800000</v>
      </c>
      <c r="N359">
        <f t="shared" si="11"/>
        <v>16110000</v>
      </c>
      <c r="O359" t="str">
        <f t="shared" si="12"/>
        <v>Hệ thống Smartphone 2.0 (Sản phẩm mobile app hỗ trợ hoạt động kênh bán, selfcare)</v>
      </c>
    </row>
    <row r="360" spans="1:15" x14ac:dyDescent="0.2">
      <c r="A360" s="3" t="s">
        <v>740</v>
      </c>
      <c r="B360" s="3" t="str">
        <f>VLOOKUP(A360,'[1]Issue Navigator'!$A:$B,2,0)</f>
        <v>MyViettel_chỉnh sửa chức năng xác thực bằng Smart OTP phase 2</v>
      </c>
      <c r="C360" s="1" t="s">
        <v>745</v>
      </c>
      <c r="D360" s="3" t="s">
        <v>746</v>
      </c>
      <c r="E360" s="3" t="s">
        <v>741</v>
      </c>
      <c r="F360" s="3" t="s">
        <v>4</v>
      </c>
      <c r="G360">
        <v>0.45</v>
      </c>
      <c r="H360">
        <f>VLOOKUP(A360,'[1]Issue Navigator'!$A:$H,8,0)</f>
        <v>2.4500000000000002</v>
      </c>
      <c r="I360" t="str">
        <f>VLOOKUP(A360,'[1]Issue Navigator'!$A:$Z,26,0)</f>
        <v>Bảo trì</v>
      </c>
      <c r="J360" t="str">
        <f>VLOOKUP(A360,'[1]Issue Navigator'!$A:$AA,27,0)</f>
        <v>Hệ thống Smartphone 2.0</v>
      </c>
      <c r="K360" t="str">
        <f>VLOOKUP(A360,'[1]Issue Navigator'!$A:$AD,30,0)</f>
        <v>0605-ĐTTS/VTT-VTIT/2024</v>
      </c>
      <c r="L360" t="str">
        <f>VLOOKUP(A360,'[1]Issue Navigator'!$A:$AE,31,0)</f>
        <v>Sản phẩm mobile app hỗ trợ hoạt động kênh bán, selfcare</v>
      </c>
      <c r="M360">
        <f>VLOOKUP(K360,'[2]Nỗ lực'!$B:$G,6,0)</f>
        <v>35800000</v>
      </c>
      <c r="N360">
        <f t="shared" si="11"/>
        <v>16110000</v>
      </c>
      <c r="O360" t="str">
        <f t="shared" si="12"/>
        <v>Hệ thống Smartphone 2.0 (Sản phẩm mobile app hỗ trợ hoạt động kênh bán, selfcare)</v>
      </c>
    </row>
    <row r="361" spans="1:15" x14ac:dyDescent="0.2">
      <c r="A361" s="3" t="s">
        <v>748</v>
      </c>
      <c r="B361" s="3" t="str">
        <f>VLOOKUP(A361,'[1]Issue Navigator'!$A:$B,2,0)</f>
        <v>MyViettel_chỉnh sửa chức năng xác thực bằng Smart OTP</v>
      </c>
      <c r="C361" s="1" t="s">
        <v>747</v>
      </c>
      <c r="D361" s="3" t="s">
        <v>749</v>
      </c>
      <c r="E361" s="3" t="s">
        <v>741</v>
      </c>
      <c r="F361" s="3" t="s">
        <v>4</v>
      </c>
      <c r="G361">
        <v>0.46</v>
      </c>
      <c r="H361">
        <f>VLOOKUP(A361,'[1]Issue Navigator'!$A:$H,8,0)</f>
        <v>1.73</v>
      </c>
      <c r="I361" t="str">
        <f>VLOOKUP(A361,'[1]Issue Navigator'!$A:$Z,26,0)</f>
        <v>Bảo trì</v>
      </c>
      <c r="J361" t="str">
        <f>VLOOKUP(A361,'[1]Issue Navigator'!$A:$AA,27,0)</f>
        <v>Hệ thống Smartphone 2.0</v>
      </c>
      <c r="K361" t="str">
        <f>VLOOKUP(A361,'[1]Issue Navigator'!$A:$AD,30,0)</f>
        <v>0605-ĐTTS/VTT-VTIT/2024</v>
      </c>
      <c r="L361" t="str">
        <f>VLOOKUP(A361,'[1]Issue Navigator'!$A:$AE,31,0)</f>
        <v>Sản phẩm mobile app hỗ trợ hoạt động kênh bán, selfcare</v>
      </c>
      <c r="M361">
        <f>VLOOKUP(K361,'[2]Nỗ lực'!$B:$G,6,0)</f>
        <v>35800000</v>
      </c>
      <c r="N361">
        <f t="shared" si="11"/>
        <v>16468000</v>
      </c>
      <c r="O361" t="str">
        <f t="shared" si="12"/>
        <v>Hệ thống Smartphone 2.0 (Sản phẩm mobile app hỗ trợ hoạt động kênh bán, selfcare)</v>
      </c>
    </row>
    <row r="362" spans="1:15" x14ac:dyDescent="0.2">
      <c r="A362" s="3" t="s">
        <v>748</v>
      </c>
      <c r="B362" s="3" t="str">
        <f>VLOOKUP(A362,'[1]Issue Navigator'!$A:$B,2,0)</f>
        <v>MyViettel_chỉnh sửa chức năng xác thực bằng Smart OTP</v>
      </c>
      <c r="C362" s="1" t="s">
        <v>750</v>
      </c>
      <c r="D362" s="3" t="s">
        <v>751</v>
      </c>
      <c r="E362" s="3" t="s">
        <v>741</v>
      </c>
      <c r="F362" s="3" t="s">
        <v>4</v>
      </c>
      <c r="G362">
        <v>0.63</v>
      </c>
      <c r="H362">
        <f>VLOOKUP(A362,'[1]Issue Navigator'!$A:$H,8,0)</f>
        <v>1.73</v>
      </c>
      <c r="I362" t="str">
        <f>VLOOKUP(A362,'[1]Issue Navigator'!$A:$Z,26,0)</f>
        <v>Bảo trì</v>
      </c>
      <c r="J362" t="str">
        <f>VLOOKUP(A362,'[1]Issue Navigator'!$A:$AA,27,0)</f>
        <v>Hệ thống Smartphone 2.0</v>
      </c>
      <c r="K362" t="str">
        <f>VLOOKUP(A362,'[1]Issue Navigator'!$A:$AD,30,0)</f>
        <v>0605-ĐTTS/VTT-VTIT/2024</v>
      </c>
      <c r="L362" t="str">
        <f>VLOOKUP(A362,'[1]Issue Navigator'!$A:$AE,31,0)</f>
        <v>Sản phẩm mobile app hỗ trợ hoạt động kênh bán, selfcare</v>
      </c>
      <c r="M362">
        <f>VLOOKUP(K362,'[2]Nỗ lực'!$B:$G,6,0)</f>
        <v>35800000</v>
      </c>
      <c r="N362">
        <f t="shared" si="11"/>
        <v>22554000</v>
      </c>
      <c r="O362" t="str">
        <f t="shared" si="12"/>
        <v>Hệ thống Smartphone 2.0 (Sản phẩm mobile app hỗ trợ hoạt động kênh bán, selfcare)</v>
      </c>
    </row>
    <row r="363" spans="1:15" x14ac:dyDescent="0.2">
      <c r="A363" s="3" t="s">
        <v>753</v>
      </c>
      <c r="B363" s="3" t="str">
        <f>VLOOKUP(A363,'[1]Issue Navigator'!$A:$B,2,0)</f>
        <v>Chỉnh sửa tọa độ kỹ thuật trên hệ thống tra cứu BCCS</v>
      </c>
      <c r="C363" s="1" t="s">
        <v>752</v>
      </c>
      <c r="D363" s="3" t="s">
        <v>754</v>
      </c>
      <c r="E363" s="3" t="s">
        <v>741</v>
      </c>
      <c r="F363" s="3" t="s">
        <v>4</v>
      </c>
      <c r="G363">
        <v>0.01</v>
      </c>
      <c r="H363">
        <f>VLOOKUP(A363,'[1]Issue Navigator'!$A:$H,8,0)</f>
        <v>0.38</v>
      </c>
      <c r="I363" t="str">
        <f>VLOOKUP(A363,'[1]Issue Navigator'!$A:$Z,26,0)</f>
        <v>Bảo trì</v>
      </c>
      <c r="J363" t="str">
        <f>VLOOKUP(A363,'[1]Issue Navigator'!$A:$AA,27,0)</f>
        <v>Hệ thống Smartphone 2.0</v>
      </c>
      <c r="K363" t="str">
        <f>VLOOKUP(A363,'[1]Issue Navigator'!$A:$AD,30,0)</f>
        <v>1909-ĐTTS/VTT-BIPLUS/2023</v>
      </c>
      <c r="L363" t="str">
        <f>VLOOKUP(A363,'[1]Issue Navigator'!$A:$AE,31,0)</f>
        <v>Nhóm các sản phẩm hỗ trợ Khuyến mại (098, Data, Vtfree, Tư vấn bán hàng, Hệ thống hỗ trợ kiểm thử...), Seft Service</v>
      </c>
      <c r="M363">
        <f>VLOOKUP(K363,'[2]Nỗ lực'!$B:$G,6,0)</f>
        <v>35500000</v>
      </c>
      <c r="N363">
        <f t="shared" si="11"/>
        <v>355000</v>
      </c>
      <c r="O363" t="str">
        <f t="shared" si="12"/>
        <v>Hệ thống Smartphone 2.0 (Nhóm các sản phẩm hỗ trợ Khuyến mại (098, Data, Vtfree, Tư vấn bán hàng, Hệ thống hỗ trợ kiểm thử...), Seft Service)</v>
      </c>
    </row>
    <row r="364" spans="1:15" x14ac:dyDescent="0.2">
      <c r="A364" s="3" t="s">
        <v>753</v>
      </c>
      <c r="B364" s="3" t="str">
        <f>VLOOKUP(A364,'[1]Issue Navigator'!$A:$B,2,0)</f>
        <v>Chỉnh sửa tọa độ kỹ thuật trên hệ thống tra cứu BCCS</v>
      </c>
      <c r="C364" s="1" t="s">
        <v>755</v>
      </c>
      <c r="D364" s="3" t="s">
        <v>756</v>
      </c>
      <c r="E364" s="3" t="s">
        <v>741</v>
      </c>
      <c r="F364" s="3" t="s">
        <v>4</v>
      </c>
      <c r="G364">
        <v>0.03</v>
      </c>
      <c r="H364">
        <f>VLOOKUP(A364,'[1]Issue Navigator'!$A:$H,8,0)</f>
        <v>0.38</v>
      </c>
      <c r="I364" t="str">
        <f>VLOOKUP(A364,'[1]Issue Navigator'!$A:$Z,26,0)</f>
        <v>Bảo trì</v>
      </c>
      <c r="J364" t="str">
        <f>VLOOKUP(A364,'[1]Issue Navigator'!$A:$AA,27,0)</f>
        <v>Hệ thống Smartphone 2.0</v>
      </c>
      <c r="K364" t="str">
        <f>VLOOKUP(A364,'[1]Issue Navigator'!$A:$AD,30,0)</f>
        <v>1909-ĐTTS/VTT-BIPLUS/2023</v>
      </c>
      <c r="L364" t="str">
        <f>VLOOKUP(A364,'[1]Issue Navigator'!$A:$AE,31,0)</f>
        <v>Nhóm các sản phẩm hỗ trợ Khuyến mại (098, Data, Vtfree, Tư vấn bán hàng, Hệ thống hỗ trợ kiểm thử...), Seft Service</v>
      </c>
      <c r="M364">
        <f>VLOOKUP(K364,'[2]Nỗ lực'!$B:$G,6,0)</f>
        <v>35500000</v>
      </c>
      <c r="N364">
        <f t="shared" si="11"/>
        <v>1065000</v>
      </c>
      <c r="O364" t="str">
        <f t="shared" si="12"/>
        <v>Hệ thống Smartphone 2.0 (Nhóm các sản phẩm hỗ trợ Khuyến mại (098, Data, Vtfree, Tư vấn bán hàng, Hệ thống hỗ trợ kiểm thử...), Seft Service)</v>
      </c>
    </row>
    <row r="365" spans="1:15" x14ac:dyDescent="0.2">
      <c r="A365" s="3" t="s">
        <v>753</v>
      </c>
      <c r="B365" s="3" t="str">
        <f>VLOOKUP(A365,'[1]Issue Navigator'!$A:$B,2,0)</f>
        <v>Chỉnh sửa tọa độ kỹ thuật trên hệ thống tra cứu BCCS</v>
      </c>
      <c r="C365" s="1" t="s">
        <v>757</v>
      </c>
      <c r="D365" s="3" t="s">
        <v>3142</v>
      </c>
      <c r="E365" s="3" t="s">
        <v>741</v>
      </c>
      <c r="F365" s="3" t="s">
        <v>4</v>
      </c>
      <c r="G365">
        <v>0.11</v>
      </c>
      <c r="H365">
        <f>VLOOKUP(A365,'[1]Issue Navigator'!$A:$H,8,0)</f>
        <v>0.38</v>
      </c>
      <c r="I365" t="str">
        <f>VLOOKUP(A365,'[1]Issue Navigator'!$A:$Z,26,0)</f>
        <v>Bảo trì</v>
      </c>
      <c r="J365" t="str">
        <f>VLOOKUP(A365,'[1]Issue Navigator'!$A:$AA,27,0)</f>
        <v>Hệ thống Smartphone 2.0</v>
      </c>
      <c r="K365" t="str">
        <f>VLOOKUP(A365,'[1]Issue Navigator'!$A:$AD,30,0)</f>
        <v>1909-ĐTTS/VTT-BIPLUS/2023</v>
      </c>
      <c r="L365" t="str">
        <f>VLOOKUP(A365,'[1]Issue Navigator'!$A:$AE,31,0)</f>
        <v>Nhóm các sản phẩm hỗ trợ Khuyến mại (098, Data, Vtfree, Tư vấn bán hàng, Hệ thống hỗ trợ kiểm thử...), Seft Service</v>
      </c>
      <c r="M365">
        <f>VLOOKUP(K365,'[2]Nỗ lực'!$B:$G,6,0)</f>
        <v>35500000</v>
      </c>
      <c r="N365">
        <f t="shared" si="11"/>
        <v>3905000</v>
      </c>
      <c r="O365" t="str">
        <f t="shared" si="12"/>
        <v>Hệ thống Smartphone 2.0 (Nhóm các sản phẩm hỗ trợ Khuyến mại (098, Data, Vtfree, Tư vấn bán hàng, Hệ thống hỗ trợ kiểm thử...), Seft Service)</v>
      </c>
    </row>
    <row r="366" spans="1:15" x14ac:dyDescent="0.2">
      <c r="A366" s="3" t="s">
        <v>753</v>
      </c>
      <c r="B366" s="3" t="str">
        <f>VLOOKUP(A366,'[1]Issue Navigator'!$A:$B,2,0)</f>
        <v>Chỉnh sửa tọa độ kỹ thuật trên hệ thống tra cứu BCCS</v>
      </c>
      <c r="C366" s="1" t="s">
        <v>758</v>
      </c>
      <c r="D366" s="3" t="s">
        <v>3143</v>
      </c>
      <c r="E366" s="3" t="s">
        <v>741</v>
      </c>
      <c r="F366" s="3" t="s">
        <v>4</v>
      </c>
      <c r="G366">
        <v>0.13</v>
      </c>
      <c r="H366">
        <f>VLOOKUP(A366,'[1]Issue Navigator'!$A:$H,8,0)</f>
        <v>0.38</v>
      </c>
      <c r="I366" t="str">
        <f>VLOOKUP(A366,'[1]Issue Navigator'!$A:$Z,26,0)</f>
        <v>Bảo trì</v>
      </c>
      <c r="J366" t="str">
        <f>VLOOKUP(A366,'[1]Issue Navigator'!$A:$AA,27,0)</f>
        <v>Hệ thống Smartphone 2.0</v>
      </c>
      <c r="K366" t="str">
        <f>VLOOKUP(A366,'[1]Issue Navigator'!$A:$AD,30,0)</f>
        <v>1909-ĐTTS/VTT-BIPLUS/2023</v>
      </c>
      <c r="L366" t="str">
        <f>VLOOKUP(A366,'[1]Issue Navigator'!$A:$AE,31,0)</f>
        <v>Nhóm các sản phẩm hỗ trợ Khuyến mại (098, Data, Vtfree, Tư vấn bán hàng, Hệ thống hỗ trợ kiểm thử...), Seft Service</v>
      </c>
      <c r="M366">
        <f>VLOOKUP(K366,'[2]Nỗ lực'!$B:$G,6,0)</f>
        <v>35500000</v>
      </c>
      <c r="N366">
        <f t="shared" si="11"/>
        <v>4615000</v>
      </c>
      <c r="O366" t="str">
        <f t="shared" si="12"/>
        <v>Hệ thống Smartphone 2.0 (Nhóm các sản phẩm hỗ trợ Khuyến mại (098, Data, Vtfree, Tư vấn bán hàng, Hệ thống hỗ trợ kiểm thử...), Seft Service)</v>
      </c>
    </row>
    <row r="367" spans="1:15" x14ac:dyDescent="0.2">
      <c r="A367" s="3" t="s">
        <v>753</v>
      </c>
      <c r="B367" s="3" t="str">
        <f>VLOOKUP(A367,'[1]Issue Navigator'!$A:$B,2,0)</f>
        <v>Chỉnh sửa tọa độ kỹ thuật trên hệ thống tra cứu BCCS</v>
      </c>
      <c r="C367" s="1" t="s">
        <v>759</v>
      </c>
      <c r="D367" s="3" t="s">
        <v>3144</v>
      </c>
      <c r="E367" s="3" t="s">
        <v>741</v>
      </c>
      <c r="F367" s="3" t="s">
        <v>4</v>
      </c>
      <c r="G367">
        <v>0.05</v>
      </c>
      <c r="H367">
        <f>VLOOKUP(A367,'[1]Issue Navigator'!$A:$H,8,0)</f>
        <v>0.38</v>
      </c>
      <c r="I367" t="str">
        <f>VLOOKUP(A367,'[1]Issue Navigator'!$A:$Z,26,0)</f>
        <v>Bảo trì</v>
      </c>
      <c r="J367" t="str">
        <f>VLOOKUP(A367,'[1]Issue Navigator'!$A:$AA,27,0)</f>
        <v>Hệ thống Smartphone 2.0</v>
      </c>
      <c r="K367" t="str">
        <f>VLOOKUP(A367,'[1]Issue Navigator'!$A:$AD,30,0)</f>
        <v>1909-ĐTTS/VTT-BIPLUS/2023</v>
      </c>
      <c r="L367" t="str">
        <f>VLOOKUP(A367,'[1]Issue Navigator'!$A:$AE,31,0)</f>
        <v>Nhóm các sản phẩm hỗ trợ Khuyến mại (098, Data, Vtfree, Tư vấn bán hàng, Hệ thống hỗ trợ kiểm thử...), Seft Service</v>
      </c>
      <c r="M367">
        <f>VLOOKUP(K367,'[2]Nỗ lực'!$B:$G,6,0)</f>
        <v>35500000</v>
      </c>
      <c r="N367">
        <f t="shared" si="11"/>
        <v>1775000</v>
      </c>
      <c r="O367" t="str">
        <f t="shared" si="12"/>
        <v>Hệ thống Smartphone 2.0 (Nhóm các sản phẩm hỗ trợ Khuyến mại (098, Data, Vtfree, Tư vấn bán hàng, Hệ thống hỗ trợ kiểm thử...), Seft Service)</v>
      </c>
    </row>
    <row r="368" spans="1:15" x14ac:dyDescent="0.2">
      <c r="A368" s="3" t="s">
        <v>753</v>
      </c>
      <c r="B368" s="3" t="str">
        <f>VLOOKUP(A368,'[1]Issue Navigator'!$A:$B,2,0)</f>
        <v>Chỉnh sửa tọa độ kỹ thuật trên hệ thống tra cứu BCCS</v>
      </c>
      <c r="C368" s="1" t="s">
        <v>760</v>
      </c>
      <c r="D368" s="3" t="s">
        <v>3145</v>
      </c>
      <c r="E368" s="3" t="s">
        <v>741</v>
      </c>
      <c r="F368" s="3" t="s">
        <v>4</v>
      </c>
      <c r="G368">
        <v>0.05</v>
      </c>
      <c r="H368">
        <f>VLOOKUP(A368,'[1]Issue Navigator'!$A:$H,8,0)</f>
        <v>0.38</v>
      </c>
      <c r="I368" t="str">
        <f>VLOOKUP(A368,'[1]Issue Navigator'!$A:$Z,26,0)</f>
        <v>Bảo trì</v>
      </c>
      <c r="J368" t="str">
        <f>VLOOKUP(A368,'[1]Issue Navigator'!$A:$AA,27,0)</f>
        <v>Hệ thống Smartphone 2.0</v>
      </c>
      <c r="K368" t="str">
        <f>VLOOKUP(A368,'[1]Issue Navigator'!$A:$AD,30,0)</f>
        <v>1909-ĐTTS/VTT-BIPLUS/2023</v>
      </c>
      <c r="L368" t="str">
        <f>VLOOKUP(A368,'[1]Issue Navigator'!$A:$AE,31,0)</f>
        <v>Nhóm các sản phẩm hỗ trợ Khuyến mại (098, Data, Vtfree, Tư vấn bán hàng, Hệ thống hỗ trợ kiểm thử...), Seft Service</v>
      </c>
      <c r="M368">
        <f>VLOOKUP(K368,'[2]Nỗ lực'!$B:$G,6,0)</f>
        <v>35500000</v>
      </c>
      <c r="N368">
        <f t="shared" si="11"/>
        <v>1775000</v>
      </c>
      <c r="O368" t="str">
        <f t="shared" si="12"/>
        <v>Hệ thống Smartphone 2.0 (Nhóm các sản phẩm hỗ trợ Khuyến mại (098, Data, Vtfree, Tư vấn bán hàng, Hệ thống hỗ trợ kiểm thử...), Seft Service)</v>
      </c>
    </row>
    <row r="369" spans="1:15" x14ac:dyDescent="0.2">
      <c r="A369" s="3" t="s">
        <v>762</v>
      </c>
      <c r="B369" s="3" t="str">
        <f>VLOOKUP(A369,'[1]Issue Navigator'!$A:$B,2,0)</f>
        <v>chỉnh sửa hệ thống bán hàng Home Camera qua kênh Telesale</v>
      </c>
      <c r="C369" s="1" t="s">
        <v>761</v>
      </c>
      <c r="D369" s="3" t="s">
        <v>754</v>
      </c>
      <c r="E369" s="3" t="s">
        <v>741</v>
      </c>
      <c r="F369" s="3" t="s">
        <v>4</v>
      </c>
      <c r="G369">
        <v>0.01</v>
      </c>
      <c r="H369">
        <f>VLOOKUP(A369,'[1]Issue Navigator'!$A:$H,8,0)</f>
        <v>0.38</v>
      </c>
      <c r="I369" t="str">
        <f>VLOOKUP(A369,'[1]Issue Navigator'!$A:$Z,26,0)</f>
        <v>Bảo trì</v>
      </c>
      <c r="J369" t="str">
        <f>VLOOKUP(A369,'[1]Issue Navigator'!$A:$AA,27,0)</f>
        <v>Hệ thống Smartphone 2.0</v>
      </c>
      <c r="K369" t="str">
        <f>VLOOKUP(A369,'[1]Issue Navigator'!$A:$AD,30,0)</f>
        <v>1909-ĐTTS/VTT-BIPLUS/2023</v>
      </c>
      <c r="L369" t="str">
        <f>VLOOKUP(A369,'[1]Issue Navigator'!$A:$AE,31,0)</f>
        <v>Nhóm các sản phẩm hỗ trợ Khuyến mại (098, Data, Vtfree, Tư vấn bán hàng, Hệ thống hỗ trợ kiểm thử...), Seft Service</v>
      </c>
      <c r="M369">
        <f>VLOOKUP(K369,'[2]Nỗ lực'!$B:$G,6,0)</f>
        <v>35500000</v>
      </c>
      <c r="N369">
        <f t="shared" si="11"/>
        <v>355000</v>
      </c>
      <c r="O369" t="str">
        <f t="shared" si="12"/>
        <v>Hệ thống Smartphone 2.0 (Nhóm các sản phẩm hỗ trợ Khuyến mại (098, Data, Vtfree, Tư vấn bán hàng, Hệ thống hỗ trợ kiểm thử...), Seft Service)</v>
      </c>
    </row>
    <row r="370" spans="1:15" x14ac:dyDescent="0.2">
      <c r="A370" s="3" t="s">
        <v>762</v>
      </c>
      <c r="B370" s="3" t="str">
        <f>VLOOKUP(A370,'[1]Issue Navigator'!$A:$B,2,0)</f>
        <v>chỉnh sửa hệ thống bán hàng Home Camera qua kênh Telesale</v>
      </c>
      <c r="C370" s="1" t="s">
        <v>763</v>
      </c>
      <c r="D370" s="3" t="s">
        <v>756</v>
      </c>
      <c r="E370" s="3" t="s">
        <v>741</v>
      </c>
      <c r="F370" s="3" t="s">
        <v>4</v>
      </c>
      <c r="G370">
        <v>0.03</v>
      </c>
      <c r="H370">
        <f>VLOOKUP(A370,'[1]Issue Navigator'!$A:$H,8,0)</f>
        <v>0.38</v>
      </c>
      <c r="I370" t="str">
        <f>VLOOKUP(A370,'[1]Issue Navigator'!$A:$Z,26,0)</f>
        <v>Bảo trì</v>
      </c>
      <c r="J370" t="str">
        <f>VLOOKUP(A370,'[1]Issue Navigator'!$A:$AA,27,0)</f>
        <v>Hệ thống Smartphone 2.0</v>
      </c>
      <c r="K370" t="str">
        <f>VLOOKUP(A370,'[1]Issue Navigator'!$A:$AD,30,0)</f>
        <v>1909-ĐTTS/VTT-BIPLUS/2023</v>
      </c>
      <c r="L370" t="str">
        <f>VLOOKUP(A370,'[1]Issue Navigator'!$A:$AE,31,0)</f>
        <v>Nhóm các sản phẩm hỗ trợ Khuyến mại (098, Data, Vtfree, Tư vấn bán hàng, Hệ thống hỗ trợ kiểm thử...), Seft Service</v>
      </c>
      <c r="M370">
        <f>VLOOKUP(K370,'[2]Nỗ lực'!$B:$G,6,0)</f>
        <v>35500000</v>
      </c>
      <c r="N370">
        <f t="shared" si="11"/>
        <v>1065000</v>
      </c>
      <c r="O370" t="str">
        <f t="shared" si="12"/>
        <v>Hệ thống Smartphone 2.0 (Nhóm các sản phẩm hỗ trợ Khuyến mại (098, Data, Vtfree, Tư vấn bán hàng, Hệ thống hỗ trợ kiểm thử...), Seft Service)</v>
      </c>
    </row>
    <row r="371" spans="1:15" x14ac:dyDescent="0.2">
      <c r="A371" s="3" t="s">
        <v>762</v>
      </c>
      <c r="B371" s="3" t="str">
        <f>VLOOKUP(A371,'[1]Issue Navigator'!$A:$B,2,0)</f>
        <v>chỉnh sửa hệ thống bán hàng Home Camera qua kênh Telesale</v>
      </c>
      <c r="C371" s="1" t="s">
        <v>764</v>
      </c>
      <c r="D371" s="3" t="s">
        <v>3146</v>
      </c>
      <c r="E371" s="3" t="s">
        <v>741</v>
      </c>
      <c r="F371" s="3" t="s">
        <v>4</v>
      </c>
      <c r="G371">
        <v>0.11</v>
      </c>
      <c r="H371">
        <f>VLOOKUP(A371,'[1]Issue Navigator'!$A:$H,8,0)</f>
        <v>0.38</v>
      </c>
      <c r="I371" t="str">
        <f>VLOOKUP(A371,'[1]Issue Navigator'!$A:$Z,26,0)</f>
        <v>Bảo trì</v>
      </c>
      <c r="J371" t="str">
        <f>VLOOKUP(A371,'[1]Issue Navigator'!$A:$AA,27,0)</f>
        <v>Hệ thống Smartphone 2.0</v>
      </c>
      <c r="K371" t="str">
        <f>VLOOKUP(A371,'[1]Issue Navigator'!$A:$AD,30,0)</f>
        <v>1909-ĐTTS/VTT-BIPLUS/2023</v>
      </c>
      <c r="L371" t="str">
        <f>VLOOKUP(A371,'[1]Issue Navigator'!$A:$AE,31,0)</f>
        <v>Nhóm các sản phẩm hỗ trợ Khuyến mại (098, Data, Vtfree, Tư vấn bán hàng, Hệ thống hỗ trợ kiểm thử...), Seft Service</v>
      </c>
      <c r="M371">
        <f>VLOOKUP(K371,'[2]Nỗ lực'!$B:$G,6,0)</f>
        <v>35500000</v>
      </c>
      <c r="N371">
        <f t="shared" si="11"/>
        <v>3905000</v>
      </c>
      <c r="O371" t="str">
        <f t="shared" si="12"/>
        <v>Hệ thống Smartphone 2.0 (Nhóm các sản phẩm hỗ trợ Khuyến mại (098, Data, Vtfree, Tư vấn bán hàng, Hệ thống hỗ trợ kiểm thử...), Seft Service)</v>
      </c>
    </row>
    <row r="372" spans="1:15" x14ac:dyDescent="0.2">
      <c r="A372" s="3" t="s">
        <v>762</v>
      </c>
      <c r="B372" s="3" t="str">
        <f>VLOOKUP(A372,'[1]Issue Navigator'!$A:$B,2,0)</f>
        <v>chỉnh sửa hệ thống bán hàng Home Camera qua kênh Telesale</v>
      </c>
      <c r="C372" s="1" t="s">
        <v>765</v>
      </c>
      <c r="D372" s="3" t="s">
        <v>3147</v>
      </c>
      <c r="E372" s="3" t="s">
        <v>741</v>
      </c>
      <c r="F372" s="3" t="s">
        <v>4</v>
      </c>
      <c r="G372">
        <v>0.13</v>
      </c>
      <c r="H372">
        <f>VLOOKUP(A372,'[1]Issue Navigator'!$A:$H,8,0)</f>
        <v>0.38</v>
      </c>
      <c r="I372" t="str">
        <f>VLOOKUP(A372,'[1]Issue Navigator'!$A:$Z,26,0)</f>
        <v>Bảo trì</v>
      </c>
      <c r="J372" t="str">
        <f>VLOOKUP(A372,'[1]Issue Navigator'!$A:$AA,27,0)</f>
        <v>Hệ thống Smartphone 2.0</v>
      </c>
      <c r="K372" t="str">
        <f>VLOOKUP(A372,'[1]Issue Navigator'!$A:$AD,30,0)</f>
        <v>1909-ĐTTS/VTT-BIPLUS/2023</v>
      </c>
      <c r="L372" t="str">
        <f>VLOOKUP(A372,'[1]Issue Navigator'!$A:$AE,31,0)</f>
        <v>Nhóm các sản phẩm hỗ trợ Khuyến mại (098, Data, Vtfree, Tư vấn bán hàng, Hệ thống hỗ trợ kiểm thử...), Seft Service</v>
      </c>
      <c r="M372">
        <f>VLOOKUP(K372,'[2]Nỗ lực'!$B:$G,6,0)</f>
        <v>35500000</v>
      </c>
      <c r="N372">
        <f t="shared" si="11"/>
        <v>4615000</v>
      </c>
      <c r="O372" t="str">
        <f t="shared" si="12"/>
        <v>Hệ thống Smartphone 2.0 (Nhóm các sản phẩm hỗ trợ Khuyến mại (098, Data, Vtfree, Tư vấn bán hàng, Hệ thống hỗ trợ kiểm thử...), Seft Service)</v>
      </c>
    </row>
    <row r="373" spans="1:15" x14ac:dyDescent="0.2">
      <c r="A373" s="3" t="s">
        <v>762</v>
      </c>
      <c r="B373" s="3" t="str">
        <f>VLOOKUP(A373,'[1]Issue Navigator'!$A:$B,2,0)</f>
        <v>chỉnh sửa hệ thống bán hàng Home Camera qua kênh Telesale</v>
      </c>
      <c r="C373" s="1" t="s">
        <v>766</v>
      </c>
      <c r="D373" s="3" t="s">
        <v>3148</v>
      </c>
      <c r="E373" s="3" t="s">
        <v>741</v>
      </c>
      <c r="F373" s="3" t="s">
        <v>4</v>
      </c>
      <c r="G373">
        <v>0.05</v>
      </c>
      <c r="H373">
        <f>VLOOKUP(A373,'[1]Issue Navigator'!$A:$H,8,0)</f>
        <v>0.38</v>
      </c>
      <c r="I373" t="str">
        <f>VLOOKUP(A373,'[1]Issue Navigator'!$A:$Z,26,0)</f>
        <v>Bảo trì</v>
      </c>
      <c r="J373" t="str">
        <f>VLOOKUP(A373,'[1]Issue Navigator'!$A:$AA,27,0)</f>
        <v>Hệ thống Smartphone 2.0</v>
      </c>
      <c r="K373" t="str">
        <f>VLOOKUP(A373,'[1]Issue Navigator'!$A:$AD,30,0)</f>
        <v>1909-ĐTTS/VTT-BIPLUS/2023</v>
      </c>
      <c r="L373" t="str">
        <f>VLOOKUP(A373,'[1]Issue Navigator'!$A:$AE,31,0)</f>
        <v>Nhóm các sản phẩm hỗ trợ Khuyến mại (098, Data, Vtfree, Tư vấn bán hàng, Hệ thống hỗ trợ kiểm thử...), Seft Service</v>
      </c>
      <c r="M373">
        <f>VLOOKUP(K373,'[2]Nỗ lực'!$B:$G,6,0)</f>
        <v>35500000</v>
      </c>
      <c r="N373">
        <f t="shared" si="11"/>
        <v>1775000</v>
      </c>
      <c r="O373" t="str">
        <f t="shared" si="12"/>
        <v>Hệ thống Smartphone 2.0 (Nhóm các sản phẩm hỗ trợ Khuyến mại (098, Data, Vtfree, Tư vấn bán hàng, Hệ thống hỗ trợ kiểm thử...), Seft Service)</v>
      </c>
    </row>
    <row r="374" spans="1:15" x14ac:dyDescent="0.2">
      <c r="A374" s="3" t="s">
        <v>762</v>
      </c>
      <c r="B374" s="3" t="str">
        <f>VLOOKUP(A374,'[1]Issue Navigator'!$A:$B,2,0)</f>
        <v>chỉnh sửa hệ thống bán hàng Home Camera qua kênh Telesale</v>
      </c>
      <c r="C374" s="1" t="s">
        <v>767</v>
      </c>
      <c r="D374" s="3" t="s">
        <v>3149</v>
      </c>
      <c r="E374" s="3" t="s">
        <v>741</v>
      </c>
      <c r="F374" s="3" t="s">
        <v>4</v>
      </c>
      <c r="G374">
        <v>0.05</v>
      </c>
      <c r="H374">
        <f>VLOOKUP(A374,'[1]Issue Navigator'!$A:$H,8,0)</f>
        <v>0.38</v>
      </c>
      <c r="I374" t="str">
        <f>VLOOKUP(A374,'[1]Issue Navigator'!$A:$Z,26,0)</f>
        <v>Bảo trì</v>
      </c>
      <c r="J374" t="str">
        <f>VLOOKUP(A374,'[1]Issue Navigator'!$A:$AA,27,0)</f>
        <v>Hệ thống Smartphone 2.0</v>
      </c>
      <c r="K374" t="str">
        <f>VLOOKUP(A374,'[1]Issue Navigator'!$A:$AD,30,0)</f>
        <v>1909-ĐTTS/VTT-BIPLUS/2023</v>
      </c>
      <c r="L374" t="str">
        <f>VLOOKUP(A374,'[1]Issue Navigator'!$A:$AE,31,0)</f>
        <v>Nhóm các sản phẩm hỗ trợ Khuyến mại (098, Data, Vtfree, Tư vấn bán hàng, Hệ thống hỗ trợ kiểm thử...), Seft Service</v>
      </c>
      <c r="M374">
        <f>VLOOKUP(K374,'[2]Nỗ lực'!$B:$G,6,0)</f>
        <v>35500000</v>
      </c>
      <c r="N374">
        <f t="shared" si="11"/>
        <v>1775000</v>
      </c>
      <c r="O374" t="str">
        <f t="shared" si="12"/>
        <v>Hệ thống Smartphone 2.0 (Nhóm các sản phẩm hỗ trợ Khuyến mại (098, Data, Vtfree, Tư vấn bán hàng, Hệ thống hỗ trợ kiểm thử...), Seft Service)</v>
      </c>
    </row>
    <row r="375" spans="1:15" x14ac:dyDescent="0.2">
      <c r="A375" s="3" t="s">
        <v>768</v>
      </c>
      <c r="B375" s="3" t="str">
        <f>VLOOKUP(A375,'[1]Issue Navigator'!$A:$B,2,0)</f>
        <v>chỉnh sửa chức năng Trọng điểm di động</v>
      </c>
      <c r="C375" s="1" t="s">
        <v>769</v>
      </c>
      <c r="D375" s="3" t="s">
        <v>756</v>
      </c>
      <c r="E375" s="3" t="s">
        <v>741</v>
      </c>
      <c r="F375" s="3" t="s">
        <v>4</v>
      </c>
      <c r="G375">
        <v>0.01</v>
      </c>
      <c r="H375">
        <f>VLOOKUP(A375,'[1]Issue Navigator'!$A:$H,8,0)</f>
        <v>0.11</v>
      </c>
      <c r="I375" t="str">
        <f>VLOOKUP(A375,'[1]Issue Navigator'!$A:$Z,26,0)</f>
        <v>Bảo trì</v>
      </c>
      <c r="J375" t="str">
        <f>VLOOKUP(A375,'[1]Issue Navigator'!$A:$AA,27,0)</f>
        <v>Hệ thống Smartphone 2.0</v>
      </c>
      <c r="K375" t="str">
        <f>VLOOKUP(A375,'[1]Issue Navigator'!$A:$AD,30,0)</f>
        <v>1909-ĐTTS/VTT-BIPLUS/2023</v>
      </c>
      <c r="L375" t="str">
        <f>VLOOKUP(A375,'[1]Issue Navigator'!$A:$AE,31,0)</f>
        <v>Nhóm các sản phẩm hỗ trợ Khuyến mại (098, Data, Vtfree, Tư vấn bán hàng, Hệ thống hỗ trợ kiểm thử...), Seft Service</v>
      </c>
      <c r="M375">
        <f>VLOOKUP(K375,'[2]Nỗ lực'!$B:$G,6,0)</f>
        <v>35500000</v>
      </c>
      <c r="N375">
        <f t="shared" si="11"/>
        <v>355000</v>
      </c>
      <c r="O375" t="str">
        <f t="shared" si="12"/>
        <v>Hệ thống Smartphone 2.0 (Nhóm các sản phẩm hỗ trợ Khuyến mại (098, Data, Vtfree, Tư vấn bán hàng, Hệ thống hỗ trợ kiểm thử...), Seft Service)</v>
      </c>
    </row>
    <row r="376" spans="1:15" x14ac:dyDescent="0.2">
      <c r="A376" s="3" t="s">
        <v>768</v>
      </c>
      <c r="B376" s="3" t="str">
        <f>VLOOKUP(A376,'[1]Issue Navigator'!$A:$B,2,0)</f>
        <v>chỉnh sửa chức năng Trọng điểm di động</v>
      </c>
      <c r="C376" s="1" t="s">
        <v>770</v>
      </c>
      <c r="D376" s="3" t="s">
        <v>3150</v>
      </c>
      <c r="E376" s="3" t="s">
        <v>741</v>
      </c>
      <c r="F376" s="3" t="s">
        <v>4</v>
      </c>
      <c r="G376">
        <v>0.04</v>
      </c>
      <c r="H376">
        <f>VLOOKUP(A376,'[1]Issue Navigator'!$A:$H,8,0)</f>
        <v>0.11</v>
      </c>
      <c r="I376" t="str">
        <f>VLOOKUP(A376,'[1]Issue Navigator'!$A:$Z,26,0)</f>
        <v>Bảo trì</v>
      </c>
      <c r="J376" t="str">
        <f>VLOOKUP(A376,'[1]Issue Navigator'!$A:$AA,27,0)</f>
        <v>Hệ thống Smartphone 2.0</v>
      </c>
      <c r="K376" t="str">
        <f>VLOOKUP(A376,'[1]Issue Navigator'!$A:$AD,30,0)</f>
        <v>1909-ĐTTS/VTT-BIPLUS/2023</v>
      </c>
      <c r="L376" t="str">
        <f>VLOOKUP(A376,'[1]Issue Navigator'!$A:$AE,31,0)</f>
        <v>Nhóm các sản phẩm hỗ trợ Khuyến mại (098, Data, Vtfree, Tư vấn bán hàng, Hệ thống hỗ trợ kiểm thử...), Seft Service</v>
      </c>
      <c r="M376">
        <f>VLOOKUP(K376,'[2]Nỗ lực'!$B:$G,6,0)</f>
        <v>35500000</v>
      </c>
      <c r="N376">
        <f t="shared" si="11"/>
        <v>1420000</v>
      </c>
      <c r="O376" t="str">
        <f t="shared" si="12"/>
        <v>Hệ thống Smartphone 2.0 (Nhóm các sản phẩm hỗ trợ Khuyến mại (098, Data, Vtfree, Tư vấn bán hàng, Hệ thống hỗ trợ kiểm thử...), Seft Service)</v>
      </c>
    </row>
    <row r="377" spans="1:15" x14ac:dyDescent="0.2">
      <c r="A377" s="3" t="s">
        <v>768</v>
      </c>
      <c r="B377" s="3" t="str">
        <f>VLOOKUP(A377,'[1]Issue Navigator'!$A:$B,2,0)</f>
        <v>chỉnh sửa chức năng Trọng điểm di động</v>
      </c>
      <c r="C377" s="1" t="s">
        <v>771</v>
      </c>
      <c r="D377" s="3" t="s">
        <v>3151</v>
      </c>
      <c r="E377" s="3" t="s">
        <v>741</v>
      </c>
      <c r="F377" s="3" t="s">
        <v>4</v>
      </c>
      <c r="G377">
        <v>0.06</v>
      </c>
      <c r="H377">
        <f>VLOOKUP(A377,'[1]Issue Navigator'!$A:$H,8,0)</f>
        <v>0.11</v>
      </c>
      <c r="I377" t="str">
        <f>VLOOKUP(A377,'[1]Issue Navigator'!$A:$Z,26,0)</f>
        <v>Bảo trì</v>
      </c>
      <c r="J377" t="str">
        <f>VLOOKUP(A377,'[1]Issue Navigator'!$A:$AA,27,0)</f>
        <v>Hệ thống Smartphone 2.0</v>
      </c>
      <c r="K377" t="str">
        <f>VLOOKUP(A377,'[1]Issue Navigator'!$A:$AD,30,0)</f>
        <v>1909-ĐTTS/VTT-BIPLUS/2023</v>
      </c>
      <c r="L377" t="str">
        <f>VLOOKUP(A377,'[1]Issue Navigator'!$A:$AE,31,0)</f>
        <v>Nhóm các sản phẩm hỗ trợ Khuyến mại (098, Data, Vtfree, Tư vấn bán hàng, Hệ thống hỗ trợ kiểm thử...), Seft Service</v>
      </c>
      <c r="M377">
        <f>VLOOKUP(K377,'[2]Nỗ lực'!$B:$G,6,0)</f>
        <v>35500000</v>
      </c>
      <c r="N377">
        <f t="shared" si="11"/>
        <v>2130000</v>
      </c>
      <c r="O377" t="str">
        <f t="shared" si="12"/>
        <v>Hệ thống Smartphone 2.0 (Nhóm các sản phẩm hỗ trợ Khuyến mại (098, Data, Vtfree, Tư vấn bán hàng, Hệ thống hỗ trợ kiểm thử...), Seft Service)</v>
      </c>
    </row>
    <row r="378" spans="1:15" x14ac:dyDescent="0.2">
      <c r="A378" s="3" t="s">
        <v>773</v>
      </c>
      <c r="B378" s="3" t="str">
        <f>VLOOKUP(A378,'[1]Issue Navigator'!$A:$B,2,0)</f>
        <v>chỉnh sửa chức năng tra cứu và quản lý địa chỉ IP cho dịch vụ FTTH</v>
      </c>
      <c r="C378" s="1" t="s">
        <v>772</v>
      </c>
      <c r="D378" s="3" t="s">
        <v>754</v>
      </c>
      <c r="E378" s="3" t="s">
        <v>741</v>
      </c>
      <c r="F378" s="3" t="s">
        <v>4</v>
      </c>
      <c r="G378">
        <v>0.01</v>
      </c>
      <c r="H378">
        <f>VLOOKUP(A378,'[1]Issue Navigator'!$A:$H,8,0)</f>
        <v>0.45</v>
      </c>
      <c r="I378" t="str">
        <f>VLOOKUP(A378,'[1]Issue Navigator'!$A:$Z,26,0)</f>
        <v>Bảo trì</v>
      </c>
      <c r="J378" t="str">
        <f>VLOOKUP(A378,'[1]Issue Navigator'!$A:$AA,27,0)</f>
        <v>Hệ thống Smartphone 2.0</v>
      </c>
      <c r="K378" t="str">
        <f>VLOOKUP(A378,'[1]Issue Navigator'!$A:$AD,30,0)</f>
        <v>1909-ĐTTS/VTT-BIPLUS/2023</v>
      </c>
      <c r="L378" t="str">
        <f>VLOOKUP(A378,'[1]Issue Navigator'!$A:$AE,31,0)</f>
        <v>Nhóm các sản phẩm hỗ trợ Khuyến mại (098, Data, Vtfree, Tư vấn bán hàng, Hệ thống hỗ trợ kiểm thử...), Seft Service</v>
      </c>
      <c r="M378">
        <f>VLOOKUP(K378,'[2]Nỗ lực'!$B:$G,6,0)</f>
        <v>35500000</v>
      </c>
      <c r="N378">
        <f t="shared" si="11"/>
        <v>355000</v>
      </c>
      <c r="O378" t="str">
        <f t="shared" si="12"/>
        <v>Hệ thống Smartphone 2.0 (Nhóm các sản phẩm hỗ trợ Khuyến mại (098, Data, Vtfree, Tư vấn bán hàng, Hệ thống hỗ trợ kiểm thử...), Seft Service)</v>
      </c>
    </row>
    <row r="379" spans="1:15" x14ac:dyDescent="0.2">
      <c r="A379" s="3" t="s">
        <v>773</v>
      </c>
      <c r="B379" s="3" t="str">
        <f>VLOOKUP(A379,'[1]Issue Navigator'!$A:$B,2,0)</f>
        <v>chỉnh sửa chức năng tra cứu và quản lý địa chỉ IP cho dịch vụ FTTH</v>
      </c>
      <c r="C379" s="1" t="s">
        <v>774</v>
      </c>
      <c r="D379" s="3" t="s">
        <v>756</v>
      </c>
      <c r="E379" s="3" t="s">
        <v>741</v>
      </c>
      <c r="F379" s="3" t="s">
        <v>4</v>
      </c>
      <c r="G379">
        <v>0.04</v>
      </c>
      <c r="H379">
        <f>VLOOKUP(A379,'[1]Issue Navigator'!$A:$H,8,0)</f>
        <v>0.45</v>
      </c>
      <c r="I379" t="str">
        <f>VLOOKUP(A379,'[1]Issue Navigator'!$A:$Z,26,0)</f>
        <v>Bảo trì</v>
      </c>
      <c r="J379" t="str">
        <f>VLOOKUP(A379,'[1]Issue Navigator'!$A:$AA,27,0)</f>
        <v>Hệ thống Smartphone 2.0</v>
      </c>
      <c r="K379" t="str">
        <f>VLOOKUP(A379,'[1]Issue Navigator'!$A:$AD,30,0)</f>
        <v>1909-ĐTTS/VTT-BIPLUS/2023</v>
      </c>
      <c r="L379" t="str">
        <f>VLOOKUP(A379,'[1]Issue Navigator'!$A:$AE,31,0)</f>
        <v>Nhóm các sản phẩm hỗ trợ Khuyến mại (098, Data, Vtfree, Tư vấn bán hàng, Hệ thống hỗ trợ kiểm thử...), Seft Service</v>
      </c>
      <c r="M379">
        <f>VLOOKUP(K379,'[2]Nỗ lực'!$B:$G,6,0)</f>
        <v>35500000</v>
      </c>
      <c r="N379">
        <f t="shared" si="11"/>
        <v>1420000</v>
      </c>
      <c r="O379" t="str">
        <f t="shared" si="12"/>
        <v>Hệ thống Smartphone 2.0 (Nhóm các sản phẩm hỗ trợ Khuyến mại (098, Data, Vtfree, Tư vấn bán hàng, Hệ thống hỗ trợ kiểm thử...), Seft Service)</v>
      </c>
    </row>
    <row r="380" spans="1:15" x14ac:dyDescent="0.2">
      <c r="A380" s="3" t="s">
        <v>773</v>
      </c>
      <c r="B380" s="3" t="str">
        <f>VLOOKUP(A380,'[1]Issue Navigator'!$A:$B,2,0)</f>
        <v>chỉnh sửa chức năng tra cứu và quản lý địa chỉ IP cho dịch vụ FTTH</v>
      </c>
      <c r="C380" s="1" t="s">
        <v>775</v>
      </c>
      <c r="D380" s="3" t="s">
        <v>3152</v>
      </c>
      <c r="E380" s="3" t="s">
        <v>741</v>
      </c>
      <c r="F380" s="3" t="s">
        <v>4</v>
      </c>
      <c r="G380">
        <v>0.1</v>
      </c>
      <c r="H380">
        <f>VLOOKUP(A380,'[1]Issue Navigator'!$A:$H,8,0)</f>
        <v>0.45</v>
      </c>
      <c r="I380" t="str">
        <f>VLOOKUP(A380,'[1]Issue Navigator'!$A:$Z,26,0)</f>
        <v>Bảo trì</v>
      </c>
      <c r="J380" t="str">
        <f>VLOOKUP(A380,'[1]Issue Navigator'!$A:$AA,27,0)</f>
        <v>Hệ thống Smartphone 2.0</v>
      </c>
      <c r="K380" t="str">
        <f>VLOOKUP(A380,'[1]Issue Navigator'!$A:$AD,30,0)</f>
        <v>1909-ĐTTS/VTT-BIPLUS/2023</v>
      </c>
      <c r="L380" t="str">
        <f>VLOOKUP(A380,'[1]Issue Navigator'!$A:$AE,31,0)</f>
        <v>Nhóm các sản phẩm hỗ trợ Khuyến mại (098, Data, Vtfree, Tư vấn bán hàng, Hệ thống hỗ trợ kiểm thử...), Seft Service</v>
      </c>
      <c r="M380">
        <f>VLOOKUP(K380,'[2]Nỗ lực'!$B:$G,6,0)</f>
        <v>35500000</v>
      </c>
      <c r="N380">
        <f t="shared" si="11"/>
        <v>3550000</v>
      </c>
      <c r="O380" t="str">
        <f t="shared" si="12"/>
        <v>Hệ thống Smartphone 2.0 (Nhóm các sản phẩm hỗ trợ Khuyến mại (098, Data, Vtfree, Tư vấn bán hàng, Hệ thống hỗ trợ kiểm thử...), Seft Service)</v>
      </c>
    </row>
    <row r="381" spans="1:15" x14ac:dyDescent="0.2">
      <c r="A381" s="3" t="s">
        <v>773</v>
      </c>
      <c r="B381" s="3" t="str">
        <f>VLOOKUP(A381,'[1]Issue Navigator'!$A:$B,2,0)</f>
        <v>chỉnh sửa chức năng tra cứu và quản lý địa chỉ IP cho dịch vụ FTTH</v>
      </c>
      <c r="C381" s="1" t="s">
        <v>776</v>
      </c>
      <c r="D381" s="3" t="s">
        <v>3153</v>
      </c>
      <c r="E381" s="3" t="s">
        <v>741</v>
      </c>
      <c r="F381" s="3" t="s">
        <v>4</v>
      </c>
      <c r="G381">
        <v>0.13</v>
      </c>
      <c r="H381">
        <f>VLOOKUP(A381,'[1]Issue Navigator'!$A:$H,8,0)</f>
        <v>0.45</v>
      </c>
      <c r="I381" t="str">
        <f>VLOOKUP(A381,'[1]Issue Navigator'!$A:$Z,26,0)</f>
        <v>Bảo trì</v>
      </c>
      <c r="J381" t="str">
        <f>VLOOKUP(A381,'[1]Issue Navigator'!$A:$AA,27,0)</f>
        <v>Hệ thống Smartphone 2.0</v>
      </c>
      <c r="K381" t="str">
        <f>VLOOKUP(A381,'[1]Issue Navigator'!$A:$AD,30,0)</f>
        <v>1909-ĐTTS/VTT-BIPLUS/2023</v>
      </c>
      <c r="L381" t="str">
        <f>VLOOKUP(A381,'[1]Issue Navigator'!$A:$AE,31,0)</f>
        <v>Nhóm các sản phẩm hỗ trợ Khuyến mại (098, Data, Vtfree, Tư vấn bán hàng, Hệ thống hỗ trợ kiểm thử...), Seft Service</v>
      </c>
      <c r="M381">
        <f>VLOOKUP(K381,'[2]Nỗ lực'!$B:$G,6,0)</f>
        <v>35500000</v>
      </c>
      <c r="N381">
        <f t="shared" si="11"/>
        <v>4615000</v>
      </c>
      <c r="O381" t="str">
        <f t="shared" si="12"/>
        <v>Hệ thống Smartphone 2.0 (Nhóm các sản phẩm hỗ trợ Khuyến mại (098, Data, Vtfree, Tư vấn bán hàng, Hệ thống hỗ trợ kiểm thử...), Seft Service)</v>
      </c>
    </row>
    <row r="382" spans="1:15" x14ac:dyDescent="0.2">
      <c r="A382" s="3" t="s">
        <v>773</v>
      </c>
      <c r="B382" s="3" t="str">
        <f>VLOOKUP(A382,'[1]Issue Navigator'!$A:$B,2,0)</f>
        <v>chỉnh sửa chức năng tra cứu và quản lý địa chỉ IP cho dịch vụ FTTH</v>
      </c>
      <c r="C382" s="1" t="s">
        <v>777</v>
      </c>
      <c r="D382" s="3" t="s">
        <v>778</v>
      </c>
      <c r="E382" s="3" t="s">
        <v>741</v>
      </c>
      <c r="F382" s="3" t="s">
        <v>4</v>
      </c>
      <c r="G382">
        <v>0.09</v>
      </c>
      <c r="H382">
        <f>VLOOKUP(A382,'[1]Issue Navigator'!$A:$H,8,0)</f>
        <v>0.45</v>
      </c>
      <c r="I382" t="str">
        <f>VLOOKUP(A382,'[1]Issue Navigator'!$A:$Z,26,0)</f>
        <v>Bảo trì</v>
      </c>
      <c r="J382" t="str">
        <f>VLOOKUP(A382,'[1]Issue Navigator'!$A:$AA,27,0)</f>
        <v>Hệ thống Smartphone 2.0</v>
      </c>
      <c r="K382" t="str">
        <f>VLOOKUP(A382,'[1]Issue Navigator'!$A:$AD,30,0)</f>
        <v>1909-ĐTTS/VTT-BIPLUS/2023</v>
      </c>
      <c r="L382" t="str">
        <f>VLOOKUP(A382,'[1]Issue Navigator'!$A:$AE,31,0)</f>
        <v>Nhóm các sản phẩm hỗ trợ Khuyến mại (098, Data, Vtfree, Tư vấn bán hàng, Hệ thống hỗ trợ kiểm thử...), Seft Service</v>
      </c>
      <c r="M382">
        <f>VLOOKUP(K382,'[2]Nỗ lực'!$B:$G,6,0)</f>
        <v>35500000</v>
      </c>
      <c r="N382">
        <f t="shared" si="11"/>
        <v>3195000</v>
      </c>
      <c r="O382" t="str">
        <f t="shared" si="12"/>
        <v>Hệ thống Smartphone 2.0 (Nhóm các sản phẩm hỗ trợ Khuyến mại (098, Data, Vtfree, Tư vấn bán hàng, Hệ thống hỗ trợ kiểm thử...), Seft Service)</v>
      </c>
    </row>
    <row r="383" spans="1:15" x14ac:dyDescent="0.2">
      <c r="A383" s="3" t="s">
        <v>773</v>
      </c>
      <c r="B383" s="3" t="str">
        <f>VLOOKUP(A383,'[1]Issue Navigator'!$A:$B,2,0)</f>
        <v>chỉnh sửa chức năng tra cứu và quản lý địa chỉ IP cho dịch vụ FTTH</v>
      </c>
      <c r="C383" s="1" t="s">
        <v>779</v>
      </c>
      <c r="D383" s="3" t="s">
        <v>780</v>
      </c>
      <c r="E383" s="3" t="s">
        <v>741</v>
      </c>
      <c r="F383" s="3" t="s">
        <v>4</v>
      </c>
      <c r="G383">
        <v>0.08</v>
      </c>
      <c r="H383">
        <f>VLOOKUP(A383,'[1]Issue Navigator'!$A:$H,8,0)</f>
        <v>0.45</v>
      </c>
      <c r="I383" t="str">
        <f>VLOOKUP(A383,'[1]Issue Navigator'!$A:$Z,26,0)</f>
        <v>Bảo trì</v>
      </c>
      <c r="J383" t="str">
        <f>VLOOKUP(A383,'[1]Issue Navigator'!$A:$AA,27,0)</f>
        <v>Hệ thống Smartphone 2.0</v>
      </c>
      <c r="K383" t="str">
        <f>VLOOKUP(A383,'[1]Issue Navigator'!$A:$AD,30,0)</f>
        <v>1909-ĐTTS/VTT-BIPLUS/2023</v>
      </c>
      <c r="L383" t="str">
        <f>VLOOKUP(A383,'[1]Issue Navigator'!$A:$AE,31,0)</f>
        <v>Nhóm các sản phẩm hỗ trợ Khuyến mại (098, Data, Vtfree, Tư vấn bán hàng, Hệ thống hỗ trợ kiểm thử...), Seft Service</v>
      </c>
      <c r="M383">
        <f>VLOOKUP(K383,'[2]Nỗ lực'!$B:$G,6,0)</f>
        <v>35500000</v>
      </c>
      <c r="N383">
        <f t="shared" si="11"/>
        <v>2840000</v>
      </c>
      <c r="O383" t="str">
        <f t="shared" si="12"/>
        <v>Hệ thống Smartphone 2.0 (Nhóm các sản phẩm hỗ trợ Khuyến mại (098, Data, Vtfree, Tư vấn bán hàng, Hệ thống hỗ trợ kiểm thử...), Seft Service)</v>
      </c>
    </row>
    <row r="384" spans="1:15" x14ac:dyDescent="0.2">
      <c r="A384" s="3" t="s">
        <v>782</v>
      </c>
      <c r="B384" s="3" t="str">
        <f>VLOOKUP(A384,'[1]Issue Navigator'!$A:$B,2,0)</f>
        <v>chỉnh sửa nghiệp vụ bán hàng bundle Camera FTTH luồng đấu nối miễn phí thiết bị</v>
      </c>
      <c r="C384" s="1" t="s">
        <v>781</v>
      </c>
      <c r="D384" s="3" t="s">
        <v>754</v>
      </c>
      <c r="E384" s="3" t="s">
        <v>741</v>
      </c>
      <c r="F384" s="3" t="s">
        <v>4</v>
      </c>
      <c r="G384">
        <v>0.02</v>
      </c>
      <c r="H384">
        <f>VLOOKUP(A384,'[1]Issue Navigator'!$A:$H,8,0)</f>
        <v>0.69</v>
      </c>
      <c r="I384" t="str">
        <f>VLOOKUP(A384,'[1]Issue Navigator'!$A:$Z,26,0)</f>
        <v>Bảo trì</v>
      </c>
      <c r="J384" t="str">
        <f>VLOOKUP(A384,'[1]Issue Navigator'!$A:$AA,27,0)</f>
        <v>Hệ thống Smartphone 2.0</v>
      </c>
      <c r="K384" t="str">
        <f>VLOOKUP(A384,'[1]Issue Navigator'!$A:$AD,30,0)</f>
        <v>1909-ĐTTS/VTT-BIPLUS/2023</v>
      </c>
      <c r="L384" t="str">
        <f>VLOOKUP(A384,'[1]Issue Navigator'!$A:$AE,31,0)</f>
        <v>Nhóm các sản phẩm hỗ trợ Khuyến mại (098, Data, Vtfree, Tư vấn bán hàng, Hệ thống hỗ trợ kiểm thử...), Seft Service</v>
      </c>
      <c r="M384">
        <f>VLOOKUP(K384,'[2]Nỗ lực'!$B:$G,6,0)</f>
        <v>35500000</v>
      </c>
      <c r="N384">
        <f t="shared" si="11"/>
        <v>710000</v>
      </c>
      <c r="O384" t="str">
        <f t="shared" si="12"/>
        <v>Hệ thống Smartphone 2.0 (Nhóm các sản phẩm hỗ trợ Khuyến mại (098, Data, Vtfree, Tư vấn bán hàng, Hệ thống hỗ trợ kiểm thử...), Seft Service)</v>
      </c>
    </row>
    <row r="385" spans="1:15" x14ac:dyDescent="0.2">
      <c r="A385" s="3" t="s">
        <v>782</v>
      </c>
      <c r="B385" s="3" t="str">
        <f>VLOOKUP(A385,'[1]Issue Navigator'!$A:$B,2,0)</f>
        <v>chỉnh sửa nghiệp vụ bán hàng bundle Camera FTTH luồng đấu nối miễn phí thiết bị</v>
      </c>
      <c r="C385" s="1" t="s">
        <v>783</v>
      </c>
      <c r="D385" s="3" t="s">
        <v>756</v>
      </c>
      <c r="E385" s="3" t="s">
        <v>741</v>
      </c>
      <c r="F385" s="3" t="s">
        <v>4</v>
      </c>
      <c r="G385">
        <v>0.06</v>
      </c>
      <c r="H385">
        <f>VLOOKUP(A385,'[1]Issue Navigator'!$A:$H,8,0)</f>
        <v>0.69</v>
      </c>
      <c r="I385" t="str">
        <f>VLOOKUP(A385,'[1]Issue Navigator'!$A:$Z,26,0)</f>
        <v>Bảo trì</v>
      </c>
      <c r="J385" t="str">
        <f>VLOOKUP(A385,'[1]Issue Navigator'!$A:$AA,27,0)</f>
        <v>Hệ thống Smartphone 2.0</v>
      </c>
      <c r="K385" t="str">
        <f>VLOOKUP(A385,'[1]Issue Navigator'!$A:$AD,30,0)</f>
        <v>1909-ĐTTS/VTT-BIPLUS/2023</v>
      </c>
      <c r="L385" t="str">
        <f>VLOOKUP(A385,'[1]Issue Navigator'!$A:$AE,31,0)</f>
        <v>Nhóm các sản phẩm hỗ trợ Khuyến mại (098, Data, Vtfree, Tư vấn bán hàng, Hệ thống hỗ trợ kiểm thử...), Seft Service</v>
      </c>
      <c r="M385">
        <f>VLOOKUP(K385,'[2]Nỗ lực'!$B:$G,6,0)</f>
        <v>35500000</v>
      </c>
      <c r="N385">
        <f t="shared" si="11"/>
        <v>2130000</v>
      </c>
      <c r="O385" t="str">
        <f t="shared" si="12"/>
        <v>Hệ thống Smartphone 2.0 (Nhóm các sản phẩm hỗ trợ Khuyến mại (098, Data, Vtfree, Tư vấn bán hàng, Hệ thống hỗ trợ kiểm thử...), Seft Service)</v>
      </c>
    </row>
    <row r="386" spans="1:15" x14ac:dyDescent="0.2">
      <c r="A386" s="3" t="s">
        <v>782</v>
      </c>
      <c r="B386" s="3" t="str">
        <f>VLOOKUP(A386,'[1]Issue Navigator'!$A:$B,2,0)</f>
        <v>chỉnh sửa nghiệp vụ bán hàng bundle Camera FTTH luồng đấu nối miễn phí thiết bị</v>
      </c>
      <c r="C386" s="1" t="s">
        <v>784</v>
      </c>
      <c r="D386" s="3" t="s">
        <v>3154</v>
      </c>
      <c r="E386" s="3" t="s">
        <v>741</v>
      </c>
      <c r="F386" s="3" t="s">
        <v>4</v>
      </c>
      <c r="G386">
        <v>0.1</v>
      </c>
      <c r="H386">
        <f>VLOOKUP(A386,'[1]Issue Navigator'!$A:$H,8,0)</f>
        <v>0.69</v>
      </c>
      <c r="I386" t="str">
        <f>VLOOKUP(A386,'[1]Issue Navigator'!$A:$Z,26,0)</f>
        <v>Bảo trì</v>
      </c>
      <c r="J386" t="str">
        <f>VLOOKUP(A386,'[1]Issue Navigator'!$A:$AA,27,0)</f>
        <v>Hệ thống Smartphone 2.0</v>
      </c>
      <c r="K386" t="str">
        <f>VLOOKUP(A386,'[1]Issue Navigator'!$A:$AD,30,0)</f>
        <v>1909-ĐTTS/VTT-BIPLUS/2023</v>
      </c>
      <c r="L386" t="str">
        <f>VLOOKUP(A386,'[1]Issue Navigator'!$A:$AE,31,0)</f>
        <v>Nhóm các sản phẩm hỗ trợ Khuyến mại (098, Data, Vtfree, Tư vấn bán hàng, Hệ thống hỗ trợ kiểm thử...), Seft Service</v>
      </c>
      <c r="M386">
        <f>VLOOKUP(K386,'[2]Nỗ lực'!$B:$G,6,0)</f>
        <v>35500000</v>
      </c>
      <c r="N386">
        <f t="shared" si="11"/>
        <v>3550000</v>
      </c>
      <c r="O386" t="str">
        <f t="shared" si="12"/>
        <v>Hệ thống Smartphone 2.0 (Nhóm các sản phẩm hỗ trợ Khuyến mại (098, Data, Vtfree, Tư vấn bán hàng, Hệ thống hỗ trợ kiểm thử...), Seft Service)</v>
      </c>
    </row>
    <row r="387" spans="1:15" x14ac:dyDescent="0.2">
      <c r="A387" s="3" t="s">
        <v>782</v>
      </c>
      <c r="B387" s="3" t="str">
        <f>VLOOKUP(A387,'[1]Issue Navigator'!$A:$B,2,0)</f>
        <v>chỉnh sửa nghiệp vụ bán hàng bundle Camera FTTH luồng đấu nối miễn phí thiết bị</v>
      </c>
      <c r="C387" s="1" t="s">
        <v>785</v>
      </c>
      <c r="D387" s="3" t="s">
        <v>3155</v>
      </c>
      <c r="E387" s="3" t="s">
        <v>741</v>
      </c>
      <c r="F387" s="3" t="s">
        <v>4</v>
      </c>
      <c r="G387">
        <v>0.1</v>
      </c>
      <c r="H387">
        <f>VLOOKUP(A387,'[1]Issue Navigator'!$A:$H,8,0)</f>
        <v>0.69</v>
      </c>
      <c r="I387" t="str">
        <f>VLOOKUP(A387,'[1]Issue Navigator'!$A:$Z,26,0)</f>
        <v>Bảo trì</v>
      </c>
      <c r="J387" t="str">
        <f>VLOOKUP(A387,'[1]Issue Navigator'!$A:$AA,27,0)</f>
        <v>Hệ thống Smartphone 2.0</v>
      </c>
      <c r="K387" t="str">
        <f>VLOOKUP(A387,'[1]Issue Navigator'!$A:$AD,30,0)</f>
        <v>1909-ĐTTS/VTT-BIPLUS/2023</v>
      </c>
      <c r="L387" t="str">
        <f>VLOOKUP(A387,'[1]Issue Navigator'!$A:$AE,31,0)</f>
        <v>Nhóm các sản phẩm hỗ trợ Khuyến mại (098, Data, Vtfree, Tư vấn bán hàng, Hệ thống hỗ trợ kiểm thử...), Seft Service</v>
      </c>
      <c r="M387">
        <f>VLOOKUP(K387,'[2]Nỗ lực'!$B:$G,6,0)</f>
        <v>35500000</v>
      </c>
      <c r="N387">
        <f t="shared" ref="N387:N450" si="13">M387*G387</f>
        <v>3550000</v>
      </c>
      <c r="O387" t="str">
        <f t="shared" si="12"/>
        <v>Hệ thống Smartphone 2.0 (Nhóm các sản phẩm hỗ trợ Khuyến mại (098, Data, Vtfree, Tư vấn bán hàng, Hệ thống hỗ trợ kiểm thử...), Seft Service)</v>
      </c>
    </row>
    <row r="388" spans="1:15" x14ac:dyDescent="0.2">
      <c r="A388" s="3" t="s">
        <v>782</v>
      </c>
      <c r="B388" s="3" t="str">
        <f>VLOOKUP(A388,'[1]Issue Navigator'!$A:$B,2,0)</f>
        <v>chỉnh sửa nghiệp vụ bán hàng bundle Camera FTTH luồng đấu nối miễn phí thiết bị</v>
      </c>
      <c r="C388" s="1" t="s">
        <v>786</v>
      </c>
      <c r="D388" s="3" t="s">
        <v>3156</v>
      </c>
      <c r="E388" s="3" t="s">
        <v>741</v>
      </c>
      <c r="F388" s="3" t="s">
        <v>4</v>
      </c>
      <c r="G388">
        <v>0.13</v>
      </c>
      <c r="H388">
        <f>VLOOKUP(A388,'[1]Issue Navigator'!$A:$H,8,0)</f>
        <v>0.69</v>
      </c>
      <c r="I388" t="str">
        <f>VLOOKUP(A388,'[1]Issue Navigator'!$A:$Z,26,0)</f>
        <v>Bảo trì</v>
      </c>
      <c r="J388" t="str">
        <f>VLOOKUP(A388,'[1]Issue Navigator'!$A:$AA,27,0)</f>
        <v>Hệ thống Smartphone 2.0</v>
      </c>
      <c r="K388" t="str">
        <f>VLOOKUP(A388,'[1]Issue Navigator'!$A:$AD,30,0)</f>
        <v>1909-ĐTTS/VTT-BIPLUS/2023</v>
      </c>
      <c r="L388" t="str">
        <f>VLOOKUP(A388,'[1]Issue Navigator'!$A:$AE,31,0)</f>
        <v>Nhóm các sản phẩm hỗ trợ Khuyến mại (098, Data, Vtfree, Tư vấn bán hàng, Hệ thống hỗ trợ kiểm thử...), Seft Service</v>
      </c>
      <c r="M388">
        <f>VLOOKUP(K388,'[2]Nỗ lực'!$B:$G,6,0)</f>
        <v>35500000</v>
      </c>
      <c r="N388">
        <f t="shared" si="13"/>
        <v>4615000</v>
      </c>
      <c r="O388" t="str">
        <f t="shared" si="12"/>
        <v>Hệ thống Smartphone 2.0 (Nhóm các sản phẩm hỗ trợ Khuyến mại (098, Data, Vtfree, Tư vấn bán hàng, Hệ thống hỗ trợ kiểm thử...), Seft Service)</v>
      </c>
    </row>
    <row r="389" spans="1:15" x14ac:dyDescent="0.2">
      <c r="A389" s="3" t="s">
        <v>782</v>
      </c>
      <c r="B389" s="3" t="str">
        <f>VLOOKUP(A389,'[1]Issue Navigator'!$A:$B,2,0)</f>
        <v>chỉnh sửa nghiệp vụ bán hàng bundle Camera FTTH luồng đấu nối miễn phí thiết bị</v>
      </c>
      <c r="C389" s="1" t="s">
        <v>787</v>
      </c>
      <c r="D389" s="3" t="s">
        <v>3157</v>
      </c>
      <c r="E389" s="3" t="s">
        <v>741</v>
      </c>
      <c r="F389" s="3" t="s">
        <v>4</v>
      </c>
      <c r="G389">
        <v>0.13</v>
      </c>
      <c r="H389">
        <f>VLOOKUP(A389,'[1]Issue Navigator'!$A:$H,8,0)</f>
        <v>0.69</v>
      </c>
      <c r="I389" t="str">
        <f>VLOOKUP(A389,'[1]Issue Navigator'!$A:$Z,26,0)</f>
        <v>Bảo trì</v>
      </c>
      <c r="J389" t="str">
        <f>VLOOKUP(A389,'[1]Issue Navigator'!$A:$AA,27,0)</f>
        <v>Hệ thống Smartphone 2.0</v>
      </c>
      <c r="K389" t="str">
        <f>VLOOKUP(A389,'[1]Issue Navigator'!$A:$AD,30,0)</f>
        <v>1909-ĐTTS/VTT-BIPLUS/2023</v>
      </c>
      <c r="L389" t="str">
        <f>VLOOKUP(A389,'[1]Issue Navigator'!$A:$AE,31,0)</f>
        <v>Nhóm các sản phẩm hỗ trợ Khuyến mại (098, Data, Vtfree, Tư vấn bán hàng, Hệ thống hỗ trợ kiểm thử...), Seft Service</v>
      </c>
      <c r="M389">
        <f>VLOOKUP(K389,'[2]Nỗ lực'!$B:$G,6,0)</f>
        <v>35500000</v>
      </c>
      <c r="N389">
        <f t="shared" si="13"/>
        <v>4615000</v>
      </c>
      <c r="O389" t="str">
        <f t="shared" si="12"/>
        <v>Hệ thống Smartphone 2.0 (Nhóm các sản phẩm hỗ trợ Khuyến mại (098, Data, Vtfree, Tư vấn bán hàng, Hệ thống hỗ trợ kiểm thử...), Seft Service)</v>
      </c>
    </row>
    <row r="390" spans="1:15" x14ac:dyDescent="0.2">
      <c r="A390" s="3" t="s">
        <v>782</v>
      </c>
      <c r="B390" s="3" t="str">
        <f>VLOOKUP(A390,'[1]Issue Navigator'!$A:$B,2,0)</f>
        <v>chỉnh sửa nghiệp vụ bán hàng bundle Camera FTTH luồng đấu nối miễn phí thiết bị</v>
      </c>
      <c r="C390" s="1" t="s">
        <v>788</v>
      </c>
      <c r="D390" s="3" t="s">
        <v>789</v>
      </c>
      <c r="E390" s="3" t="s">
        <v>741</v>
      </c>
      <c r="F390" s="3" t="s">
        <v>4</v>
      </c>
      <c r="G390">
        <v>0.05</v>
      </c>
      <c r="H390">
        <f>VLOOKUP(A390,'[1]Issue Navigator'!$A:$H,8,0)</f>
        <v>0.69</v>
      </c>
      <c r="I390" t="str">
        <f>VLOOKUP(A390,'[1]Issue Navigator'!$A:$Z,26,0)</f>
        <v>Bảo trì</v>
      </c>
      <c r="J390" t="str">
        <f>VLOOKUP(A390,'[1]Issue Navigator'!$A:$AA,27,0)</f>
        <v>Hệ thống Smartphone 2.0</v>
      </c>
      <c r="K390" t="str">
        <f>VLOOKUP(A390,'[1]Issue Navigator'!$A:$AD,30,0)</f>
        <v>1909-ĐTTS/VTT-BIPLUS/2023</v>
      </c>
      <c r="L390" t="str">
        <f>VLOOKUP(A390,'[1]Issue Navigator'!$A:$AE,31,0)</f>
        <v>Nhóm các sản phẩm hỗ trợ Khuyến mại (098, Data, Vtfree, Tư vấn bán hàng, Hệ thống hỗ trợ kiểm thử...), Seft Service</v>
      </c>
      <c r="M390">
        <f>VLOOKUP(K390,'[2]Nỗ lực'!$B:$G,6,0)</f>
        <v>35500000</v>
      </c>
      <c r="N390">
        <f t="shared" si="13"/>
        <v>1775000</v>
      </c>
      <c r="O390" t="str">
        <f t="shared" si="12"/>
        <v>Hệ thống Smartphone 2.0 (Nhóm các sản phẩm hỗ trợ Khuyến mại (098, Data, Vtfree, Tư vấn bán hàng, Hệ thống hỗ trợ kiểm thử...), Seft Service)</v>
      </c>
    </row>
    <row r="391" spans="1:15" x14ac:dyDescent="0.2">
      <c r="A391" s="3" t="s">
        <v>782</v>
      </c>
      <c r="B391" s="3" t="str">
        <f>VLOOKUP(A391,'[1]Issue Navigator'!$A:$B,2,0)</f>
        <v>chỉnh sửa nghiệp vụ bán hàng bundle Camera FTTH luồng đấu nối miễn phí thiết bị</v>
      </c>
      <c r="C391" s="1" t="s">
        <v>790</v>
      </c>
      <c r="D391" s="3" t="s">
        <v>3158</v>
      </c>
      <c r="E391" s="3" t="s">
        <v>741</v>
      </c>
      <c r="F391" s="3" t="s">
        <v>4</v>
      </c>
      <c r="G391">
        <v>0.05</v>
      </c>
      <c r="H391">
        <f>VLOOKUP(A391,'[1]Issue Navigator'!$A:$H,8,0)</f>
        <v>0.69</v>
      </c>
      <c r="I391" t="str">
        <f>VLOOKUP(A391,'[1]Issue Navigator'!$A:$Z,26,0)</f>
        <v>Bảo trì</v>
      </c>
      <c r="J391" t="str">
        <f>VLOOKUP(A391,'[1]Issue Navigator'!$A:$AA,27,0)</f>
        <v>Hệ thống Smartphone 2.0</v>
      </c>
      <c r="K391" t="str">
        <f>VLOOKUP(A391,'[1]Issue Navigator'!$A:$AD,30,0)</f>
        <v>1909-ĐTTS/VTT-BIPLUS/2023</v>
      </c>
      <c r="L391" t="str">
        <f>VLOOKUP(A391,'[1]Issue Navigator'!$A:$AE,31,0)</f>
        <v>Nhóm các sản phẩm hỗ trợ Khuyến mại (098, Data, Vtfree, Tư vấn bán hàng, Hệ thống hỗ trợ kiểm thử...), Seft Service</v>
      </c>
      <c r="M391">
        <f>VLOOKUP(K391,'[2]Nỗ lực'!$B:$G,6,0)</f>
        <v>35500000</v>
      </c>
      <c r="N391">
        <f t="shared" si="13"/>
        <v>1775000</v>
      </c>
      <c r="O391" t="str">
        <f t="shared" si="12"/>
        <v>Hệ thống Smartphone 2.0 (Nhóm các sản phẩm hỗ trợ Khuyến mại (098, Data, Vtfree, Tư vấn bán hàng, Hệ thống hỗ trợ kiểm thử...), Seft Service)</v>
      </c>
    </row>
    <row r="392" spans="1:15" x14ac:dyDescent="0.2">
      <c r="A392" s="3" t="s">
        <v>782</v>
      </c>
      <c r="B392" s="3" t="str">
        <f>VLOOKUP(A392,'[1]Issue Navigator'!$A:$B,2,0)</f>
        <v>chỉnh sửa nghiệp vụ bán hàng bundle Camera FTTH luồng đấu nối miễn phí thiết bị</v>
      </c>
      <c r="C392" s="1" t="s">
        <v>791</v>
      </c>
      <c r="D392" s="3" t="s">
        <v>3159</v>
      </c>
      <c r="E392" s="3" t="s">
        <v>741</v>
      </c>
      <c r="F392" s="3" t="s">
        <v>4</v>
      </c>
      <c r="G392">
        <v>0.05</v>
      </c>
      <c r="H392">
        <f>VLOOKUP(A392,'[1]Issue Navigator'!$A:$H,8,0)</f>
        <v>0.69</v>
      </c>
      <c r="I392" t="str">
        <f>VLOOKUP(A392,'[1]Issue Navigator'!$A:$Z,26,0)</f>
        <v>Bảo trì</v>
      </c>
      <c r="J392" t="str">
        <f>VLOOKUP(A392,'[1]Issue Navigator'!$A:$AA,27,0)</f>
        <v>Hệ thống Smartphone 2.0</v>
      </c>
      <c r="K392" t="str">
        <f>VLOOKUP(A392,'[1]Issue Navigator'!$A:$AD,30,0)</f>
        <v>1909-ĐTTS/VTT-BIPLUS/2023</v>
      </c>
      <c r="L392" t="str">
        <f>VLOOKUP(A392,'[1]Issue Navigator'!$A:$AE,31,0)</f>
        <v>Nhóm các sản phẩm hỗ trợ Khuyến mại (098, Data, Vtfree, Tư vấn bán hàng, Hệ thống hỗ trợ kiểm thử...), Seft Service</v>
      </c>
      <c r="M392">
        <f>VLOOKUP(K392,'[2]Nỗ lực'!$B:$G,6,0)</f>
        <v>35500000</v>
      </c>
      <c r="N392">
        <f t="shared" si="13"/>
        <v>1775000</v>
      </c>
      <c r="O392" t="str">
        <f t="shared" si="12"/>
        <v>Hệ thống Smartphone 2.0 (Nhóm các sản phẩm hỗ trợ Khuyến mại (098, Data, Vtfree, Tư vấn bán hàng, Hệ thống hỗ trợ kiểm thử...), Seft Service)</v>
      </c>
    </row>
    <row r="393" spans="1:15" x14ac:dyDescent="0.2">
      <c r="A393" s="3" t="s">
        <v>792</v>
      </c>
      <c r="B393" s="3" t="str">
        <f>VLOOKUP(A393,'[1]Issue Navigator'!$A:$B,2,0)</f>
        <v>chỉnh sửa chức năng đổi khuyến mại chọn hiệu lực tương lai</v>
      </c>
      <c r="C393" s="1" t="s">
        <v>793</v>
      </c>
      <c r="D393" s="3" t="s">
        <v>756</v>
      </c>
      <c r="E393" s="3" t="s">
        <v>741</v>
      </c>
      <c r="F393" s="3" t="s">
        <v>4</v>
      </c>
      <c r="G393">
        <v>0.02</v>
      </c>
      <c r="H393">
        <f>VLOOKUP(A393,'[1]Issue Navigator'!$A:$H,8,0)</f>
        <v>0.17</v>
      </c>
      <c r="I393" t="str">
        <f>VLOOKUP(A393,'[1]Issue Navigator'!$A:$Z,26,0)</f>
        <v>Bảo trì</v>
      </c>
      <c r="J393" t="str">
        <f>VLOOKUP(A393,'[1]Issue Navigator'!$A:$AA,27,0)</f>
        <v>Hệ thống Smartphone 2.0</v>
      </c>
      <c r="K393" t="str">
        <f>VLOOKUP(A393,'[1]Issue Navigator'!$A:$AD,30,0)</f>
        <v>1909-ĐTTS/VTT-BIPLUS/2023</v>
      </c>
      <c r="L393" t="str">
        <f>VLOOKUP(A393,'[1]Issue Navigator'!$A:$AE,31,0)</f>
        <v>Nhóm các sản phẩm hỗ trợ Khuyến mại (098, Data, Vtfree, Tư vấn bán hàng, Hệ thống hỗ trợ kiểm thử...), Seft Service</v>
      </c>
      <c r="M393">
        <f>VLOOKUP(K393,'[2]Nỗ lực'!$B:$G,6,0)</f>
        <v>35500000</v>
      </c>
      <c r="N393">
        <f t="shared" si="13"/>
        <v>710000</v>
      </c>
      <c r="O393" t="str">
        <f t="shared" si="12"/>
        <v>Hệ thống Smartphone 2.0 (Nhóm các sản phẩm hỗ trợ Khuyến mại (098, Data, Vtfree, Tư vấn bán hàng, Hệ thống hỗ trợ kiểm thử...), Seft Service)</v>
      </c>
    </row>
    <row r="394" spans="1:15" x14ac:dyDescent="0.2">
      <c r="A394" s="3" t="s">
        <v>792</v>
      </c>
      <c r="B394" s="3" t="str">
        <f>VLOOKUP(A394,'[1]Issue Navigator'!$A:$B,2,0)</f>
        <v>chỉnh sửa chức năng đổi khuyến mại chọn hiệu lực tương lai</v>
      </c>
      <c r="C394" s="1" t="s">
        <v>794</v>
      </c>
      <c r="D394" s="3" t="s">
        <v>3160</v>
      </c>
      <c r="E394" s="3" t="s">
        <v>741</v>
      </c>
      <c r="F394" s="3" t="s">
        <v>4</v>
      </c>
      <c r="G394">
        <v>0.04</v>
      </c>
      <c r="H394">
        <f>VLOOKUP(A394,'[1]Issue Navigator'!$A:$H,8,0)</f>
        <v>0.17</v>
      </c>
      <c r="I394" t="str">
        <f>VLOOKUP(A394,'[1]Issue Navigator'!$A:$Z,26,0)</f>
        <v>Bảo trì</v>
      </c>
      <c r="J394" t="str">
        <f>VLOOKUP(A394,'[1]Issue Navigator'!$A:$AA,27,0)</f>
        <v>Hệ thống Smartphone 2.0</v>
      </c>
      <c r="K394" t="str">
        <f>VLOOKUP(A394,'[1]Issue Navigator'!$A:$AD,30,0)</f>
        <v>1909-ĐTTS/VTT-BIPLUS/2023</v>
      </c>
      <c r="L394" t="str">
        <f>VLOOKUP(A394,'[1]Issue Navigator'!$A:$AE,31,0)</f>
        <v>Nhóm các sản phẩm hỗ trợ Khuyến mại (098, Data, Vtfree, Tư vấn bán hàng, Hệ thống hỗ trợ kiểm thử...), Seft Service</v>
      </c>
      <c r="M394">
        <f>VLOOKUP(K394,'[2]Nỗ lực'!$B:$G,6,0)</f>
        <v>35500000</v>
      </c>
      <c r="N394">
        <f t="shared" si="13"/>
        <v>1420000</v>
      </c>
      <c r="O394" t="str">
        <f t="shared" si="12"/>
        <v>Hệ thống Smartphone 2.0 (Nhóm các sản phẩm hỗ trợ Khuyến mại (098, Data, Vtfree, Tư vấn bán hàng, Hệ thống hỗ trợ kiểm thử...), Seft Service)</v>
      </c>
    </row>
    <row r="395" spans="1:15" x14ac:dyDescent="0.2">
      <c r="A395" s="3" t="s">
        <v>792</v>
      </c>
      <c r="B395" s="3" t="str">
        <f>VLOOKUP(A395,'[1]Issue Navigator'!$A:$B,2,0)</f>
        <v>chỉnh sửa chức năng đổi khuyến mại chọn hiệu lực tương lai</v>
      </c>
      <c r="C395" s="1" t="s">
        <v>795</v>
      </c>
      <c r="D395" s="3" t="s">
        <v>3161</v>
      </c>
      <c r="E395" s="3" t="s">
        <v>741</v>
      </c>
      <c r="F395" s="3" t="s">
        <v>4</v>
      </c>
      <c r="G395">
        <v>0.05</v>
      </c>
      <c r="H395">
        <f>VLOOKUP(A395,'[1]Issue Navigator'!$A:$H,8,0)</f>
        <v>0.17</v>
      </c>
      <c r="I395" t="str">
        <f>VLOOKUP(A395,'[1]Issue Navigator'!$A:$Z,26,0)</f>
        <v>Bảo trì</v>
      </c>
      <c r="J395" t="str">
        <f>VLOOKUP(A395,'[1]Issue Navigator'!$A:$AA,27,0)</f>
        <v>Hệ thống Smartphone 2.0</v>
      </c>
      <c r="K395" t="str">
        <f>VLOOKUP(A395,'[1]Issue Navigator'!$A:$AD,30,0)</f>
        <v>1909-ĐTTS/VTT-BIPLUS/2023</v>
      </c>
      <c r="L395" t="str">
        <f>VLOOKUP(A395,'[1]Issue Navigator'!$A:$AE,31,0)</f>
        <v>Nhóm các sản phẩm hỗ trợ Khuyến mại (098, Data, Vtfree, Tư vấn bán hàng, Hệ thống hỗ trợ kiểm thử...), Seft Service</v>
      </c>
      <c r="M395">
        <f>VLOOKUP(K395,'[2]Nỗ lực'!$B:$G,6,0)</f>
        <v>35500000</v>
      </c>
      <c r="N395">
        <f t="shared" si="13"/>
        <v>1775000</v>
      </c>
      <c r="O395" t="str">
        <f t="shared" si="12"/>
        <v>Hệ thống Smartphone 2.0 (Nhóm các sản phẩm hỗ trợ Khuyến mại (098, Data, Vtfree, Tư vấn bán hàng, Hệ thống hỗ trợ kiểm thử...), Seft Service)</v>
      </c>
    </row>
    <row r="396" spans="1:15" x14ac:dyDescent="0.2">
      <c r="A396" s="3" t="s">
        <v>792</v>
      </c>
      <c r="B396" s="3" t="str">
        <f>VLOOKUP(A396,'[1]Issue Navigator'!$A:$B,2,0)</f>
        <v>chỉnh sửa chức năng đổi khuyến mại chọn hiệu lực tương lai</v>
      </c>
      <c r="C396" s="1" t="s">
        <v>796</v>
      </c>
      <c r="D396" s="3" t="s">
        <v>3162</v>
      </c>
      <c r="E396" s="3" t="s">
        <v>741</v>
      </c>
      <c r="F396" s="3" t="s">
        <v>4</v>
      </c>
      <c r="G396">
        <v>0.06</v>
      </c>
      <c r="H396">
        <f>VLOOKUP(A396,'[1]Issue Navigator'!$A:$H,8,0)</f>
        <v>0.17</v>
      </c>
      <c r="I396" t="str">
        <f>VLOOKUP(A396,'[1]Issue Navigator'!$A:$Z,26,0)</f>
        <v>Bảo trì</v>
      </c>
      <c r="J396" t="str">
        <f>VLOOKUP(A396,'[1]Issue Navigator'!$A:$AA,27,0)</f>
        <v>Hệ thống Smartphone 2.0</v>
      </c>
      <c r="K396" t="str">
        <f>VLOOKUP(A396,'[1]Issue Navigator'!$A:$AD,30,0)</f>
        <v>1909-ĐTTS/VTT-BIPLUS/2023</v>
      </c>
      <c r="L396" t="str">
        <f>VLOOKUP(A396,'[1]Issue Navigator'!$A:$AE,31,0)</f>
        <v>Nhóm các sản phẩm hỗ trợ Khuyến mại (098, Data, Vtfree, Tư vấn bán hàng, Hệ thống hỗ trợ kiểm thử...), Seft Service</v>
      </c>
      <c r="M396">
        <f>VLOOKUP(K396,'[2]Nỗ lực'!$B:$G,6,0)</f>
        <v>35500000</v>
      </c>
      <c r="N396">
        <f t="shared" si="13"/>
        <v>2130000</v>
      </c>
      <c r="O396" t="str">
        <f t="shared" si="12"/>
        <v>Hệ thống Smartphone 2.0 (Nhóm các sản phẩm hỗ trợ Khuyến mại (098, Data, Vtfree, Tư vấn bán hàng, Hệ thống hỗ trợ kiểm thử...), Seft Service)</v>
      </c>
    </row>
    <row r="397" spans="1:15" x14ac:dyDescent="0.2">
      <c r="A397" s="3" t="s">
        <v>740</v>
      </c>
      <c r="B397" s="3" t="str">
        <f>VLOOKUP(A397,'[1]Issue Navigator'!$A:$B,2,0)</f>
        <v>MyViettel_chỉnh sửa chức năng xác thực bằng Smart OTP phase 2</v>
      </c>
      <c r="C397" s="1" t="s">
        <v>797</v>
      </c>
      <c r="D397" s="3" t="s">
        <v>3102</v>
      </c>
      <c r="E397" s="3" t="s">
        <v>741</v>
      </c>
      <c r="F397" s="3" t="s">
        <v>4</v>
      </c>
      <c r="G397">
        <v>0.45</v>
      </c>
      <c r="H397">
        <f>VLOOKUP(A397,'[1]Issue Navigator'!$A:$H,8,0)</f>
        <v>2.4500000000000002</v>
      </c>
      <c r="I397" t="str">
        <f>VLOOKUP(A397,'[1]Issue Navigator'!$A:$Z,26,0)</f>
        <v>Bảo trì</v>
      </c>
      <c r="J397" t="str">
        <f>VLOOKUP(A397,'[1]Issue Navigator'!$A:$AA,27,0)</f>
        <v>Hệ thống Smartphone 2.0</v>
      </c>
      <c r="K397" t="str">
        <f>VLOOKUP(A397,'[1]Issue Navigator'!$A:$AD,30,0)</f>
        <v>0605-ĐTTS/VTT-VTIT/2024</v>
      </c>
      <c r="L397" t="str">
        <f>VLOOKUP(A397,'[1]Issue Navigator'!$A:$AE,31,0)</f>
        <v>Sản phẩm mobile app hỗ trợ hoạt động kênh bán, selfcare</v>
      </c>
      <c r="M397">
        <f>VLOOKUP(K397,'[2]Nỗ lực'!$B:$G,6,0)</f>
        <v>35800000</v>
      </c>
      <c r="N397">
        <f t="shared" si="13"/>
        <v>16110000</v>
      </c>
      <c r="O397" t="str">
        <f t="shared" si="12"/>
        <v>Hệ thống Smartphone 2.0 (Sản phẩm mobile app hỗ trợ hoạt động kênh bán, selfcare)</v>
      </c>
    </row>
    <row r="398" spans="1:15" x14ac:dyDescent="0.2">
      <c r="A398" s="3" t="s">
        <v>748</v>
      </c>
      <c r="B398" s="3" t="str">
        <f>VLOOKUP(A398,'[1]Issue Navigator'!$A:$B,2,0)</f>
        <v>MyViettel_chỉnh sửa chức năng xác thực bằng Smart OTP</v>
      </c>
      <c r="C398" s="1" t="s">
        <v>798</v>
      </c>
      <c r="D398" s="3" t="s">
        <v>799</v>
      </c>
      <c r="E398" s="3" t="s">
        <v>741</v>
      </c>
      <c r="F398" s="3" t="s">
        <v>4</v>
      </c>
      <c r="G398">
        <v>0.64</v>
      </c>
      <c r="H398">
        <f>VLOOKUP(A398,'[1]Issue Navigator'!$A:$H,8,0)</f>
        <v>1.73</v>
      </c>
      <c r="I398" t="str">
        <f>VLOOKUP(A398,'[1]Issue Navigator'!$A:$Z,26,0)</f>
        <v>Bảo trì</v>
      </c>
      <c r="J398" t="str">
        <f>VLOOKUP(A398,'[1]Issue Navigator'!$A:$AA,27,0)</f>
        <v>Hệ thống Smartphone 2.0</v>
      </c>
      <c r="K398" t="str">
        <f>VLOOKUP(A398,'[1]Issue Navigator'!$A:$AD,30,0)</f>
        <v>0605-ĐTTS/VTT-VTIT/2024</v>
      </c>
      <c r="L398" t="str">
        <f>VLOOKUP(A398,'[1]Issue Navigator'!$A:$AE,31,0)</f>
        <v>Sản phẩm mobile app hỗ trợ hoạt động kênh bán, selfcare</v>
      </c>
      <c r="M398">
        <f>VLOOKUP(K398,'[2]Nỗ lực'!$B:$G,6,0)</f>
        <v>35800000</v>
      </c>
      <c r="N398">
        <f t="shared" si="13"/>
        <v>22912000</v>
      </c>
      <c r="O398" t="str">
        <f t="shared" si="12"/>
        <v>Hệ thống Smartphone 2.0 (Sản phẩm mobile app hỗ trợ hoạt động kênh bán, selfcare)</v>
      </c>
    </row>
    <row r="399" spans="1:15" x14ac:dyDescent="0.2">
      <c r="A399" s="3" t="s">
        <v>801</v>
      </c>
      <c r="B399" s="3" t="str">
        <f>VLOOKUP(A399,'[1]Issue Navigator'!$A:$B,2,0)</f>
        <v>MyViettel_Bổ sung nguồn tiền ATM nội địa tính năng autopay</v>
      </c>
      <c r="C399" s="1" t="s">
        <v>800</v>
      </c>
      <c r="D399" s="3" t="s">
        <v>756</v>
      </c>
      <c r="E399" s="3" t="s">
        <v>741</v>
      </c>
      <c r="F399" s="3" t="s">
        <v>4</v>
      </c>
      <c r="G399">
        <v>0.13</v>
      </c>
      <c r="H399">
        <f>VLOOKUP(A399,'[1]Issue Navigator'!$A:$H,8,0)</f>
        <v>1.95</v>
      </c>
      <c r="I399" t="str">
        <f>VLOOKUP(A399,'[1]Issue Navigator'!$A:$Z,26,0)</f>
        <v>Nâng cấp</v>
      </c>
      <c r="J399" t="str">
        <f>VLOOKUP(A399,'[1]Issue Navigator'!$A:$AA,27,0)</f>
        <v>Hệ thống Smartphone 2.0</v>
      </c>
      <c r="K399" t="str">
        <f>VLOOKUP(A399,'[1]Issue Navigator'!$A:$AD,30,0)</f>
        <v>0605-ĐTTS/VTT-VTIT/2024</v>
      </c>
      <c r="L399" t="str">
        <f>VLOOKUP(A399,'[1]Issue Navigator'!$A:$AE,31,0)</f>
        <v>Sản phẩm mobile app hỗ trợ hoạt động kênh bán, selfcare</v>
      </c>
      <c r="M399">
        <f>VLOOKUP(K399,'[2]Nỗ lực'!$B:$G,6,0)</f>
        <v>35800000</v>
      </c>
      <c r="N399">
        <f t="shared" si="13"/>
        <v>4654000</v>
      </c>
      <c r="O399" t="str">
        <f t="shared" si="12"/>
        <v>Hệ thống Smartphone 2.0 (Sản phẩm mobile app hỗ trợ hoạt động kênh bán, selfcare)</v>
      </c>
    </row>
    <row r="400" spans="1:15" x14ac:dyDescent="0.2">
      <c r="A400" s="3" t="s">
        <v>801</v>
      </c>
      <c r="B400" s="3" t="str">
        <f>VLOOKUP(A400,'[1]Issue Navigator'!$A:$B,2,0)</f>
        <v>MyViettel_Bổ sung nguồn tiền ATM nội địa tính năng autopay</v>
      </c>
      <c r="C400" s="1" t="s">
        <v>802</v>
      </c>
      <c r="D400" s="3" t="s">
        <v>803</v>
      </c>
      <c r="E400" s="3" t="s">
        <v>741</v>
      </c>
      <c r="F400" s="3" t="s">
        <v>4</v>
      </c>
      <c r="G400">
        <v>0.46</v>
      </c>
      <c r="H400">
        <f>VLOOKUP(A400,'[1]Issue Navigator'!$A:$H,8,0)</f>
        <v>1.95</v>
      </c>
      <c r="I400" t="str">
        <f>VLOOKUP(A400,'[1]Issue Navigator'!$A:$Z,26,0)</f>
        <v>Nâng cấp</v>
      </c>
      <c r="J400" t="str">
        <f>VLOOKUP(A400,'[1]Issue Navigator'!$A:$AA,27,0)</f>
        <v>Hệ thống Smartphone 2.0</v>
      </c>
      <c r="K400" t="str">
        <f>VLOOKUP(A400,'[1]Issue Navigator'!$A:$AD,30,0)</f>
        <v>0605-ĐTTS/VTT-VTIT/2024</v>
      </c>
      <c r="L400" t="str">
        <f>VLOOKUP(A400,'[1]Issue Navigator'!$A:$AE,31,0)</f>
        <v>Sản phẩm mobile app hỗ trợ hoạt động kênh bán, selfcare</v>
      </c>
      <c r="M400">
        <f>VLOOKUP(K400,'[2]Nỗ lực'!$B:$G,6,0)</f>
        <v>35800000</v>
      </c>
      <c r="N400">
        <f t="shared" si="13"/>
        <v>16468000</v>
      </c>
      <c r="O400" t="str">
        <f t="shared" si="12"/>
        <v>Hệ thống Smartphone 2.0 (Sản phẩm mobile app hỗ trợ hoạt động kênh bán, selfcare)</v>
      </c>
    </row>
    <row r="401" spans="1:15" x14ac:dyDescent="0.2">
      <c r="A401" s="3" t="s">
        <v>801</v>
      </c>
      <c r="B401" s="3" t="str">
        <f>VLOOKUP(A401,'[1]Issue Navigator'!$A:$B,2,0)</f>
        <v>MyViettel_Bổ sung nguồn tiền ATM nội địa tính năng autopay</v>
      </c>
      <c r="C401" s="1" t="s">
        <v>804</v>
      </c>
      <c r="D401" s="3" t="s">
        <v>805</v>
      </c>
      <c r="E401" s="3" t="s">
        <v>741</v>
      </c>
      <c r="F401" s="3" t="s">
        <v>4</v>
      </c>
      <c r="G401">
        <v>0.46</v>
      </c>
      <c r="H401">
        <f>VLOOKUP(A401,'[1]Issue Navigator'!$A:$H,8,0)</f>
        <v>1.95</v>
      </c>
      <c r="I401" t="str">
        <f>VLOOKUP(A401,'[1]Issue Navigator'!$A:$Z,26,0)</f>
        <v>Nâng cấp</v>
      </c>
      <c r="J401" t="str">
        <f>VLOOKUP(A401,'[1]Issue Navigator'!$A:$AA,27,0)</f>
        <v>Hệ thống Smartphone 2.0</v>
      </c>
      <c r="K401" t="str">
        <f>VLOOKUP(A401,'[1]Issue Navigator'!$A:$AD,30,0)</f>
        <v>0605-ĐTTS/VTT-VTIT/2024</v>
      </c>
      <c r="L401" t="str">
        <f>VLOOKUP(A401,'[1]Issue Navigator'!$A:$AE,31,0)</f>
        <v>Sản phẩm mobile app hỗ trợ hoạt động kênh bán, selfcare</v>
      </c>
      <c r="M401">
        <f>VLOOKUP(K401,'[2]Nỗ lực'!$B:$G,6,0)</f>
        <v>35800000</v>
      </c>
      <c r="N401">
        <f t="shared" si="13"/>
        <v>16468000</v>
      </c>
      <c r="O401" t="str">
        <f t="shared" si="12"/>
        <v>Hệ thống Smartphone 2.0 (Sản phẩm mobile app hỗ trợ hoạt động kênh bán, selfcare)</v>
      </c>
    </row>
    <row r="402" spans="1:15" x14ac:dyDescent="0.2">
      <c r="A402" s="3" t="s">
        <v>801</v>
      </c>
      <c r="B402" s="3" t="str">
        <f>VLOOKUP(A402,'[1]Issue Navigator'!$A:$B,2,0)</f>
        <v>MyViettel_Bổ sung nguồn tiền ATM nội địa tính năng autopay</v>
      </c>
      <c r="C402" s="1" t="s">
        <v>806</v>
      </c>
      <c r="D402" s="3" t="s">
        <v>807</v>
      </c>
      <c r="E402" s="3" t="s">
        <v>741</v>
      </c>
      <c r="F402" s="3" t="s">
        <v>4</v>
      </c>
      <c r="G402">
        <v>0.45</v>
      </c>
      <c r="H402">
        <f>VLOOKUP(A402,'[1]Issue Navigator'!$A:$H,8,0)</f>
        <v>1.95</v>
      </c>
      <c r="I402" t="str">
        <f>VLOOKUP(A402,'[1]Issue Navigator'!$A:$Z,26,0)</f>
        <v>Nâng cấp</v>
      </c>
      <c r="J402" t="str">
        <f>VLOOKUP(A402,'[1]Issue Navigator'!$A:$AA,27,0)</f>
        <v>Hệ thống Smartphone 2.0</v>
      </c>
      <c r="K402" t="str">
        <f>VLOOKUP(A402,'[1]Issue Navigator'!$A:$AD,30,0)</f>
        <v>0605-ĐTTS/VTT-VTIT/2024</v>
      </c>
      <c r="L402" t="str">
        <f>VLOOKUP(A402,'[1]Issue Navigator'!$A:$AE,31,0)</f>
        <v>Sản phẩm mobile app hỗ trợ hoạt động kênh bán, selfcare</v>
      </c>
      <c r="M402">
        <f>VLOOKUP(K402,'[2]Nỗ lực'!$B:$G,6,0)</f>
        <v>35800000</v>
      </c>
      <c r="N402">
        <f t="shared" si="13"/>
        <v>16110000</v>
      </c>
      <c r="O402" t="str">
        <f t="shared" si="12"/>
        <v>Hệ thống Smartphone 2.0 (Sản phẩm mobile app hỗ trợ hoạt động kênh bán, selfcare)</v>
      </c>
    </row>
    <row r="403" spans="1:15" x14ac:dyDescent="0.2">
      <c r="A403" s="3" t="s">
        <v>801</v>
      </c>
      <c r="B403" s="3" t="str">
        <f>VLOOKUP(A403,'[1]Issue Navigator'!$A:$B,2,0)</f>
        <v>MyViettel_Bổ sung nguồn tiền ATM nội địa tính năng autopay</v>
      </c>
      <c r="C403" s="1" t="s">
        <v>808</v>
      </c>
      <c r="D403" s="3" t="s">
        <v>809</v>
      </c>
      <c r="E403" s="3" t="s">
        <v>741</v>
      </c>
      <c r="F403" s="3" t="s">
        <v>4</v>
      </c>
      <c r="G403">
        <v>0.45</v>
      </c>
      <c r="H403">
        <f>VLOOKUP(A403,'[1]Issue Navigator'!$A:$H,8,0)</f>
        <v>1.95</v>
      </c>
      <c r="I403" t="str">
        <f>VLOOKUP(A403,'[1]Issue Navigator'!$A:$Z,26,0)</f>
        <v>Nâng cấp</v>
      </c>
      <c r="J403" t="str">
        <f>VLOOKUP(A403,'[1]Issue Navigator'!$A:$AA,27,0)</f>
        <v>Hệ thống Smartphone 2.0</v>
      </c>
      <c r="K403" t="str">
        <f>VLOOKUP(A403,'[1]Issue Navigator'!$A:$AD,30,0)</f>
        <v>0605-ĐTTS/VTT-VTIT/2024</v>
      </c>
      <c r="L403" t="str">
        <f>VLOOKUP(A403,'[1]Issue Navigator'!$A:$AE,31,0)</f>
        <v>Sản phẩm mobile app hỗ trợ hoạt động kênh bán, selfcare</v>
      </c>
      <c r="M403">
        <f>VLOOKUP(K403,'[2]Nỗ lực'!$B:$G,6,0)</f>
        <v>35800000</v>
      </c>
      <c r="N403">
        <f t="shared" si="13"/>
        <v>16110000</v>
      </c>
      <c r="O403" t="str">
        <f t="shared" si="12"/>
        <v>Hệ thống Smartphone 2.0 (Sản phẩm mobile app hỗ trợ hoạt động kênh bán, selfcare)</v>
      </c>
    </row>
    <row r="404" spans="1:15" x14ac:dyDescent="0.2">
      <c r="A404" s="3" t="s">
        <v>811</v>
      </c>
      <c r="B404" s="3" t="str">
        <f>VLOOKUP(A404,'[1]Issue Navigator'!$A:$B,2,0)</f>
        <v>Myviettel_chỉnh sửa bất cập hiển thị gói cước trên web portal</v>
      </c>
      <c r="C404" s="1" t="s">
        <v>810</v>
      </c>
      <c r="D404" s="3" t="s">
        <v>812</v>
      </c>
      <c r="E404" s="3" t="s">
        <v>741</v>
      </c>
      <c r="F404" s="3" t="s">
        <v>4</v>
      </c>
      <c r="G404">
        <v>0.42</v>
      </c>
      <c r="H404">
        <f>VLOOKUP(A404,'[1]Issue Navigator'!$A:$H,8,0)</f>
        <v>1.34</v>
      </c>
      <c r="I404" t="str">
        <f>VLOOKUP(A404,'[1]Issue Navigator'!$A:$Z,26,0)</f>
        <v>Bảo trì</v>
      </c>
      <c r="J404" t="str">
        <f>VLOOKUP(A404,'[1]Issue Navigator'!$A:$AA,27,0)</f>
        <v>Hệ thống Smartphone 2.0</v>
      </c>
      <c r="K404" t="str">
        <f>VLOOKUP(A404,'[1]Issue Navigator'!$A:$AD,30,0)</f>
        <v>0605-ĐTTS/VTT-TECHASIANS/2024</v>
      </c>
      <c r="L404" t="str">
        <f>VLOOKUP(A404,'[1]Issue Navigator'!$A:$AE,31,0)</f>
        <v>Phân hệ mobile hỗ trợ bán hàng</v>
      </c>
      <c r="M404">
        <f>VLOOKUP(K404,'[2]Nỗ lực'!$B:$G,6,0)</f>
        <v>35500000</v>
      </c>
      <c r="N404">
        <f t="shared" si="13"/>
        <v>14910000</v>
      </c>
      <c r="O404" t="str">
        <f t="shared" si="12"/>
        <v>Hệ thống Smartphone 2.0 (Phân hệ mobile hỗ trợ bán hàng)</v>
      </c>
    </row>
    <row r="405" spans="1:15" x14ac:dyDescent="0.2">
      <c r="A405" s="3" t="s">
        <v>814</v>
      </c>
      <c r="B405" s="3" t="str">
        <f>VLOOKUP(A405,'[1]Issue Navigator'!$A:$B,2,0)</f>
        <v>MyViettel_chỉnh sửa giao diện màn thông tin tài khoản trên My Viettel_APP</v>
      </c>
      <c r="C405" s="1" t="s">
        <v>813</v>
      </c>
      <c r="D405" s="3" t="s">
        <v>3216</v>
      </c>
      <c r="E405" s="3" t="s">
        <v>741</v>
      </c>
      <c r="F405" s="3" t="s">
        <v>4</v>
      </c>
      <c r="G405">
        <v>0.37</v>
      </c>
      <c r="H405">
        <f>VLOOKUP(A405,'[1]Issue Navigator'!$A:$H,8,0)</f>
        <v>1.71</v>
      </c>
      <c r="I405" t="str">
        <f>VLOOKUP(A405,'[1]Issue Navigator'!$A:$Z,26,0)</f>
        <v>Bảo trì</v>
      </c>
      <c r="J405" t="str">
        <f>VLOOKUP(A405,'[1]Issue Navigator'!$A:$AA,27,0)</f>
        <v>Hệ thống Smartphone 2.0</v>
      </c>
      <c r="K405" t="str">
        <f>VLOOKUP(A405,'[1]Issue Navigator'!$A:$AD,30,0)</f>
        <v>0605-ĐTTS/VTT-TECHASIANS/2024</v>
      </c>
      <c r="L405" t="str">
        <f>VLOOKUP(A405,'[1]Issue Navigator'!$A:$AE,31,0)</f>
        <v>Phân hệ mobile hỗ trợ bán hàng</v>
      </c>
      <c r="M405">
        <f>VLOOKUP(K405,'[2]Nỗ lực'!$B:$G,6,0)</f>
        <v>35500000</v>
      </c>
      <c r="N405">
        <f t="shared" si="13"/>
        <v>13135000</v>
      </c>
      <c r="O405" t="str">
        <f t="shared" si="12"/>
        <v>Hệ thống Smartphone 2.0 (Phân hệ mobile hỗ trợ bán hàng)</v>
      </c>
    </row>
    <row r="406" spans="1:15" x14ac:dyDescent="0.2">
      <c r="A406" s="3" t="s">
        <v>811</v>
      </c>
      <c r="B406" s="3" t="str">
        <f>VLOOKUP(A406,'[1]Issue Navigator'!$A:$B,2,0)</f>
        <v>Myviettel_chỉnh sửa bất cập hiển thị gói cước trên web portal</v>
      </c>
      <c r="C406" s="1" t="s">
        <v>815</v>
      </c>
      <c r="D406" s="3" t="s">
        <v>3217</v>
      </c>
      <c r="E406" s="3" t="s">
        <v>741</v>
      </c>
      <c r="F406" s="3" t="s">
        <v>4</v>
      </c>
      <c r="G406">
        <v>0.47</v>
      </c>
      <c r="H406">
        <f>VLOOKUP(A406,'[1]Issue Navigator'!$A:$H,8,0)</f>
        <v>1.34</v>
      </c>
      <c r="I406" t="str">
        <f>VLOOKUP(A406,'[1]Issue Navigator'!$A:$Z,26,0)</f>
        <v>Bảo trì</v>
      </c>
      <c r="J406" t="str">
        <f>VLOOKUP(A406,'[1]Issue Navigator'!$A:$AA,27,0)</f>
        <v>Hệ thống Smartphone 2.0</v>
      </c>
      <c r="K406" t="str">
        <f>VLOOKUP(A406,'[1]Issue Navigator'!$A:$AD,30,0)</f>
        <v>0605-ĐTTS/VTT-TECHASIANS/2024</v>
      </c>
      <c r="L406" t="str">
        <f>VLOOKUP(A406,'[1]Issue Navigator'!$A:$AE,31,0)</f>
        <v>Phân hệ mobile hỗ trợ bán hàng</v>
      </c>
      <c r="M406">
        <f>VLOOKUP(K406,'[2]Nỗ lực'!$B:$G,6,0)</f>
        <v>35500000</v>
      </c>
      <c r="N406">
        <f t="shared" si="13"/>
        <v>16684999.999999998</v>
      </c>
      <c r="O406" t="str">
        <f t="shared" si="12"/>
        <v>Hệ thống Smartphone 2.0 (Phân hệ mobile hỗ trợ bán hàng)</v>
      </c>
    </row>
    <row r="407" spans="1:15" x14ac:dyDescent="0.2">
      <c r="A407" s="3" t="s">
        <v>811</v>
      </c>
      <c r="B407" s="3" t="str">
        <f>VLOOKUP(A407,'[1]Issue Navigator'!$A:$B,2,0)</f>
        <v>Myviettel_chỉnh sửa bất cập hiển thị gói cước trên web portal</v>
      </c>
      <c r="C407" s="1" t="s">
        <v>816</v>
      </c>
      <c r="D407" s="3" t="s">
        <v>3103</v>
      </c>
      <c r="E407" s="3" t="s">
        <v>741</v>
      </c>
      <c r="F407" s="3" t="s">
        <v>4</v>
      </c>
      <c r="G407">
        <v>0.45</v>
      </c>
      <c r="H407">
        <f>VLOOKUP(A407,'[1]Issue Navigator'!$A:$H,8,0)</f>
        <v>1.34</v>
      </c>
      <c r="I407" t="str">
        <f>VLOOKUP(A407,'[1]Issue Navigator'!$A:$Z,26,0)</f>
        <v>Bảo trì</v>
      </c>
      <c r="J407" t="str">
        <f>VLOOKUP(A407,'[1]Issue Navigator'!$A:$AA,27,0)</f>
        <v>Hệ thống Smartphone 2.0</v>
      </c>
      <c r="K407" t="str">
        <f>VLOOKUP(A407,'[1]Issue Navigator'!$A:$AD,30,0)</f>
        <v>0605-ĐTTS/VTT-TECHASIANS/2024</v>
      </c>
      <c r="L407" t="str">
        <f>VLOOKUP(A407,'[1]Issue Navigator'!$A:$AE,31,0)</f>
        <v>Phân hệ mobile hỗ trợ bán hàng</v>
      </c>
      <c r="M407">
        <f>VLOOKUP(K407,'[2]Nỗ lực'!$B:$G,6,0)</f>
        <v>35500000</v>
      </c>
      <c r="N407">
        <f t="shared" si="13"/>
        <v>15975000</v>
      </c>
      <c r="O407" t="str">
        <f t="shared" ref="O407:O470" si="14">J407&amp;" "&amp;"("&amp;L407&amp;")"</f>
        <v>Hệ thống Smartphone 2.0 (Phân hệ mobile hỗ trợ bán hàng)</v>
      </c>
    </row>
    <row r="408" spans="1:15" x14ac:dyDescent="0.2">
      <c r="A408" s="3" t="s">
        <v>814</v>
      </c>
      <c r="B408" s="3" t="str">
        <f>VLOOKUP(A408,'[1]Issue Navigator'!$A:$B,2,0)</f>
        <v>MyViettel_chỉnh sửa giao diện màn thông tin tài khoản trên My Viettel_APP</v>
      </c>
      <c r="C408" s="1" t="s">
        <v>817</v>
      </c>
      <c r="D408" s="3" t="s">
        <v>3163</v>
      </c>
      <c r="E408" s="3" t="s">
        <v>741</v>
      </c>
      <c r="F408" s="3" t="s">
        <v>4</v>
      </c>
      <c r="G408">
        <v>0.46</v>
      </c>
      <c r="H408">
        <f>VLOOKUP(A408,'[1]Issue Navigator'!$A:$H,8,0)</f>
        <v>1.71</v>
      </c>
      <c r="I408" t="str">
        <f>VLOOKUP(A408,'[1]Issue Navigator'!$A:$Z,26,0)</f>
        <v>Bảo trì</v>
      </c>
      <c r="J408" t="str">
        <f>VLOOKUP(A408,'[1]Issue Navigator'!$A:$AA,27,0)</f>
        <v>Hệ thống Smartphone 2.0</v>
      </c>
      <c r="K408" t="str">
        <f>VLOOKUP(A408,'[1]Issue Navigator'!$A:$AD,30,0)</f>
        <v>0605-ĐTTS/VTT-TECHASIANS/2024</v>
      </c>
      <c r="L408" t="str">
        <f>VLOOKUP(A408,'[1]Issue Navigator'!$A:$AE,31,0)</f>
        <v>Phân hệ mobile hỗ trợ bán hàng</v>
      </c>
      <c r="M408">
        <f>VLOOKUP(K408,'[2]Nỗ lực'!$B:$G,6,0)</f>
        <v>35500000</v>
      </c>
      <c r="N408">
        <f t="shared" si="13"/>
        <v>16330000</v>
      </c>
      <c r="O408" t="str">
        <f t="shared" si="14"/>
        <v>Hệ thống Smartphone 2.0 (Phân hệ mobile hỗ trợ bán hàng)</v>
      </c>
    </row>
    <row r="409" spans="1:15" x14ac:dyDescent="0.2">
      <c r="A409" s="3" t="s">
        <v>819</v>
      </c>
      <c r="B409" s="3" t="str">
        <f>VLOOKUP(A409,'[1]Issue Navigator'!$A:$B,2,0)</f>
        <v>MyViettel_Bổ sung các event Dịch vụ đối tác trên MyViettel sang Insider</v>
      </c>
      <c r="C409" s="1" t="s">
        <v>818</v>
      </c>
      <c r="D409" s="3" t="s">
        <v>803</v>
      </c>
      <c r="E409" s="3" t="s">
        <v>741</v>
      </c>
      <c r="F409" s="3" t="s">
        <v>4</v>
      </c>
      <c r="G409">
        <v>0.45</v>
      </c>
      <c r="H409">
        <f>VLOOKUP(A409,'[1]Issue Navigator'!$A:$H,8,0)</f>
        <v>0.74</v>
      </c>
      <c r="I409" t="str">
        <f>VLOOKUP(A409,'[1]Issue Navigator'!$A:$Z,26,0)</f>
        <v>Nâng cấp</v>
      </c>
      <c r="J409" t="str">
        <f>VLOOKUP(A409,'[1]Issue Navigator'!$A:$AA,27,0)</f>
        <v>Hệ thống Smartphone 2.0</v>
      </c>
      <c r="K409" t="str">
        <f>VLOOKUP(A409,'[1]Issue Navigator'!$A:$AD,30,0)</f>
        <v>0605-ĐTTS/VTT-VTIT/2024</v>
      </c>
      <c r="L409" t="str">
        <f>VLOOKUP(A409,'[1]Issue Navigator'!$A:$AE,31,0)</f>
        <v>Sản phẩm mobile app hỗ trợ hoạt động kênh bán, selfcare</v>
      </c>
      <c r="M409">
        <f>VLOOKUP(K409,'[2]Nỗ lực'!$B:$G,6,0)</f>
        <v>35800000</v>
      </c>
      <c r="N409">
        <f t="shared" si="13"/>
        <v>16110000</v>
      </c>
      <c r="O409" t="str">
        <f t="shared" si="14"/>
        <v>Hệ thống Smartphone 2.0 (Sản phẩm mobile app hỗ trợ hoạt động kênh bán, selfcare)</v>
      </c>
    </row>
    <row r="410" spans="1:15" x14ac:dyDescent="0.2">
      <c r="A410" s="3" t="s">
        <v>819</v>
      </c>
      <c r="B410" s="3" t="str">
        <f>VLOOKUP(A410,'[1]Issue Navigator'!$A:$B,2,0)</f>
        <v>MyViettel_Bổ sung các event Dịch vụ đối tác trên MyViettel sang Insider</v>
      </c>
      <c r="C410" s="1" t="s">
        <v>820</v>
      </c>
      <c r="D410" s="3" t="s">
        <v>821</v>
      </c>
      <c r="E410" s="3" t="s">
        <v>741</v>
      </c>
      <c r="F410" s="3" t="s">
        <v>4</v>
      </c>
      <c r="G410">
        <v>0.28999999999999998</v>
      </c>
      <c r="H410">
        <f>VLOOKUP(A410,'[1]Issue Navigator'!$A:$H,8,0)</f>
        <v>0.74</v>
      </c>
      <c r="I410" t="str">
        <f>VLOOKUP(A410,'[1]Issue Navigator'!$A:$Z,26,0)</f>
        <v>Nâng cấp</v>
      </c>
      <c r="J410" t="str">
        <f>VLOOKUP(A410,'[1]Issue Navigator'!$A:$AA,27,0)</f>
        <v>Hệ thống Smartphone 2.0</v>
      </c>
      <c r="K410" t="str">
        <f>VLOOKUP(A410,'[1]Issue Navigator'!$A:$AD,30,0)</f>
        <v>0605-ĐTTS/VTT-VTIT/2024</v>
      </c>
      <c r="L410" t="str">
        <f>VLOOKUP(A410,'[1]Issue Navigator'!$A:$AE,31,0)</f>
        <v>Sản phẩm mobile app hỗ trợ hoạt động kênh bán, selfcare</v>
      </c>
      <c r="M410">
        <f>VLOOKUP(K410,'[2]Nỗ lực'!$B:$G,6,0)</f>
        <v>35800000</v>
      </c>
      <c r="N410">
        <f t="shared" si="13"/>
        <v>10382000</v>
      </c>
      <c r="O410" t="str">
        <f t="shared" si="14"/>
        <v>Hệ thống Smartphone 2.0 (Sản phẩm mobile app hỗ trợ hoạt động kênh bán, selfcare)</v>
      </c>
    </row>
    <row r="411" spans="1:15" x14ac:dyDescent="0.2">
      <c r="A411" s="3" t="s">
        <v>823</v>
      </c>
      <c r="B411" s="3" t="str">
        <f>VLOOKUP(A411,'[1]Issue Navigator'!$A:$B,2,0)</f>
        <v>MyViettel_tích hợp GG captcha với các nghiệp vụ trên app MyVT, web Viettel.vn</v>
      </c>
      <c r="C411" s="1" t="s">
        <v>822</v>
      </c>
      <c r="D411" s="3" t="s">
        <v>824</v>
      </c>
      <c r="E411" s="3" t="s">
        <v>741</v>
      </c>
      <c r="F411" s="3" t="s">
        <v>4</v>
      </c>
      <c r="G411">
        <v>0.38</v>
      </c>
      <c r="H411">
        <f>VLOOKUP(A411,'[1]Issue Navigator'!$A:$H,8,0)</f>
        <v>2.2000000000000002</v>
      </c>
      <c r="I411" t="str">
        <f>VLOOKUP(A411,'[1]Issue Navigator'!$A:$Z,26,0)</f>
        <v>Nâng cấp</v>
      </c>
      <c r="J411" t="str">
        <f>VLOOKUP(A411,'[1]Issue Navigator'!$A:$AA,27,0)</f>
        <v>Hệ thống Smartphone 2.0</v>
      </c>
      <c r="K411" t="str">
        <f>VLOOKUP(A411,'[1]Issue Navigator'!$A:$AD,30,0)</f>
        <v>0605-ĐTTS/VTT-VTIT/2024</v>
      </c>
      <c r="L411" t="str">
        <f>VLOOKUP(A411,'[1]Issue Navigator'!$A:$AE,31,0)</f>
        <v>Sản phẩm mobile app hỗ trợ hoạt động kênh bán, selfcare</v>
      </c>
      <c r="M411">
        <f>VLOOKUP(K411,'[2]Nỗ lực'!$B:$G,6,0)</f>
        <v>35800000</v>
      </c>
      <c r="N411">
        <f t="shared" si="13"/>
        <v>13604000</v>
      </c>
      <c r="O411" t="str">
        <f t="shared" si="14"/>
        <v>Hệ thống Smartphone 2.0 (Sản phẩm mobile app hỗ trợ hoạt động kênh bán, selfcare)</v>
      </c>
    </row>
    <row r="412" spans="1:15" x14ac:dyDescent="0.2">
      <c r="A412" s="3" t="s">
        <v>814</v>
      </c>
      <c r="B412" s="3" t="str">
        <f>VLOOKUP(A412,'[1]Issue Navigator'!$A:$B,2,0)</f>
        <v>MyViettel_chỉnh sửa giao diện màn thông tin tài khoản trên My Viettel_APP</v>
      </c>
      <c r="C412" s="1" t="s">
        <v>825</v>
      </c>
      <c r="D412" s="3" t="s">
        <v>826</v>
      </c>
      <c r="E412" s="3" t="s">
        <v>741</v>
      </c>
      <c r="F412" s="3" t="s">
        <v>4</v>
      </c>
      <c r="G412">
        <v>0.45</v>
      </c>
      <c r="H412">
        <f>VLOOKUP(A412,'[1]Issue Navigator'!$A:$H,8,0)</f>
        <v>1.71</v>
      </c>
      <c r="I412" t="str">
        <f>VLOOKUP(A412,'[1]Issue Navigator'!$A:$Z,26,0)</f>
        <v>Bảo trì</v>
      </c>
      <c r="J412" t="str">
        <f>VLOOKUP(A412,'[1]Issue Navigator'!$A:$AA,27,0)</f>
        <v>Hệ thống Smartphone 2.0</v>
      </c>
      <c r="K412" t="str">
        <f>VLOOKUP(A412,'[1]Issue Navigator'!$A:$AD,30,0)</f>
        <v>0605-ĐTTS/VTT-TECHASIANS/2024</v>
      </c>
      <c r="L412" t="str">
        <f>VLOOKUP(A412,'[1]Issue Navigator'!$A:$AE,31,0)</f>
        <v>Phân hệ mobile hỗ trợ bán hàng</v>
      </c>
      <c r="M412">
        <f>VLOOKUP(K412,'[2]Nỗ lực'!$B:$G,6,0)</f>
        <v>35500000</v>
      </c>
      <c r="N412">
        <f t="shared" si="13"/>
        <v>15975000</v>
      </c>
      <c r="O412" t="str">
        <f t="shared" si="14"/>
        <v>Hệ thống Smartphone 2.0 (Phân hệ mobile hỗ trợ bán hàng)</v>
      </c>
    </row>
    <row r="413" spans="1:15" x14ac:dyDescent="0.2">
      <c r="A413" s="3" t="s">
        <v>823</v>
      </c>
      <c r="B413" s="3" t="str">
        <f>VLOOKUP(A413,'[1]Issue Navigator'!$A:$B,2,0)</f>
        <v>MyViettel_tích hợp GG captcha với các nghiệp vụ trên app MyVT, web Viettel.vn</v>
      </c>
      <c r="C413" s="1" t="s">
        <v>827</v>
      </c>
      <c r="D413" s="3" t="s">
        <v>828</v>
      </c>
      <c r="E413" s="3" t="s">
        <v>741</v>
      </c>
      <c r="F413" s="3" t="s">
        <v>4</v>
      </c>
      <c r="G413">
        <v>0.46</v>
      </c>
      <c r="H413">
        <f>VLOOKUP(A413,'[1]Issue Navigator'!$A:$H,8,0)</f>
        <v>2.2000000000000002</v>
      </c>
      <c r="I413" t="str">
        <f>VLOOKUP(A413,'[1]Issue Navigator'!$A:$Z,26,0)</f>
        <v>Nâng cấp</v>
      </c>
      <c r="J413" t="str">
        <f>VLOOKUP(A413,'[1]Issue Navigator'!$A:$AA,27,0)</f>
        <v>Hệ thống Smartphone 2.0</v>
      </c>
      <c r="K413" t="str">
        <f>VLOOKUP(A413,'[1]Issue Navigator'!$A:$AD,30,0)</f>
        <v>0605-ĐTTS/VTT-VTIT/2024</v>
      </c>
      <c r="L413" t="str">
        <f>VLOOKUP(A413,'[1]Issue Navigator'!$A:$AE,31,0)</f>
        <v>Sản phẩm mobile app hỗ trợ hoạt động kênh bán, selfcare</v>
      </c>
      <c r="M413">
        <f>VLOOKUP(K413,'[2]Nỗ lực'!$B:$G,6,0)</f>
        <v>35800000</v>
      </c>
      <c r="N413">
        <f t="shared" si="13"/>
        <v>16468000</v>
      </c>
      <c r="O413" t="str">
        <f t="shared" si="14"/>
        <v>Hệ thống Smartphone 2.0 (Sản phẩm mobile app hỗ trợ hoạt động kênh bán, selfcare)</v>
      </c>
    </row>
    <row r="414" spans="1:15" x14ac:dyDescent="0.2">
      <c r="A414" s="3" t="s">
        <v>823</v>
      </c>
      <c r="B414" s="3" t="str">
        <f>VLOOKUP(A414,'[1]Issue Navigator'!$A:$B,2,0)</f>
        <v>MyViettel_tích hợp GG captcha với các nghiệp vụ trên app MyVT, web Viettel.vn</v>
      </c>
      <c r="C414" s="1" t="s">
        <v>829</v>
      </c>
      <c r="D414" s="3" t="s">
        <v>830</v>
      </c>
      <c r="E414" s="3" t="s">
        <v>741</v>
      </c>
      <c r="F414" s="3" t="s">
        <v>4</v>
      </c>
      <c r="G414">
        <v>0.46</v>
      </c>
      <c r="H414">
        <f>VLOOKUP(A414,'[1]Issue Navigator'!$A:$H,8,0)</f>
        <v>2.2000000000000002</v>
      </c>
      <c r="I414" t="str">
        <f>VLOOKUP(A414,'[1]Issue Navigator'!$A:$Z,26,0)</f>
        <v>Nâng cấp</v>
      </c>
      <c r="J414" t="str">
        <f>VLOOKUP(A414,'[1]Issue Navigator'!$A:$AA,27,0)</f>
        <v>Hệ thống Smartphone 2.0</v>
      </c>
      <c r="K414" t="str">
        <f>VLOOKUP(A414,'[1]Issue Navigator'!$A:$AD,30,0)</f>
        <v>0605-ĐTTS/VTT-VTIT/2024</v>
      </c>
      <c r="L414" t="str">
        <f>VLOOKUP(A414,'[1]Issue Navigator'!$A:$AE,31,0)</f>
        <v>Sản phẩm mobile app hỗ trợ hoạt động kênh bán, selfcare</v>
      </c>
      <c r="M414">
        <f>VLOOKUP(K414,'[2]Nỗ lực'!$B:$G,6,0)</f>
        <v>35800000</v>
      </c>
      <c r="N414">
        <f t="shared" si="13"/>
        <v>16468000</v>
      </c>
      <c r="O414" t="str">
        <f t="shared" si="14"/>
        <v>Hệ thống Smartphone 2.0 (Sản phẩm mobile app hỗ trợ hoạt động kênh bán, selfcare)</v>
      </c>
    </row>
    <row r="415" spans="1:15" x14ac:dyDescent="0.2">
      <c r="A415" s="3" t="s">
        <v>823</v>
      </c>
      <c r="B415" s="3" t="str">
        <f>VLOOKUP(A415,'[1]Issue Navigator'!$A:$B,2,0)</f>
        <v>MyViettel_tích hợp GG captcha với các nghiệp vụ trên app MyVT, web Viettel.vn</v>
      </c>
      <c r="C415" s="1" t="s">
        <v>831</v>
      </c>
      <c r="D415" s="3" t="s">
        <v>832</v>
      </c>
      <c r="E415" s="3" t="s">
        <v>741</v>
      </c>
      <c r="F415" s="3" t="s">
        <v>4</v>
      </c>
      <c r="G415">
        <v>0.45</v>
      </c>
      <c r="H415">
        <f>VLOOKUP(A415,'[1]Issue Navigator'!$A:$H,8,0)</f>
        <v>2.2000000000000002</v>
      </c>
      <c r="I415" t="str">
        <f>VLOOKUP(A415,'[1]Issue Navigator'!$A:$Z,26,0)</f>
        <v>Nâng cấp</v>
      </c>
      <c r="J415" t="str">
        <f>VLOOKUP(A415,'[1]Issue Navigator'!$A:$AA,27,0)</f>
        <v>Hệ thống Smartphone 2.0</v>
      </c>
      <c r="K415" t="str">
        <f>VLOOKUP(A415,'[1]Issue Navigator'!$A:$AD,30,0)</f>
        <v>0605-ĐTTS/VTT-VTIT/2024</v>
      </c>
      <c r="L415" t="str">
        <f>VLOOKUP(A415,'[1]Issue Navigator'!$A:$AE,31,0)</f>
        <v>Sản phẩm mobile app hỗ trợ hoạt động kênh bán, selfcare</v>
      </c>
      <c r="M415">
        <f>VLOOKUP(K415,'[2]Nỗ lực'!$B:$G,6,0)</f>
        <v>35800000</v>
      </c>
      <c r="N415">
        <f t="shared" si="13"/>
        <v>16110000</v>
      </c>
      <c r="O415" t="str">
        <f t="shared" si="14"/>
        <v>Hệ thống Smartphone 2.0 (Sản phẩm mobile app hỗ trợ hoạt động kênh bán, selfcare)</v>
      </c>
    </row>
    <row r="416" spans="1:15" x14ac:dyDescent="0.2">
      <c r="A416" s="3" t="s">
        <v>834</v>
      </c>
      <c r="B416" s="3" t="str">
        <f>VLOOKUP(A416,'[1]Issue Navigator'!$A:$B,2,0)</f>
        <v xml:space="preserve">MyViettel_chỉnh sửa tính năng mua sim luồng đặt online </v>
      </c>
      <c r="C416" s="1" t="s">
        <v>833</v>
      </c>
      <c r="D416" s="3" t="s">
        <v>756</v>
      </c>
      <c r="E416" s="3" t="s">
        <v>741</v>
      </c>
      <c r="F416" s="3" t="s">
        <v>4</v>
      </c>
      <c r="G416">
        <v>0.21</v>
      </c>
      <c r="H416">
        <f>VLOOKUP(A416,'[1]Issue Navigator'!$A:$H,8,0)</f>
        <v>1.43</v>
      </c>
      <c r="I416" t="str">
        <f>VLOOKUP(A416,'[1]Issue Navigator'!$A:$Z,26,0)</f>
        <v>Bảo trì</v>
      </c>
      <c r="J416" t="str">
        <f>VLOOKUP(A416,'[1]Issue Navigator'!$A:$AA,27,0)</f>
        <v>Hệ thống Smartphone 2.0</v>
      </c>
      <c r="K416" t="str">
        <f>VLOOKUP(A416,'[1]Issue Navigator'!$A:$AD,30,0)</f>
        <v>0605-ĐTTS/VTT-VTIT/2024</v>
      </c>
      <c r="L416" t="str">
        <f>VLOOKUP(A416,'[1]Issue Navigator'!$A:$AE,31,0)</f>
        <v>Sản phẩm mobile app hỗ trợ hoạt động kênh bán, selfcare</v>
      </c>
      <c r="M416">
        <f>VLOOKUP(K416,'[2]Nỗ lực'!$B:$G,6,0)</f>
        <v>35800000</v>
      </c>
      <c r="N416">
        <f t="shared" si="13"/>
        <v>7518000</v>
      </c>
      <c r="O416" t="str">
        <f t="shared" si="14"/>
        <v>Hệ thống Smartphone 2.0 (Sản phẩm mobile app hỗ trợ hoạt động kênh bán, selfcare)</v>
      </c>
    </row>
    <row r="417" spans="1:15" x14ac:dyDescent="0.2">
      <c r="A417" s="3" t="s">
        <v>836</v>
      </c>
      <c r="B417" s="3" t="str">
        <f>VLOOKUP(A417,'[1]Issue Navigator'!$A:$B,2,0)</f>
        <v>MyViettel_chỉnh sửa tính năng khuyến nghị, liên kết viettel money</v>
      </c>
      <c r="C417" s="1" t="s">
        <v>835</v>
      </c>
      <c r="D417" s="3" t="s">
        <v>3104</v>
      </c>
      <c r="E417" s="3" t="s">
        <v>741</v>
      </c>
      <c r="F417" s="3" t="s">
        <v>4</v>
      </c>
      <c r="G417">
        <v>0.22</v>
      </c>
      <c r="H417">
        <f>VLOOKUP(A417,'[1]Issue Navigator'!$A:$H,8,0)</f>
        <v>0.22</v>
      </c>
      <c r="I417" t="str">
        <f>VLOOKUP(A417,'[1]Issue Navigator'!$A:$Z,26,0)</f>
        <v>Bảo trì</v>
      </c>
      <c r="J417" t="str">
        <f>VLOOKUP(A417,'[1]Issue Navigator'!$A:$AA,27,0)</f>
        <v>Hệ thống Smartphone 2.0</v>
      </c>
      <c r="K417" t="str">
        <f>VLOOKUP(A417,'[1]Issue Navigator'!$A:$AD,30,0)</f>
        <v>0605-ĐTTS/VTT-VTIT/2024</v>
      </c>
      <c r="L417" t="str">
        <f>VLOOKUP(A417,'[1]Issue Navigator'!$A:$AE,31,0)</f>
        <v>Sản phẩm mobile app hỗ trợ hoạt động kênh bán, selfcare</v>
      </c>
      <c r="M417">
        <f>VLOOKUP(K417,'[2]Nỗ lực'!$B:$G,6,0)</f>
        <v>35800000</v>
      </c>
      <c r="N417">
        <f t="shared" si="13"/>
        <v>7876000</v>
      </c>
      <c r="O417" t="str">
        <f t="shared" si="14"/>
        <v>Hệ thống Smartphone 2.0 (Sản phẩm mobile app hỗ trợ hoạt động kênh bán, selfcare)</v>
      </c>
    </row>
    <row r="418" spans="1:15" x14ac:dyDescent="0.2">
      <c r="A418" s="3" t="s">
        <v>834</v>
      </c>
      <c r="B418" s="3" t="str">
        <f>VLOOKUP(A418,'[1]Issue Navigator'!$A:$B,2,0)</f>
        <v xml:space="preserve">MyViettel_chỉnh sửa tính năng mua sim luồng đặt online </v>
      </c>
      <c r="C418" s="1" t="s">
        <v>837</v>
      </c>
      <c r="D418" s="3" t="s">
        <v>803</v>
      </c>
      <c r="E418" s="3" t="s">
        <v>741</v>
      </c>
      <c r="F418" s="3" t="s">
        <v>4</v>
      </c>
      <c r="G418">
        <v>0.46</v>
      </c>
      <c r="H418">
        <f>VLOOKUP(A418,'[1]Issue Navigator'!$A:$H,8,0)</f>
        <v>1.43</v>
      </c>
      <c r="I418" t="str">
        <f>VLOOKUP(A418,'[1]Issue Navigator'!$A:$Z,26,0)</f>
        <v>Bảo trì</v>
      </c>
      <c r="J418" t="str">
        <f>VLOOKUP(A418,'[1]Issue Navigator'!$A:$AA,27,0)</f>
        <v>Hệ thống Smartphone 2.0</v>
      </c>
      <c r="K418" t="str">
        <f>VLOOKUP(A418,'[1]Issue Navigator'!$A:$AD,30,0)</f>
        <v>0605-ĐTTS/VTT-VTIT/2024</v>
      </c>
      <c r="L418" t="str">
        <f>VLOOKUP(A418,'[1]Issue Navigator'!$A:$AE,31,0)</f>
        <v>Sản phẩm mobile app hỗ trợ hoạt động kênh bán, selfcare</v>
      </c>
      <c r="M418">
        <f>VLOOKUP(K418,'[2]Nỗ lực'!$B:$G,6,0)</f>
        <v>35800000</v>
      </c>
      <c r="N418">
        <f t="shared" si="13"/>
        <v>16468000</v>
      </c>
      <c r="O418" t="str">
        <f t="shared" si="14"/>
        <v>Hệ thống Smartphone 2.0 (Sản phẩm mobile app hỗ trợ hoạt động kênh bán, selfcare)</v>
      </c>
    </row>
    <row r="419" spans="1:15" x14ac:dyDescent="0.2">
      <c r="A419" s="3" t="s">
        <v>834</v>
      </c>
      <c r="B419" s="3" t="str">
        <f>VLOOKUP(A419,'[1]Issue Navigator'!$A:$B,2,0)</f>
        <v xml:space="preserve">MyViettel_chỉnh sửa tính năng mua sim luồng đặt online </v>
      </c>
      <c r="C419" s="1" t="s">
        <v>838</v>
      </c>
      <c r="D419" s="3" t="s">
        <v>3218</v>
      </c>
      <c r="E419" s="3" t="s">
        <v>741</v>
      </c>
      <c r="F419" s="3" t="s">
        <v>4</v>
      </c>
      <c r="G419">
        <v>0.45</v>
      </c>
      <c r="H419">
        <f>VLOOKUP(A419,'[1]Issue Navigator'!$A:$H,8,0)</f>
        <v>1.43</v>
      </c>
      <c r="I419" t="str">
        <f>VLOOKUP(A419,'[1]Issue Navigator'!$A:$Z,26,0)</f>
        <v>Bảo trì</v>
      </c>
      <c r="J419" t="str">
        <f>VLOOKUP(A419,'[1]Issue Navigator'!$A:$AA,27,0)</f>
        <v>Hệ thống Smartphone 2.0</v>
      </c>
      <c r="K419" t="str">
        <f>VLOOKUP(A419,'[1]Issue Navigator'!$A:$AD,30,0)</f>
        <v>0605-ĐTTS/VTT-VTIT/2024</v>
      </c>
      <c r="L419" t="str">
        <f>VLOOKUP(A419,'[1]Issue Navigator'!$A:$AE,31,0)</f>
        <v>Sản phẩm mobile app hỗ trợ hoạt động kênh bán, selfcare</v>
      </c>
      <c r="M419">
        <f>VLOOKUP(K419,'[2]Nỗ lực'!$B:$G,6,0)</f>
        <v>35800000</v>
      </c>
      <c r="N419">
        <f t="shared" si="13"/>
        <v>16110000</v>
      </c>
      <c r="O419" t="str">
        <f t="shared" si="14"/>
        <v>Hệ thống Smartphone 2.0 (Sản phẩm mobile app hỗ trợ hoạt động kênh bán, selfcare)</v>
      </c>
    </row>
    <row r="420" spans="1:15" x14ac:dyDescent="0.2">
      <c r="A420" s="3" t="s">
        <v>834</v>
      </c>
      <c r="B420" s="3" t="str">
        <f>VLOOKUP(A420,'[1]Issue Navigator'!$A:$B,2,0)</f>
        <v xml:space="preserve">MyViettel_chỉnh sửa tính năng mua sim luồng đặt online </v>
      </c>
      <c r="C420" s="1" t="s">
        <v>839</v>
      </c>
      <c r="D420" s="3" t="s">
        <v>3105</v>
      </c>
      <c r="E420" s="3" t="s">
        <v>741</v>
      </c>
      <c r="F420" s="3" t="s">
        <v>4</v>
      </c>
      <c r="G420">
        <v>0.31</v>
      </c>
      <c r="H420">
        <f>VLOOKUP(A420,'[1]Issue Navigator'!$A:$H,8,0)</f>
        <v>1.43</v>
      </c>
      <c r="I420" t="str">
        <f>VLOOKUP(A420,'[1]Issue Navigator'!$A:$Z,26,0)</f>
        <v>Bảo trì</v>
      </c>
      <c r="J420" t="str">
        <f>VLOOKUP(A420,'[1]Issue Navigator'!$A:$AA,27,0)</f>
        <v>Hệ thống Smartphone 2.0</v>
      </c>
      <c r="K420" t="str">
        <f>VLOOKUP(A420,'[1]Issue Navigator'!$A:$AD,30,0)</f>
        <v>0605-ĐTTS/VTT-VTIT/2024</v>
      </c>
      <c r="L420" t="str">
        <f>VLOOKUP(A420,'[1]Issue Navigator'!$A:$AE,31,0)</f>
        <v>Sản phẩm mobile app hỗ trợ hoạt động kênh bán, selfcare</v>
      </c>
      <c r="M420">
        <f>VLOOKUP(K420,'[2]Nỗ lực'!$B:$G,6,0)</f>
        <v>35800000</v>
      </c>
      <c r="N420">
        <f t="shared" si="13"/>
        <v>11098000</v>
      </c>
      <c r="O420" t="str">
        <f t="shared" si="14"/>
        <v>Hệ thống Smartphone 2.0 (Sản phẩm mobile app hỗ trợ hoạt động kênh bán, selfcare)</v>
      </c>
    </row>
    <row r="421" spans="1:15" x14ac:dyDescent="0.2">
      <c r="A421" s="3" t="s">
        <v>841</v>
      </c>
      <c r="B421" s="3" t="str">
        <f>VLOOKUP(A421,'[1]Issue Navigator'!$A:$B,2,0)</f>
        <v>MyViettel_nâng cấp tính năng Mua thêm băng thông trên app My Viettel</v>
      </c>
      <c r="C421" s="1" t="s">
        <v>840</v>
      </c>
      <c r="D421" s="3" t="s">
        <v>842</v>
      </c>
      <c r="E421" s="3" t="s">
        <v>741</v>
      </c>
      <c r="F421" s="3" t="s">
        <v>4</v>
      </c>
      <c r="G421">
        <v>0.35</v>
      </c>
      <c r="H421">
        <f>VLOOKUP(A421,'[1]Issue Navigator'!$A:$H,8,0)</f>
        <v>0.75</v>
      </c>
      <c r="I421" t="str">
        <f>VLOOKUP(A421,'[1]Issue Navigator'!$A:$Z,26,0)</f>
        <v>Nâng cấp</v>
      </c>
      <c r="J421" t="str">
        <f>VLOOKUP(A421,'[1]Issue Navigator'!$A:$AA,27,0)</f>
        <v>Hệ thống Smartphone 2.0</v>
      </c>
      <c r="K421" t="str">
        <f>VLOOKUP(A421,'[1]Issue Navigator'!$A:$AD,30,0)</f>
        <v>0605-ĐTTS/VTT-VTIT/2024</v>
      </c>
      <c r="L421" t="str">
        <f>VLOOKUP(A421,'[1]Issue Navigator'!$A:$AE,31,0)</f>
        <v>Sản phẩm mobile app hỗ trợ hoạt động kênh bán, selfcare</v>
      </c>
      <c r="M421">
        <f>VLOOKUP(K421,'[2]Nỗ lực'!$B:$G,6,0)</f>
        <v>35800000</v>
      </c>
      <c r="N421">
        <f t="shared" si="13"/>
        <v>12530000</v>
      </c>
      <c r="O421" t="str">
        <f t="shared" si="14"/>
        <v>Hệ thống Smartphone 2.0 (Sản phẩm mobile app hỗ trợ hoạt động kênh bán, selfcare)</v>
      </c>
    </row>
    <row r="422" spans="1:15" x14ac:dyDescent="0.2">
      <c r="A422" s="3" t="s">
        <v>841</v>
      </c>
      <c r="B422" s="3" t="str">
        <f>VLOOKUP(A422,'[1]Issue Navigator'!$A:$B,2,0)</f>
        <v>MyViettel_nâng cấp tính năng Mua thêm băng thông trên app My Viettel</v>
      </c>
      <c r="C422" s="1" t="s">
        <v>843</v>
      </c>
      <c r="D422" s="3" t="s">
        <v>844</v>
      </c>
      <c r="E422" s="3" t="s">
        <v>741</v>
      </c>
      <c r="F422" s="3" t="s">
        <v>4</v>
      </c>
      <c r="G422">
        <v>0.4</v>
      </c>
      <c r="H422">
        <f>VLOOKUP(A422,'[1]Issue Navigator'!$A:$H,8,0)</f>
        <v>0.75</v>
      </c>
      <c r="I422" t="str">
        <f>VLOOKUP(A422,'[1]Issue Navigator'!$A:$Z,26,0)</f>
        <v>Nâng cấp</v>
      </c>
      <c r="J422" t="str">
        <f>VLOOKUP(A422,'[1]Issue Navigator'!$A:$AA,27,0)</f>
        <v>Hệ thống Smartphone 2.0</v>
      </c>
      <c r="K422" t="str">
        <f>VLOOKUP(A422,'[1]Issue Navigator'!$A:$AD,30,0)</f>
        <v>0605-ĐTTS/VTT-VTIT/2024</v>
      </c>
      <c r="L422" t="str">
        <f>VLOOKUP(A422,'[1]Issue Navigator'!$A:$AE,31,0)</f>
        <v>Sản phẩm mobile app hỗ trợ hoạt động kênh bán, selfcare</v>
      </c>
      <c r="M422">
        <f>VLOOKUP(K422,'[2]Nỗ lực'!$B:$G,6,0)</f>
        <v>35800000</v>
      </c>
      <c r="N422">
        <f t="shared" si="13"/>
        <v>14320000</v>
      </c>
      <c r="O422" t="str">
        <f t="shared" si="14"/>
        <v>Hệ thống Smartphone 2.0 (Sản phẩm mobile app hỗ trợ hoạt động kênh bán, selfcare)</v>
      </c>
    </row>
    <row r="423" spans="1:15" x14ac:dyDescent="0.2">
      <c r="A423" s="3" t="s">
        <v>823</v>
      </c>
      <c r="B423" s="3" t="str">
        <f>VLOOKUP(A423,'[1]Issue Navigator'!$A:$B,2,0)</f>
        <v>MyViettel_tích hợp GG captcha với các nghiệp vụ trên app MyVT, web Viettel.vn</v>
      </c>
      <c r="C423" s="1" t="s">
        <v>845</v>
      </c>
      <c r="D423" s="3" t="s">
        <v>846</v>
      </c>
      <c r="E423" s="3" t="s">
        <v>741</v>
      </c>
      <c r="F423" s="3" t="s">
        <v>4</v>
      </c>
      <c r="G423">
        <v>0.45</v>
      </c>
      <c r="H423">
        <f>VLOOKUP(A423,'[1]Issue Navigator'!$A:$H,8,0)</f>
        <v>2.2000000000000002</v>
      </c>
      <c r="I423" t="str">
        <f>VLOOKUP(A423,'[1]Issue Navigator'!$A:$Z,26,0)</f>
        <v>Nâng cấp</v>
      </c>
      <c r="J423" t="str">
        <f>VLOOKUP(A423,'[1]Issue Navigator'!$A:$AA,27,0)</f>
        <v>Hệ thống Smartphone 2.0</v>
      </c>
      <c r="K423" t="str">
        <f>VLOOKUP(A423,'[1]Issue Navigator'!$A:$AD,30,0)</f>
        <v>0605-ĐTTS/VTT-VTIT/2024</v>
      </c>
      <c r="L423" t="str">
        <f>VLOOKUP(A423,'[1]Issue Navigator'!$A:$AE,31,0)</f>
        <v>Sản phẩm mobile app hỗ trợ hoạt động kênh bán, selfcare</v>
      </c>
      <c r="M423">
        <f>VLOOKUP(K423,'[2]Nỗ lực'!$B:$G,6,0)</f>
        <v>35800000</v>
      </c>
      <c r="N423">
        <f t="shared" si="13"/>
        <v>16110000</v>
      </c>
      <c r="O423" t="str">
        <f t="shared" si="14"/>
        <v>Hệ thống Smartphone 2.0 (Sản phẩm mobile app hỗ trợ hoạt động kênh bán, selfcare)</v>
      </c>
    </row>
    <row r="424" spans="1:15" x14ac:dyDescent="0.2">
      <c r="A424" s="3" t="s">
        <v>814</v>
      </c>
      <c r="B424" s="3" t="str">
        <f>VLOOKUP(A424,'[1]Issue Navigator'!$A:$B,2,0)</f>
        <v>MyViettel_chỉnh sửa giao diện màn thông tin tài khoản trên My Viettel_APP</v>
      </c>
      <c r="C424" s="1" t="s">
        <v>847</v>
      </c>
      <c r="D424" s="3" t="s">
        <v>846</v>
      </c>
      <c r="E424" s="3" t="s">
        <v>741</v>
      </c>
      <c r="F424" s="3" t="s">
        <v>4</v>
      </c>
      <c r="G424">
        <v>0.43</v>
      </c>
      <c r="H424">
        <f>VLOOKUP(A424,'[1]Issue Navigator'!$A:$H,8,0)</f>
        <v>1.71</v>
      </c>
      <c r="I424" t="str">
        <f>VLOOKUP(A424,'[1]Issue Navigator'!$A:$Z,26,0)</f>
        <v>Bảo trì</v>
      </c>
      <c r="J424" t="str">
        <f>VLOOKUP(A424,'[1]Issue Navigator'!$A:$AA,27,0)</f>
        <v>Hệ thống Smartphone 2.0</v>
      </c>
      <c r="K424" t="str">
        <f>VLOOKUP(A424,'[1]Issue Navigator'!$A:$AD,30,0)</f>
        <v>0605-ĐTTS/VTT-TECHASIANS/2024</v>
      </c>
      <c r="L424" t="str">
        <f>VLOOKUP(A424,'[1]Issue Navigator'!$A:$AE,31,0)</f>
        <v>Phân hệ mobile hỗ trợ bán hàng</v>
      </c>
      <c r="M424">
        <f>VLOOKUP(K424,'[2]Nỗ lực'!$B:$G,6,0)</f>
        <v>35500000</v>
      </c>
      <c r="N424">
        <f t="shared" si="13"/>
        <v>15265000</v>
      </c>
      <c r="O424" t="str">
        <f t="shared" si="14"/>
        <v>Hệ thống Smartphone 2.0 (Phân hệ mobile hỗ trợ bán hàng)</v>
      </c>
    </row>
    <row r="425" spans="1:15" x14ac:dyDescent="0.2">
      <c r="A425" s="3" t="s">
        <v>849</v>
      </c>
      <c r="B425" s="3" t="str">
        <f>VLOOKUP(A425,'[1]Issue Navigator'!$A:$B,2,0)</f>
        <v>Kiểm thử nghiệm thu chức năng Đổi gói cước cố định mới chỉnh sửa luồng đổi gói cước IP</v>
      </c>
      <c r="C425" s="1" t="s">
        <v>848</v>
      </c>
      <c r="D425" s="3" t="s">
        <v>3164</v>
      </c>
      <c r="E425" s="3" t="s">
        <v>741</v>
      </c>
      <c r="F425" s="3" t="s">
        <v>4</v>
      </c>
      <c r="G425">
        <v>0.18</v>
      </c>
      <c r="H425">
        <f>VLOOKUP(A425,'[1]Issue Navigator'!$A:$H,8,0)</f>
        <v>0.18</v>
      </c>
      <c r="I425" t="str">
        <f>VLOOKUP(A425,'[1]Issue Navigator'!$A:$Z,26,0)</f>
        <v>Bảo trì</v>
      </c>
      <c r="J425" t="str">
        <f>VLOOKUP(A425,'[1]Issue Navigator'!$A:$AA,27,0)</f>
        <v>Hệ thống Smartphone 2.0</v>
      </c>
      <c r="K425" t="str">
        <f>VLOOKUP(A425,'[1]Issue Navigator'!$A:$AD,30,0)</f>
        <v>0605-ĐTTS/VTT-VTIT/2024</v>
      </c>
      <c r="L425" t="str">
        <f>VLOOKUP(A425,'[1]Issue Navigator'!$A:$AE,31,0)</f>
        <v>Thực hiện kiểm thử dữ liệu</v>
      </c>
      <c r="M425">
        <f>VLOOKUP(K425,'[2]Nỗ lực'!$B:$G,6,0)</f>
        <v>35800000</v>
      </c>
      <c r="N425">
        <f t="shared" si="13"/>
        <v>6444000</v>
      </c>
      <c r="O425" t="str">
        <f t="shared" si="14"/>
        <v>Hệ thống Smartphone 2.0 (Thực hiện kiểm thử dữ liệu)</v>
      </c>
    </row>
    <row r="426" spans="1:15" x14ac:dyDescent="0.2">
      <c r="A426" s="3" t="s">
        <v>851</v>
      </c>
      <c r="B426" s="3" t="str">
        <f>VLOOKUP(A426,'[1]Issue Navigator'!$A:$B,2,0)</f>
        <v>Kiểm thử nghiệm thu chức năng bán hàng đa kênh</v>
      </c>
      <c r="C426" s="1" t="s">
        <v>850</v>
      </c>
      <c r="D426" s="3" t="s">
        <v>852</v>
      </c>
      <c r="E426" s="3" t="s">
        <v>741</v>
      </c>
      <c r="F426" s="3" t="s">
        <v>4</v>
      </c>
      <c r="G426">
        <v>0.14000000000000001</v>
      </c>
      <c r="H426">
        <f>VLOOKUP(A426,'[1]Issue Navigator'!$A:$H,8,0)</f>
        <v>0.14000000000000001</v>
      </c>
      <c r="I426" t="str">
        <f>VLOOKUP(A426,'[1]Issue Navigator'!$A:$Z,26,0)</f>
        <v>Bảo trì</v>
      </c>
      <c r="J426" t="str">
        <f>VLOOKUP(A426,'[1]Issue Navigator'!$A:$AA,27,0)</f>
        <v>Hệ thống Smartphone 2.0</v>
      </c>
      <c r="K426" t="str">
        <f>VLOOKUP(A426,'[1]Issue Navigator'!$A:$AD,30,0)</f>
        <v>0605-ĐTTS/VTT-VTIT/2024</v>
      </c>
      <c r="L426" t="str">
        <f>VLOOKUP(A426,'[1]Issue Navigator'!$A:$AE,31,0)</f>
        <v>Thực hiện kiểm thử dữ liệu</v>
      </c>
      <c r="M426">
        <f>VLOOKUP(K426,'[2]Nỗ lực'!$B:$G,6,0)</f>
        <v>35800000</v>
      </c>
      <c r="N426">
        <f t="shared" si="13"/>
        <v>5012000.0000000009</v>
      </c>
      <c r="O426" t="str">
        <f t="shared" si="14"/>
        <v>Hệ thống Smartphone 2.0 (Thực hiện kiểm thử dữ liệu)</v>
      </c>
    </row>
    <row r="427" spans="1:15" x14ac:dyDescent="0.2">
      <c r="A427" s="3" t="s">
        <v>854</v>
      </c>
      <c r="B427" s="3" t="str">
        <f>VLOOKUP(A427,'[1]Issue Navigator'!$A:$B,2,0)</f>
        <v>Kiểm thử nội bộ, nghiệm thu khách hàng - Common OTP cho các nghiệp vụ đăng ký đăng nhập còn lại</v>
      </c>
      <c r="C427" s="1" t="s">
        <v>853</v>
      </c>
      <c r="D427" s="3" t="s">
        <v>855</v>
      </c>
      <c r="E427" s="3" t="s">
        <v>741</v>
      </c>
      <c r="F427" s="3" t="s">
        <v>4</v>
      </c>
      <c r="G427">
        <v>0.48</v>
      </c>
      <c r="H427">
        <f>VLOOKUP(A427,'[1]Issue Navigator'!$A:$H,8,0)</f>
        <v>0.48</v>
      </c>
      <c r="I427" t="str">
        <f>VLOOKUP(A427,'[1]Issue Navigator'!$A:$Z,26,0)</f>
        <v>Nâng cấp</v>
      </c>
      <c r="J427" t="str">
        <f>VLOOKUP(A427,'[1]Issue Navigator'!$A:$AA,27,0)</f>
        <v>Hệ thống Smartphone 2.0</v>
      </c>
      <c r="K427" t="str">
        <f>VLOOKUP(A427,'[1]Issue Navigator'!$A:$AD,30,0)</f>
        <v>0605-ĐTTS/VTT-VTIT/2024</v>
      </c>
      <c r="L427" t="str">
        <f>VLOOKUP(A427,'[1]Issue Navigator'!$A:$AE,31,0)</f>
        <v>Thực hiện kiểm thử dữ liệu</v>
      </c>
      <c r="M427">
        <f>VLOOKUP(K427,'[2]Nỗ lực'!$B:$G,6,0)</f>
        <v>35800000</v>
      </c>
      <c r="N427">
        <f t="shared" si="13"/>
        <v>17184000</v>
      </c>
      <c r="O427" t="str">
        <f t="shared" si="14"/>
        <v>Hệ thống Smartphone 2.0 (Thực hiện kiểm thử dữ liệu)</v>
      </c>
    </row>
    <row r="428" spans="1:15" x14ac:dyDescent="0.2">
      <c r="A428" s="3" t="s">
        <v>857</v>
      </c>
      <c r="B428" s="3" t="str">
        <f>VLOOKUP(A428,'[1]Issue Navigator'!$A:$B,2,0)</f>
        <v>Kiểm thử nội bộ, nghiệm thu khách hàng - luồng đổi gói cước CA trên MBCCS</v>
      </c>
      <c r="C428" s="1" t="s">
        <v>856</v>
      </c>
      <c r="D428" s="3" t="s">
        <v>858</v>
      </c>
      <c r="E428" s="3" t="s">
        <v>741</v>
      </c>
      <c r="F428" s="3" t="s">
        <v>4</v>
      </c>
      <c r="G428">
        <v>0.18</v>
      </c>
      <c r="H428">
        <f>VLOOKUP(A428,'[1]Issue Navigator'!$A:$H,8,0)</f>
        <v>0.18</v>
      </c>
      <c r="I428" t="str">
        <f>VLOOKUP(A428,'[1]Issue Navigator'!$A:$Z,26,0)</f>
        <v>Nâng cấp</v>
      </c>
      <c r="J428" t="str">
        <f>VLOOKUP(A428,'[1]Issue Navigator'!$A:$AA,27,0)</f>
        <v>Hệ thống Smartphone 2.0</v>
      </c>
      <c r="K428" t="str">
        <f>VLOOKUP(A428,'[1]Issue Navigator'!$A:$AD,30,0)</f>
        <v>2007-ĐTTS/VTT-ALADIN/2023</v>
      </c>
      <c r="L428" t="str">
        <f>VLOOKUP(A428,'[1]Issue Navigator'!$A:$AE,31,0)</f>
        <v>Nhóm việc thuê ngoài tối ưu công cụ kiểm thử, kịch bản kiểm thử, khai báo, kiểm soát dữ liệu</v>
      </c>
      <c r="M428">
        <f>VLOOKUP(K428,'[2]Nỗ lực'!$B:$G,6,0)</f>
        <v>35000000</v>
      </c>
      <c r="N428">
        <f t="shared" si="13"/>
        <v>6300000</v>
      </c>
      <c r="O428" t="str">
        <f t="shared" si="14"/>
        <v>Hệ thống Smartphone 2.0 (Nhóm việc thuê ngoài tối ưu công cụ kiểm thử, kịch bản kiểm thử, khai báo, kiểm soát dữ liệu)</v>
      </c>
    </row>
    <row r="429" spans="1:15" x14ac:dyDescent="0.2">
      <c r="A429" s="3" t="s">
        <v>860</v>
      </c>
      <c r="B429" s="3" t="str">
        <f>VLOOKUP(A429,'[1]Issue Navigator'!$A:$B,2,0)</f>
        <v>Kiểm thử nghiệm thu chức năng Chuyển đổi gói cước cho dịch vụ vBHXH</v>
      </c>
      <c r="C429" s="1" t="s">
        <v>859</v>
      </c>
      <c r="D429" s="3" t="s">
        <v>861</v>
      </c>
      <c r="E429" s="3" t="s">
        <v>741</v>
      </c>
      <c r="F429" s="3" t="s">
        <v>4</v>
      </c>
      <c r="G429">
        <v>0.17</v>
      </c>
      <c r="H429">
        <f>VLOOKUP(A429,'[1]Issue Navigator'!$A:$H,8,0)</f>
        <v>0.17</v>
      </c>
      <c r="I429" t="str">
        <f>VLOOKUP(A429,'[1]Issue Navigator'!$A:$Z,26,0)</f>
        <v>Bảo trì</v>
      </c>
      <c r="J429" t="str">
        <f>VLOOKUP(A429,'[1]Issue Navigator'!$A:$AA,27,0)</f>
        <v>Hệ thống Smartphone 2.0</v>
      </c>
      <c r="K429" t="str">
        <f>VLOOKUP(A429,'[1]Issue Navigator'!$A:$AD,30,0)</f>
        <v>0605-ĐTTS/VTT-VTIT/2024</v>
      </c>
      <c r="L429" t="str">
        <f>VLOOKUP(A429,'[1]Issue Navigator'!$A:$AE,31,0)</f>
        <v>Thực hiện kiểm thử dữ liệu</v>
      </c>
      <c r="M429">
        <f>VLOOKUP(K429,'[2]Nỗ lực'!$B:$G,6,0)</f>
        <v>35800000</v>
      </c>
      <c r="N429">
        <f t="shared" si="13"/>
        <v>6086000</v>
      </c>
      <c r="O429" t="str">
        <f t="shared" si="14"/>
        <v>Hệ thống Smartphone 2.0 (Thực hiện kiểm thử dữ liệu)</v>
      </c>
    </row>
    <row r="430" spans="1:15" x14ac:dyDescent="0.2">
      <c r="A430" s="3" t="s">
        <v>863</v>
      </c>
      <c r="B430" s="3" t="str">
        <f>VLOOKUP(A430,'[1]Issue Navigator'!$A:$B,2,0)</f>
        <v>Kiểm thử nghiệm thu chức năng Yêu cầu đổi thiết bị cho dịch vụ vtracking2.0</v>
      </c>
      <c r="C430" s="1" t="s">
        <v>862</v>
      </c>
      <c r="D430" s="3" t="s">
        <v>864</v>
      </c>
      <c r="E430" s="3" t="s">
        <v>741</v>
      </c>
      <c r="F430" s="3" t="s">
        <v>4</v>
      </c>
      <c r="G430">
        <v>0.17</v>
      </c>
      <c r="H430">
        <f>VLOOKUP(A430,'[1]Issue Navigator'!$A:$H,8,0)</f>
        <v>0.17</v>
      </c>
      <c r="I430" t="str">
        <f>VLOOKUP(A430,'[1]Issue Navigator'!$A:$Z,26,0)</f>
        <v>Bảo trì</v>
      </c>
      <c r="J430" t="str">
        <f>VLOOKUP(A430,'[1]Issue Navigator'!$A:$AA,27,0)</f>
        <v>Hệ thống Smartphone 2.0</v>
      </c>
      <c r="K430" t="str">
        <f>VLOOKUP(A430,'[1]Issue Navigator'!$A:$AD,30,0)</f>
        <v>0605-ĐTTS/VTT-VTIT/2024</v>
      </c>
      <c r="L430" t="str">
        <f>VLOOKUP(A430,'[1]Issue Navigator'!$A:$AE,31,0)</f>
        <v>Thực hiện kiểm thử dữ liệu</v>
      </c>
      <c r="M430">
        <f>VLOOKUP(K430,'[2]Nỗ lực'!$B:$G,6,0)</f>
        <v>35800000</v>
      </c>
      <c r="N430">
        <f t="shared" si="13"/>
        <v>6086000</v>
      </c>
      <c r="O430" t="str">
        <f t="shared" si="14"/>
        <v>Hệ thống Smartphone 2.0 (Thực hiện kiểm thử dữ liệu)</v>
      </c>
    </row>
    <row r="431" spans="1:15" x14ac:dyDescent="0.2">
      <c r="A431" s="3" t="s">
        <v>866</v>
      </c>
      <c r="B431" s="3" t="str">
        <f>VLOOKUP(A431,'[1]Issue Navigator'!$A:$B,2,0)</f>
        <v>Kiểm thử nghiệm thu chức năng đấu cố định luồng ftth upto 1GB</v>
      </c>
      <c r="C431" s="1" t="s">
        <v>865</v>
      </c>
      <c r="D431" s="3" t="s">
        <v>867</v>
      </c>
      <c r="E431" s="3" t="s">
        <v>741</v>
      </c>
      <c r="F431" s="3" t="s">
        <v>4</v>
      </c>
      <c r="G431">
        <v>0.17</v>
      </c>
      <c r="H431">
        <f>VLOOKUP(A431,'[1]Issue Navigator'!$A:$H,8,0)</f>
        <v>0.17</v>
      </c>
      <c r="I431" t="str">
        <f>VLOOKUP(A431,'[1]Issue Navigator'!$A:$Z,26,0)</f>
        <v>Bảo trì</v>
      </c>
      <c r="J431" t="str">
        <f>VLOOKUP(A431,'[1]Issue Navigator'!$A:$AA,27,0)</f>
        <v>Hệ thống Smartphone 2.0</v>
      </c>
      <c r="K431" t="str">
        <f>VLOOKUP(A431,'[1]Issue Navigator'!$A:$AD,30,0)</f>
        <v>0605-ĐTTS/VTT-VTIT/2024</v>
      </c>
      <c r="L431" t="str">
        <f>VLOOKUP(A431,'[1]Issue Navigator'!$A:$AE,31,0)</f>
        <v>Thực hiện kiểm thử dữ liệu</v>
      </c>
      <c r="M431">
        <f>VLOOKUP(K431,'[2]Nỗ lực'!$B:$G,6,0)</f>
        <v>35800000</v>
      </c>
      <c r="N431">
        <f t="shared" si="13"/>
        <v>6086000</v>
      </c>
      <c r="O431" t="str">
        <f t="shared" si="14"/>
        <v>Hệ thống Smartphone 2.0 (Thực hiện kiểm thử dữ liệu)</v>
      </c>
    </row>
    <row r="432" spans="1:15" x14ac:dyDescent="0.2">
      <c r="A432" s="3" t="s">
        <v>869</v>
      </c>
      <c r="B432" s="3" t="str">
        <f>VLOOKUP(A432,'[1]Issue Navigator'!$A:$B,2,0)</f>
        <v>Kiểm thử nội bộ, nghiệm thu khách hàng - gia hạn vtracking 2.0</v>
      </c>
      <c r="C432" s="1" t="s">
        <v>868</v>
      </c>
      <c r="D432" s="3" t="s">
        <v>870</v>
      </c>
      <c r="E432" s="3" t="s">
        <v>741</v>
      </c>
      <c r="F432" s="3" t="s">
        <v>4</v>
      </c>
      <c r="G432">
        <v>0.18</v>
      </c>
      <c r="H432">
        <f>VLOOKUP(A432,'[1]Issue Navigator'!$A:$H,8,0)</f>
        <v>0.18</v>
      </c>
      <c r="I432" t="str">
        <f>VLOOKUP(A432,'[1]Issue Navigator'!$A:$Z,26,0)</f>
        <v>Nâng cấp</v>
      </c>
      <c r="J432" t="str">
        <f>VLOOKUP(A432,'[1]Issue Navigator'!$A:$AA,27,0)</f>
        <v>Hệ thống Smartphone 2.0</v>
      </c>
      <c r="K432" t="str">
        <f>VLOOKUP(A432,'[1]Issue Navigator'!$A:$AD,30,0)</f>
        <v>2007-ĐTTS/VTT-ALADIN/2023</v>
      </c>
      <c r="L432" t="str">
        <f>VLOOKUP(A432,'[1]Issue Navigator'!$A:$AE,31,0)</f>
        <v>Nhóm việc thuê ngoài tối ưu công cụ kiểm thử, kịch bản kiểm thử, khai báo, kiểm soát dữ liệu</v>
      </c>
      <c r="M432">
        <f>VLOOKUP(K432,'[2]Nỗ lực'!$B:$G,6,0)</f>
        <v>35000000</v>
      </c>
      <c r="N432">
        <f t="shared" si="13"/>
        <v>6300000</v>
      </c>
      <c r="O432" t="str">
        <f t="shared" si="14"/>
        <v>Hệ thống Smartphone 2.0 (Nhóm việc thuê ngoài tối ưu công cụ kiểm thử, kịch bản kiểm thử, khai báo, kiểm soát dữ liệu)</v>
      </c>
    </row>
    <row r="433" spans="1:15" x14ac:dyDescent="0.2">
      <c r="A433" s="3" t="s">
        <v>872</v>
      </c>
      <c r="B433" s="3" t="str">
        <f>VLOOKUP(A433,'[1]Issue Navigator'!$A:$B,2,0)</f>
        <v>chỉnh sửa báo cáo khảo sát mức độ nỗ lực của khách hàng</v>
      </c>
      <c r="C433" s="1" t="s">
        <v>871</v>
      </c>
      <c r="D433" s="3" t="s">
        <v>3219</v>
      </c>
      <c r="E433" s="3" t="s">
        <v>873</v>
      </c>
      <c r="F433" s="3" t="s">
        <v>4</v>
      </c>
      <c r="G433">
        <v>0.91</v>
      </c>
      <c r="H433">
        <f>VLOOKUP(A433,'[1]Issue Navigator'!$A:$H,8,0)</f>
        <v>1.82</v>
      </c>
      <c r="I433" t="str">
        <f>VLOOKUP(A433,'[1]Issue Navigator'!$A:$Z,26,0)</f>
        <v>Bảo trì</v>
      </c>
      <c r="J433" t="str">
        <f>VLOOKUP(A433,'[1]Issue Navigator'!$A:$AA,27,0)</f>
        <v>Hệ thống Selfcare</v>
      </c>
      <c r="K433" t="str">
        <f>VLOOKUP(A433,'[1]Issue Navigator'!$A:$AD,30,0)</f>
        <v>0605-ĐTTS/VTT-TECHASIANS/2024</v>
      </c>
      <c r="L433" t="str">
        <f>VLOOKUP(A433,'[1]Issue Navigator'!$A:$AE,31,0)</f>
        <v>Nhóm sản phẩm kinh doanh</v>
      </c>
      <c r="M433">
        <f>VLOOKUP(K433,'[2]Nỗ lực'!$B:$G,6,0)</f>
        <v>35500000</v>
      </c>
      <c r="N433">
        <f t="shared" si="13"/>
        <v>32305000</v>
      </c>
      <c r="O433" t="str">
        <f t="shared" si="14"/>
        <v>Hệ thống Selfcare (Nhóm sản phẩm kinh doanh)</v>
      </c>
    </row>
    <row r="434" spans="1:15" x14ac:dyDescent="0.2">
      <c r="A434" s="3" t="s">
        <v>872</v>
      </c>
      <c r="B434" s="3" t="str">
        <f>VLOOKUP(A434,'[1]Issue Navigator'!$A:$B,2,0)</f>
        <v>chỉnh sửa báo cáo khảo sát mức độ nỗ lực của khách hàng</v>
      </c>
      <c r="C434" s="1" t="s">
        <v>874</v>
      </c>
      <c r="D434" s="3" t="s">
        <v>875</v>
      </c>
      <c r="E434" s="3" t="s">
        <v>873</v>
      </c>
      <c r="F434" s="3" t="s">
        <v>4</v>
      </c>
      <c r="G434">
        <v>0.91</v>
      </c>
      <c r="H434">
        <f>VLOOKUP(A434,'[1]Issue Navigator'!$A:$H,8,0)</f>
        <v>1.82</v>
      </c>
      <c r="I434" t="str">
        <f>VLOOKUP(A434,'[1]Issue Navigator'!$A:$Z,26,0)</f>
        <v>Bảo trì</v>
      </c>
      <c r="J434" t="str">
        <f>VLOOKUP(A434,'[1]Issue Navigator'!$A:$AA,27,0)</f>
        <v>Hệ thống Selfcare</v>
      </c>
      <c r="K434" t="str">
        <f>VLOOKUP(A434,'[1]Issue Navigator'!$A:$AD,30,0)</f>
        <v>0605-ĐTTS/VTT-TECHASIANS/2024</v>
      </c>
      <c r="L434" t="str">
        <f>VLOOKUP(A434,'[1]Issue Navigator'!$A:$AE,31,0)</f>
        <v>Nhóm sản phẩm kinh doanh</v>
      </c>
      <c r="M434">
        <f>VLOOKUP(K434,'[2]Nỗ lực'!$B:$G,6,0)</f>
        <v>35500000</v>
      </c>
      <c r="N434">
        <f t="shared" si="13"/>
        <v>32305000</v>
      </c>
      <c r="O434" t="str">
        <f t="shared" si="14"/>
        <v>Hệ thống Selfcare (Nhóm sản phẩm kinh doanh)</v>
      </c>
    </row>
    <row r="435" spans="1:15" x14ac:dyDescent="0.2">
      <c r="A435" s="3" t="s">
        <v>877</v>
      </c>
      <c r="B435" s="3" t="str">
        <f>VLOOKUP(A435,'[1]Issue Navigator'!$A:$B,2,0)</f>
        <v>[VC] [TE] Phân quyền - Người và Phòng ban</v>
      </c>
      <c r="C435" s="1" t="s">
        <v>876</v>
      </c>
      <c r="D435" s="3" t="s">
        <v>878</v>
      </c>
      <c r="E435" s="3" t="s">
        <v>879</v>
      </c>
      <c r="F435" s="3" t="s">
        <v>4</v>
      </c>
      <c r="G435">
        <v>0.46</v>
      </c>
      <c r="H435">
        <f>VLOOKUP(A435,'[1]Issue Navigator'!$A:$H,8,0)</f>
        <v>1.46</v>
      </c>
      <c r="I435" t="str">
        <f>VLOOKUP(A435,'[1]Issue Navigator'!$A:$Z,26,0)</f>
        <v>Nâng cấp</v>
      </c>
      <c r="J435" t="str">
        <f>VLOOKUP(A435,'[1]Issue Navigator'!$A:$AA,27,0)</f>
        <v>Hệ thống Scontract</v>
      </c>
      <c r="K435" t="str">
        <f>VLOOKUP(A435,'[1]Issue Navigator'!$A:$AD,30,0)</f>
        <v>0605-ĐTTS/VTT-TECHASIANS/2024</v>
      </c>
      <c r="L435" t="str">
        <f>VLOOKUP(A435,'[1]Issue Navigator'!$A:$AE,31,0)</f>
        <v>Nhóm sản phẩm Hóa đơn điện tử, Hợp đồng điện tử, Tổng đài di động</v>
      </c>
      <c r="M435">
        <f>VLOOKUP(K435,'[2]Nỗ lực'!$B:$G,6,0)</f>
        <v>35500000</v>
      </c>
      <c r="N435">
        <f t="shared" si="13"/>
        <v>16330000</v>
      </c>
      <c r="O435" t="str">
        <f t="shared" si="14"/>
        <v>Hệ thống Scontract (Nhóm sản phẩm Hóa đơn điện tử, Hợp đồng điện tử, Tổng đài di động)</v>
      </c>
    </row>
    <row r="436" spans="1:15" x14ac:dyDescent="0.2">
      <c r="A436" s="3" t="s">
        <v>877</v>
      </c>
      <c r="B436" s="3" t="str">
        <f>VLOOKUP(A436,'[1]Issue Navigator'!$A:$B,2,0)</f>
        <v>[VC] [TE] Phân quyền - Người và Phòng ban</v>
      </c>
      <c r="C436" s="1" t="s">
        <v>880</v>
      </c>
      <c r="D436" s="3" t="s">
        <v>881</v>
      </c>
      <c r="E436" s="3" t="s">
        <v>879</v>
      </c>
      <c r="F436" s="3" t="s">
        <v>4</v>
      </c>
      <c r="G436">
        <v>0.5</v>
      </c>
      <c r="H436">
        <f>VLOOKUP(A436,'[1]Issue Navigator'!$A:$H,8,0)</f>
        <v>1.46</v>
      </c>
      <c r="I436" t="str">
        <f>VLOOKUP(A436,'[1]Issue Navigator'!$A:$Z,26,0)</f>
        <v>Nâng cấp</v>
      </c>
      <c r="J436" t="str">
        <f>VLOOKUP(A436,'[1]Issue Navigator'!$A:$AA,27,0)</f>
        <v>Hệ thống Scontract</v>
      </c>
      <c r="K436" t="str">
        <f>VLOOKUP(A436,'[1]Issue Navigator'!$A:$AD,30,0)</f>
        <v>0605-ĐTTS/VTT-TECHASIANS/2024</v>
      </c>
      <c r="L436" t="str">
        <f>VLOOKUP(A436,'[1]Issue Navigator'!$A:$AE,31,0)</f>
        <v>Nhóm sản phẩm Hóa đơn điện tử, Hợp đồng điện tử, Tổng đài di động</v>
      </c>
      <c r="M436">
        <f>VLOOKUP(K436,'[2]Nỗ lực'!$B:$G,6,0)</f>
        <v>35500000</v>
      </c>
      <c r="N436">
        <f t="shared" si="13"/>
        <v>17750000</v>
      </c>
      <c r="O436" t="str">
        <f t="shared" si="14"/>
        <v>Hệ thống Scontract (Nhóm sản phẩm Hóa đơn điện tử, Hợp đồng điện tử, Tổng đài di động)</v>
      </c>
    </row>
    <row r="437" spans="1:15" x14ac:dyDescent="0.2">
      <c r="A437" s="3" t="s">
        <v>877</v>
      </c>
      <c r="B437" s="3" t="str">
        <f>VLOOKUP(A437,'[1]Issue Navigator'!$A:$B,2,0)</f>
        <v>[VC] [TE] Phân quyền - Người và Phòng ban</v>
      </c>
      <c r="C437" s="1" t="s">
        <v>882</v>
      </c>
      <c r="D437" s="3" t="s">
        <v>883</v>
      </c>
      <c r="E437" s="3" t="s">
        <v>879</v>
      </c>
      <c r="F437" s="3" t="s">
        <v>4</v>
      </c>
      <c r="G437">
        <v>0.5</v>
      </c>
      <c r="H437">
        <f>VLOOKUP(A437,'[1]Issue Navigator'!$A:$H,8,0)</f>
        <v>1.46</v>
      </c>
      <c r="I437" t="str">
        <f>VLOOKUP(A437,'[1]Issue Navigator'!$A:$Z,26,0)</f>
        <v>Nâng cấp</v>
      </c>
      <c r="J437" t="str">
        <f>VLOOKUP(A437,'[1]Issue Navigator'!$A:$AA,27,0)</f>
        <v>Hệ thống Scontract</v>
      </c>
      <c r="K437" t="str">
        <f>VLOOKUP(A437,'[1]Issue Navigator'!$A:$AD,30,0)</f>
        <v>0605-ĐTTS/VTT-TECHASIANS/2024</v>
      </c>
      <c r="L437" t="str">
        <f>VLOOKUP(A437,'[1]Issue Navigator'!$A:$AE,31,0)</f>
        <v>Nhóm sản phẩm Hóa đơn điện tử, Hợp đồng điện tử, Tổng đài di động</v>
      </c>
      <c r="M437">
        <f>VLOOKUP(K437,'[2]Nỗ lực'!$B:$G,6,0)</f>
        <v>35500000</v>
      </c>
      <c r="N437">
        <f t="shared" si="13"/>
        <v>17750000</v>
      </c>
      <c r="O437" t="str">
        <f t="shared" si="14"/>
        <v>Hệ thống Scontract (Nhóm sản phẩm Hóa đơn điện tử, Hợp đồng điện tử, Tổng đài di động)</v>
      </c>
    </row>
    <row r="438" spans="1:15" x14ac:dyDescent="0.2">
      <c r="A438" s="3" t="s">
        <v>885</v>
      </c>
      <c r="B438" s="3" t="str">
        <f>VLOOKUP(A438,'[1]Issue Navigator'!$A:$B,2,0)</f>
        <v>[VC] [TE] Phân quyền - Danh sách quyền</v>
      </c>
      <c r="C438" s="1" t="s">
        <v>884</v>
      </c>
      <c r="D438" s="3" t="s">
        <v>886</v>
      </c>
      <c r="E438" s="3" t="s">
        <v>879</v>
      </c>
      <c r="F438" s="3" t="s">
        <v>4</v>
      </c>
      <c r="G438">
        <v>0.45</v>
      </c>
      <c r="H438">
        <f>VLOOKUP(A438,'[1]Issue Navigator'!$A:$H,8,0)</f>
        <v>1.42</v>
      </c>
      <c r="I438" t="str">
        <f>VLOOKUP(A438,'[1]Issue Navigator'!$A:$Z,26,0)</f>
        <v>Bảo trì</v>
      </c>
      <c r="J438" t="str">
        <f>VLOOKUP(A438,'[1]Issue Navigator'!$A:$AA,27,0)</f>
        <v>Hệ thống Scontract</v>
      </c>
      <c r="K438" t="str">
        <f>VLOOKUP(A438,'[1]Issue Navigator'!$A:$AD,30,0)</f>
        <v>0605-ĐTTS/VTT-TECHASIANS/2024</v>
      </c>
      <c r="L438" t="str">
        <f>VLOOKUP(A438,'[1]Issue Navigator'!$A:$AE,31,0)</f>
        <v>Phân hệ mobile hỗ trợ bán hàng</v>
      </c>
      <c r="M438">
        <f>VLOOKUP(K438,'[2]Nỗ lực'!$B:$G,6,0)</f>
        <v>35500000</v>
      </c>
      <c r="N438">
        <f t="shared" si="13"/>
        <v>15975000</v>
      </c>
      <c r="O438" t="str">
        <f t="shared" si="14"/>
        <v>Hệ thống Scontract (Phân hệ mobile hỗ trợ bán hàng)</v>
      </c>
    </row>
    <row r="439" spans="1:15" x14ac:dyDescent="0.2">
      <c r="A439" s="3" t="s">
        <v>885</v>
      </c>
      <c r="B439" s="3" t="str">
        <f>VLOOKUP(A439,'[1]Issue Navigator'!$A:$B,2,0)</f>
        <v>[VC] [TE] Phân quyền - Danh sách quyền</v>
      </c>
      <c r="C439" s="1" t="s">
        <v>887</v>
      </c>
      <c r="D439" s="3" t="s">
        <v>888</v>
      </c>
      <c r="E439" s="3" t="s">
        <v>879</v>
      </c>
      <c r="F439" s="3" t="s">
        <v>4</v>
      </c>
      <c r="G439">
        <v>0.47</v>
      </c>
      <c r="H439">
        <f>VLOOKUP(A439,'[1]Issue Navigator'!$A:$H,8,0)</f>
        <v>1.42</v>
      </c>
      <c r="I439" t="str">
        <f>VLOOKUP(A439,'[1]Issue Navigator'!$A:$Z,26,0)</f>
        <v>Bảo trì</v>
      </c>
      <c r="J439" t="str">
        <f>VLOOKUP(A439,'[1]Issue Navigator'!$A:$AA,27,0)</f>
        <v>Hệ thống Scontract</v>
      </c>
      <c r="K439" t="str">
        <f>VLOOKUP(A439,'[1]Issue Navigator'!$A:$AD,30,0)</f>
        <v>0605-ĐTTS/VTT-TECHASIANS/2024</v>
      </c>
      <c r="L439" t="str">
        <f>VLOOKUP(A439,'[1]Issue Navigator'!$A:$AE,31,0)</f>
        <v>Phân hệ mobile hỗ trợ bán hàng</v>
      </c>
      <c r="M439">
        <f>VLOOKUP(K439,'[2]Nỗ lực'!$B:$G,6,0)</f>
        <v>35500000</v>
      </c>
      <c r="N439">
        <f t="shared" si="13"/>
        <v>16684999.999999998</v>
      </c>
      <c r="O439" t="str">
        <f t="shared" si="14"/>
        <v>Hệ thống Scontract (Phân hệ mobile hỗ trợ bán hàng)</v>
      </c>
    </row>
    <row r="440" spans="1:15" x14ac:dyDescent="0.2">
      <c r="A440" s="3" t="s">
        <v>885</v>
      </c>
      <c r="B440" s="3" t="str">
        <f>VLOOKUP(A440,'[1]Issue Navigator'!$A:$B,2,0)</f>
        <v>[VC] [TE] Phân quyền - Danh sách quyền</v>
      </c>
      <c r="C440" s="1" t="s">
        <v>889</v>
      </c>
      <c r="D440" s="3" t="s">
        <v>3236</v>
      </c>
      <c r="E440" s="3" t="s">
        <v>879</v>
      </c>
      <c r="F440" s="3" t="s">
        <v>4</v>
      </c>
      <c r="G440">
        <v>0.5</v>
      </c>
      <c r="H440">
        <f>VLOOKUP(A440,'[1]Issue Navigator'!$A:$H,8,0)</f>
        <v>1.42</v>
      </c>
      <c r="I440" t="str">
        <f>VLOOKUP(A440,'[1]Issue Navigator'!$A:$Z,26,0)</f>
        <v>Bảo trì</v>
      </c>
      <c r="J440" t="str">
        <f>VLOOKUP(A440,'[1]Issue Navigator'!$A:$AA,27,0)</f>
        <v>Hệ thống Scontract</v>
      </c>
      <c r="K440" t="str">
        <f>VLOOKUP(A440,'[1]Issue Navigator'!$A:$AD,30,0)</f>
        <v>0605-ĐTTS/VTT-TECHASIANS/2024</v>
      </c>
      <c r="L440" t="str">
        <f>VLOOKUP(A440,'[1]Issue Navigator'!$A:$AE,31,0)</f>
        <v>Phân hệ mobile hỗ trợ bán hàng</v>
      </c>
      <c r="M440">
        <f>VLOOKUP(K440,'[2]Nỗ lực'!$B:$G,6,0)</f>
        <v>35500000</v>
      </c>
      <c r="N440">
        <f t="shared" si="13"/>
        <v>17750000</v>
      </c>
      <c r="O440" t="str">
        <f t="shared" si="14"/>
        <v>Hệ thống Scontract (Phân hệ mobile hỗ trợ bán hàng)</v>
      </c>
    </row>
    <row r="441" spans="1:15" x14ac:dyDescent="0.2">
      <c r="A441" s="3" t="s">
        <v>891</v>
      </c>
      <c r="B441" s="3" t="str">
        <f>VLOOKUP(A441,'[1]Issue Navigator'!$A:$B,2,0)</f>
        <v>[VC] [TE] Đồng bộ VOFFICE</v>
      </c>
      <c r="C441" s="1" t="s">
        <v>890</v>
      </c>
      <c r="D441" s="3" t="s">
        <v>892</v>
      </c>
      <c r="E441" s="3" t="s">
        <v>879</v>
      </c>
      <c r="F441" s="3" t="s">
        <v>4</v>
      </c>
      <c r="G441">
        <v>0.39</v>
      </c>
      <c r="H441">
        <f>VLOOKUP(A441,'[1]Issue Navigator'!$A:$H,8,0)</f>
        <v>1.3</v>
      </c>
      <c r="I441" t="str">
        <f>VLOOKUP(A441,'[1]Issue Navigator'!$A:$Z,26,0)</f>
        <v>Bảo trì</v>
      </c>
      <c r="J441" t="str">
        <f>VLOOKUP(A441,'[1]Issue Navigator'!$A:$AA,27,0)</f>
        <v>Hệ thống Scontract</v>
      </c>
      <c r="K441" t="str">
        <f>VLOOKUP(A441,'[1]Issue Navigator'!$A:$AD,30,0)</f>
        <v>0605-ĐTTS/VTT-TECHASIANS/2024</v>
      </c>
      <c r="L441" t="str">
        <f>VLOOKUP(A441,'[1]Issue Navigator'!$A:$AE,31,0)</f>
        <v>Phân hệ mobile hỗ trợ bán hàng</v>
      </c>
      <c r="M441">
        <f>VLOOKUP(K441,'[2]Nỗ lực'!$B:$G,6,0)</f>
        <v>35500000</v>
      </c>
      <c r="N441">
        <f t="shared" si="13"/>
        <v>13845000</v>
      </c>
      <c r="O441" t="str">
        <f t="shared" si="14"/>
        <v>Hệ thống Scontract (Phân hệ mobile hỗ trợ bán hàng)</v>
      </c>
    </row>
    <row r="442" spans="1:15" x14ac:dyDescent="0.2">
      <c r="A442" s="3" t="s">
        <v>891</v>
      </c>
      <c r="B442" s="3" t="str">
        <f>VLOOKUP(A442,'[1]Issue Navigator'!$A:$B,2,0)</f>
        <v>[VC] [TE] Đồng bộ VOFFICE</v>
      </c>
      <c r="C442" s="1" t="s">
        <v>893</v>
      </c>
      <c r="D442" s="3" t="s">
        <v>894</v>
      </c>
      <c r="E442" s="3" t="s">
        <v>879</v>
      </c>
      <c r="F442" s="3" t="s">
        <v>4</v>
      </c>
      <c r="G442">
        <v>0.46</v>
      </c>
      <c r="H442">
        <f>VLOOKUP(A442,'[1]Issue Navigator'!$A:$H,8,0)</f>
        <v>1.3</v>
      </c>
      <c r="I442" t="str">
        <f>VLOOKUP(A442,'[1]Issue Navigator'!$A:$Z,26,0)</f>
        <v>Bảo trì</v>
      </c>
      <c r="J442" t="str">
        <f>VLOOKUP(A442,'[1]Issue Navigator'!$A:$AA,27,0)</f>
        <v>Hệ thống Scontract</v>
      </c>
      <c r="K442" t="str">
        <f>VLOOKUP(A442,'[1]Issue Navigator'!$A:$AD,30,0)</f>
        <v>0605-ĐTTS/VTT-TECHASIANS/2024</v>
      </c>
      <c r="L442" t="str">
        <f>VLOOKUP(A442,'[1]Issue Navigator'!$A:$AE,31,0)</f>
        <v>Phân hệ mobile hỗ trợ bán hàng</v>
      </c>
      <c r="M442">
        <f>VLOOKUP(K442,'[2]Nỗ lực'!$B:$G,6,0)</f>
        <v>35500000</v>
      </c>
      <c r="N442">
        <f t="shared" si="13"/>
        <v>16330000</v>
      </c>
      <c r="O442" t="str">
        <f t="shared" si="14"/>
        <v>Hệ thống Scontract (Phân hệ mobile hỗ trợ bán hàng)</v>
      </c>
    </row>
    <row r="443" spans="1:15" x14ac:dyDescent="0.2">
      <c r="A443" s="3" t="s">
        <v>891</v>
      </c>
      <c r="B443" s="3" t="str">
        <f>VLOOKUP(A443,'[1]Issue Navigator'!$A:$B,2,0)</f>
        <v>[VC] [TE] Đồng bộ VOFFICE</v>
      </c>
      <c r="C443" s="1" t="s">
        <v>895</v>
      </c>
      <c r="D443" s="3" t="s">
        <v>896</v>
      </c>
      <c r="E443" s="3" t="s">
        <v>879</v>
      </c>
      <c r="F443" s="3" t="s">
        <v>4</v>
      </c>
      <c r="G443">
        <v>0.45</v>
      </c>
      <c r="H443">
        <f>VLOOKUP(A443,'[1]Issue Navigator'!$A:$H,8,0)</f>
        <v>1.3</v>
      </c>
      <c r="I443" t="str">
        <f>VLOOKUP(A443,'[1]Issue Navigator'!$A:$Z,26,0)</f>
        <v>Bảo trì</v>
      </c>
      <c r="J443" t="str">
        <f>VLOOKUP(A443,'[1]Issue Navigator'!$A:$AA,27,0)</f>
        <v>Hệ thống Scontract</v>
      </c>
      <c r="K443" t="str">
        <f>VLOOKUP(A443,'[1]Issue Navigator'!$A:$AD,30,0)</f>
        <v>0605-ĐTTS/VTT-TECHASIANS/2024</v>
      </c>
      <c r="L443" t="str">
        <f>VLOOKUP(A443,'[1]Issue Navigator'!$A:$AE,31,0)</f>
        <v>Phân hệ mobile hỗ trợ bán hàng</v>
      </c>
      <c r="M443">
        <f>VLOOKUP(K443,'[2]Nỗ lực'!$B:$G,6,0)</f>
        <v>35500000</v>
      </c>
      <c r="N443">
        <f t="shared" si="13"/>
        <v>15975000</v>
      </c>
      <c r="O443" t="str">
        <f t="shared" si="14"/>
        <v>Hệ thống Scontract (Phân hệ mobile hỗ trợ bán hàng)</v>
      </c>
    </row>
    <row r="444" spans="1:15" x14ac:dyDescent="0.2">
      <c r="A444" s="3" t="s">
        <v>898</v>
      </c>
      <c r="B444" s="3" t="str">
        <f>VLOOKUP(A444,'[1]Issue Navigator'!$A:$B,2,0)</f>
        <v>[SME] Điều phối luồng ký</v>
      </c>
      <c r="C444" s="1" t="s">
        <v>897</v>
      </c>
      <c r="D444" s="3" t="s">
        <v>899</v>
      </c>
      <c r="E444" s="3" t="s">
        <v>879</v>
      </c>
      <c r="F444" s="3" t="s">
        <v>4</v>
      </c>
      <c r="G444">
        <v>0.2</v>
      </c>
      <c r="H444">
        <f>VLOOKUP(A444,'[1]Issue Navigator'!$A:$H,8,0)</f>
        <v>0.65</v>
      </c>
      <c r="I444" t="str">
        <f>VLOOKUP(A444,'[1]Issue Navigator'!$A:$Z,26,0)</f>
        <v>Nâng cấp</v>
      </c>
      <c r="J444" t="str">
        <f>VLOOKUP(A444,'[1]Issue Navigator'!$A:$AA,27,0)</f>
        <v>Hệ thống Scontract</v>
      </c>
      <c r="K444" t="str">
        <f>VLOOKUP(A444,'[1]Issue Navigator'!$A:$AD,30,0)</f>
        <v>0605-ĐTTS/VTT-TECHASIANS/2024</v>
      </c>
      <c r="L444" t="str">
        <f>VLOOKUP(A444,'[1]Issue Navigator'!$A:$AE,31,0)</f>
        <v>Nhóm sản phẩm kinh doanh</v>
      </c>
      <c r="M444">
        <f>VLOOKUP(K444,'[2]Nỗ lực'!$B:$G,6,0)</f>
        <v>35500000</v>
      </c>
      <c r="N444">
        <f t="shared" si="13"/>
        <v>7100000</v>
      </c>
      <c r="O444" t="str">
        <f t="shared" si="14"/>
        <v>Hệ thống Scontract (Nhóm sản phẩm kinh doanh)</v>
      </c>
    </row>
    <row r="445" spans="1:15" x14ac:dyDescent="0.2">
      <c r="A445" s="3" t="s">
        <v>898</v>
      </c>
      <c r="B445" s="3" t="str">
        <f>VLOOKUP(A445,'[1]Issue Navigator'!$A:$B,2,0)</f>
        <v>[SME] Điều phối luồng ký</v>
      </c>
      <c r="C445" s="1" t="s">
        <v>900</v>
      </c>
      <c r="D445" s="3" t="s">
        <v>901</v>
      </c>
      <c r="E445" s="3" t="s">
        <v>879</v>
      </c>
      <c r="F445" s="3" t="s">
        <v>4</v>
      </c>
      <c r="G445">
        <v>0.45</v>
      </c>
      <c r="H445">
        <f>VLOOKUP(A445,'[1]Issue Navigator'!$A:$H,8,0)</f>
        <v>0.65</v>
      </c>
      <c r="I445" t="str">
        <f>VLOOKUP(A445,'[1]Issue Navigator'!$A:$Z,26,0)</f>
        <v>Nâng cấp</v>
      </c>
      <c r="J445" t="str">
        <f>VLOOKUP(A445,'[1]Issue Navigator'!$A:$AA,27,0)</f>
        <v>Hệ thống Scontract</v>
      </c>
      <c r="K445" t="str">
        <f>VLOOKUP(A445,'[1]Issue Navigator'!$A:$AD,30,0)</f>
        <v>0605-ĐTTS/VTT-TECHASIANS/2024</v>
      </c>
      <c r="L445" t="str">
        <f>VLOOKUP(A445,'[1]Issue Navigator'!$A:$AE,31,0)</f>
        <v>Nhóm sản phẩm kinh doanh</v>
      </c>
      <c r="M445">
        <f>VLOOKUP(K445,'[2]Nỗ lực'!$B:$G,6,0)</f>
        <v>35500000</v>
      </c>
      <c r="N445">
        <f t="shared" si="13"/>
        <v>15975000</v>
      </c>
      <c r="O445" t="str">
        <f t="shared" si="14"/>
        <v>Hệ thống Scontract (Nhóm sản phẩm kinh doanh)</v>
      </c>
    </row>
    <row r="446" spans="1:15" x14ac:dyDescent="0.2">
      <c r="A446" s="3" t="s">
        <v>903</v>
      </c>
      <c r="B446" s="3" t="str">
        <f>VLOOKUP(A446,'[1]Issue Navigator'!$A:$B,2,0)</f>
        <v>[VC] [TE] Chờ thiết lập luồng ký</v>
      </c>
      <c r="C446" s="1" t="s">
        <v>902</v>
      </c>
      <c r="D446" s="3" t="s">
        <v>904</v>
      </c>
      <c r="E446" s="3" t="s">
        <v>879</v>
      </c>
      <c r="F446" s="3" t="s">
        <v>4</v>
      </c>
      <c r="G446">
        <v>0.38</v>
      </c>
      <c r="H446">
        <f>VLOOKUP(A446,'[1]Issue Navigator'!$A:$H,8,0)</f>
        <v>0.84</v>
      </c>
      <c r="I446" t="str">
        <f>VLOOKUP(A446,'[1]Issue Navigator'!$A:$Z,26,0)</f>
        <v>Bảo trì</v>
      </c>
      <c r="J446" t="str">
        <f>VLOOKUP(A446,'[1]Issue Navigator'!$A:$AA,27,0)</f>
        <v>Hệ thống Scontract</v>
      </c>
      <c r="K446" t="str">
        <f>VLOOKUP(A446,'[1]Issue Navigator'!$A:$AD,30,0)</f>
        <v>0605-ĐTTS/VTT-TECHASIANS/2024</v>
      </c>
      <c r="L446" t="str">
        <f>VLOOKUP(A446,'[1]Issue Navigator'!$A:$AE,31,0)</f>
        <v>Phân hệ mobile hỗ trợ bán hàng</v>
      </c>
      <c r="M446">
        <f>VLOOKUP(K446,'[2]Nỗ lực'!$B:$G,6,0)</f>
        <v>35500000</v>
      </c>
      <c r="N446">
        <f t="shared" si="13"/>
        <v>13490000</v>
      </c>
      <c r="O446" t="str">
        <f t="shared" si="14"/>
        <v>Hệ thống Scontract (Phân hệ mobile hỗ trợ bán hàng)</v>
      </c>
    </row>
    <row r="447" spans="1:15" x14ac:dyDescent="0.2">
      <c r="A447" s="3" t="s">
        <v>903</v>
      </c>
      <c r="B447" s="3" t="str">
        <f>VLOOKUP(A447,'[1]Issue Navigator'!$A:$B,2,0)</f>
        <v>[VC] [TE] Chờ thiết lập luồng ký</v>
      </c>
      <c r="C447" s="1" t="s">
        <v>905</v>
      </c>
      <c r="D447" s="3" t="s">
        <v>906</v>
      </c>
      <c r="E447" s="3" t="s">
        <v>879</v>
      </c>
      <c r="F447" s="3" t="s">
        <v>4</v>
      </c>
      <c r="G447">
        <v>0.46</v>
      </c>
      <c r="H447">
        <f>VLOOKUP(A447,'[1]Issue Navigator'!$A:$H,8,0)</f>
        <v>0.84</v>
      </c>
      <c r="I447" t="str">
        <f>VLOOKUP(A447,'[1]Issue Navigator'!$A:$Z,26,0)</f>
        <v>Bảo trì</v>
      </c>
      <c r="J447" t="str">
        <f>VLOOKUP(A447,'[1]Issue Navigator'!$A:$AA,27,0)</f>
        <v>Hệ thống Scontract</v>
      </c>
      <c r="K447" t="str">
        <f>VLOOKUP(A447,'[1]Issue Navigator'!$A:$AD,30,0)</f>
        <v>0605-ĐTTS/VTT-TECHASIANS/2024</v>
      </c>
      <c r="L447" t="str">
        <f>VLOOKUP(A447,'[1]Issue Navigator'!$A:$AE,31,0)</f>
        <v>Phân hệ mobile hỗ trợ bán hàng</v>
      </c>
      <c r="M447">
        <f>VLOOKUP(K447,'[2]Nỗ lực'!$B:$G,6,0)</f>
        <v>35500000</v>
      </c>
      <c r="N447">
        <f t="shared" si="13"/>
        <v>16330000</v>
      </c>
      <c r="O447" t="str">
        <f t="shared" si="14"/>
        <v>Hệ thống Scontract (Phân hệ mobile hỗ trợ bán hàng)</v>
      </c>
    </row>
    <row r="448" spans="1:15" x14ac:dyDescent="0.2">
      <c r="A448" s="3" t="s">
        <v>908</v>
      </c>
      <c r="B448" s="3" t="str">
        <f>VLOOKUP(A448,'[1]Issue Navigator'!$A:$B,2,0)</f>
        <v>[SME] Cấu hình xem tài liệu đính kèm + tài liệu liên quan</v>
      </c>
      <c r="C448" s="1" t="s">
        <v>907</v>
      </c>
      <c r="D448" s="3" t="s">
        <v>909</v>
      </c>
      <c r="E448" s="3" t="s">
        <v>879</v>
      </c>
      <c r="F448" s="3" t="s">
        <v>4</v>
      </c>
      <c r="G448">
        <v>0.41</v>
      </c>
      <c r="H448">
        <f>VLOOKUP(A448,'[1]Issue Navigator'!$A:$H,8,0)</f>
        <v>0.86</v>
      </c>
      <c r="I448" t="str">
        <f>VLOOKUP(A448,'[1]Issue Navigator'!$A:$Z,26,0)</f>
        <v>Nâng cấp</v>
      </c>
      <c r="J448" t="str">
        <f>VLOOKUP(A448,'[1]Issue Navigator'!$A:$AA,27,0)</f>
        <v>Hệ thống Scontract</v>
      </c>
      <c r="K448" t="str">
        <f>VLOOKUP(A448,'[1]Issue Navigator'!$A:$AD,30,0)</f>
        <v>0605-ĐTTS/VTT-TECHASIANS/2024</v>
      </c>
      <c r="L448" t="str">
        <f>VLOOKUP(A448,'[1]Issue Navigator'!$A:$AE,31,0)</f>
        <v>Nhóm sản phẩm kinh doanh</v>
      </c>
      <c r="M448">
        <f>VLOOKUP(K448,'[2]Nỗ lực'!$B:$G,6,0)</f>
        <v>35500000</v>
      </c>
      <c r="N448">
        <f t="shared" si="13"/>
        <v>14555000</v>
      </c>
      <c r="O448" t="str">
        <f t="shared" si="14"/>
        <v>Hệ thống Scontract (Nhóm sản phẩm kinh doanh)</v>
      </c>
    </row>
    <row r="449" spans="1:15" x14ac:dyDescent="0.2">
      <c r="A449" s="3" t="s">
        <v>908</v>
      </c>
      <c r="B449" s="3" t="str">
        <f>VLOOKUP(A449,'[1]Issue Navigator'!$A:$B,2,0)</f>
        <v>[SME] Cấu hình xem tài liệu đính kèm + tài liệu liên quan</v>
      </c>
      <c r="C449" s="1" t="s">
        <v>910</v>
      </c>
      <c r="D449" s="3" t="s">
        <v>911</v>
      </c>
      <c r="E449" s="3" t="s">
        <v>879</v>
      </c>
      <c r="F449" s="3" t="s">
        <v>4</v>
      </c>
      <c r="G449">
        <v>0.45</v>
      </c>
      <c r="H449">
        <f>VLOOKUP(A449,'[1]Issue Navigator'!$A:$H,8,0)</f>
        <v>0.86</v>
      </c>
      <c r="I449" t="str">
        <f>VLOOKUP(A449,'[1]Issue Navigator'!$A:$Z,26,0)</f>
        <v>Nâng cấp</v>
      </c>
      <c r="J449" t="str">
        <f>VLOOKUP(A449,'[1]Issue Navigator'!$A:$AA,27,0)</f>
        <v>Hệ thống Scontract</v>
      </c>
      <c r="K449" t="str">
        <f>VLOOKUP(A449,'[1]Issue Navigator'!$A:$AD,30,0)</f>
        <v>0605-ĐTTS/VTT-TECHASIANS/2024</v>
      </c>
      <c r="L449" t="str">
        <f>VLOOKUP(A449,'[1]Issue Navigator'!$A:$AE,31,0)</f>
        <v>Nhóm sản phẩm kinh doanh</v>
      </c>
      <c r="M449">
        <f>VLOOKUP(K449,'[2]Nỗ lực'!$B:$G,6,0)</f>
        <v>35500000</v>
      </c>
      <c r="N449">
        <f t="shared" si="13"/>
        <v>15975000</v>
      </c>
      <c r="O449" t="str">
        <f t="shared" si="14"/>
        <v>Hệ thống Scontract (Nhóm sản phẩm kinh doanh)</v>
      </c>
    </row>
    <row r="450" spans="1:15" x14ac:dyDescent="0.2">
      <c r="A450" s="3" t="s">
        <v>913</v>
      </c>
      <c r="B450" s="3" t="str">
        <f>VLOOKUP(A450,'[1]Issue Navigator'!$A:$B,2,0)</f>
        <v>[VC] [TE] Cấu hình đích danh người ký - người ký</v>
      </c>
      <c r="C450" s="1" t="s">
        <v>912</v>
      </c>
      <c r="D450" s="3" t="s">
        <v>914</v>
      </c>
      <c r="E450" s="3" t="s">
        <v>879</v>
      </c>
      <c r="F450" s="3" t="s">
        <v>4</v>
      </c>
      <c r="G450">
        <v>0.35</v>
      </c>
      <c r="H450">
        <f>VLOOKUP(A450,'[1]Issue Navigator'!$A:$H,8,0)</f>
        <v>0.8</v>
      </c>
      <c r="I450" t="str">
        <f>VLOOKUP(A450,'[1]Issue Navigator'!$A:$Z,26,0)</f>
        <v>Bảo trì</v>
      </c>
      <c r="J450" t="str">
        <f>VLOOKUP(A450,'[1]Issue Navigator'!$A:$AA,27,0)</f>
        <v>Hệ thống Scontract</v>
      </c>
      <c r="K450" t="str">
        <f>VLOOKUP(A450,'[1]Issue Navigator'!$A:$AD,30,0)</f>
        <v>0605-ĐTTS/VTT-TECHASIANS/2024</v>
      </c>
      <c r="L450" t="str">
        <f>VLOOKUP(A450,'[1]Issue Navigator'!$A:$AE,31,0)</f>
        <v>Phân hệ mobile hỗ trợ bán hàng</v>
      </c>
      <c r="M450">
        <f>VLOOKUP(K450,'[2]Nỗ lực'!$B:$G,6,0)</f>
        <v>35500000</v>
      </c>
      <c r="N450">
        <f t="shared" si="13"/>
        <v>12425000</v>
      </c>
      <c r="O450" t="str">
        <f t="shared" si="14"/>
        <v>Hệ thống Scontract (Phân hệ mobile hỗ trợ bán hàng)</v>
      </c>
    </row>
    <row r="451" spans="1:15" x14ac:dyDescent="0.2">
      <c r="A451" s="3" t="s">
        <v>913</v>
      </c>
      <c r="B451" s="3" t="str">
        <f>VLOOKUP(A451,'[1]Issue Navigator'!$A:$B,2,0)</f>
        <v>[VC] [TE] Cấu hình đích danh người ký - người ký</v>
      </c>
      <c r="C451" s="1" t="s">
        <v>915</v>
      </c>
      <c r="D451" s="3" t="s">
        <v>916</v>
      </c>
      <c r="E451" s="3" t="s">
        <v>879</v>
      </c>
      <c r="F451" s="3" t="s">
        <v>4</v>
      </c>
      <c r="G451">
        <v>0.45</v>
      </c>
      <c r="H451">
        <f>VLOOKUP(A451,'[1]Issue Navigator'!$A:$H,8,0)</f>
        <v>0.8</v>
      </c>
      <c r="I451" t="str">
        <f>VLOOKUP(A451,'[1]Issue Navigator'!$A:$Z,26,0)</f>
        <v>Bảo trì</v>
      </c>
      <c r="J451" t="str">
        <f>VLOOKUP(A451,'[1]Issue Navigator'!$A:$AA,27,0)</f>
        <v>Hệ thống Scontract</v>
      </c>
      <c r="K451" t="str">
        <f>VLOOKUP(A451,'[1]Issue Navigator'!$A:$AD,30,0)</f>
        <v>0605-ĐTTS/VTT-TECHASIANS/2024</v>
      </c>
      <c r="L451" t="str">
        <f>VLOOKUP(A451,'[1]Issue Navigator'!$A:$AE,31,0)</f>
        <v>Phân hệ mobile hỗ trợ bán hàng</v>
      </c>
      <c r="M451">
        <f>VLOOKUP(K451,'[2]Nỗ lực'!$B:$G,6,0)</f>
        <v>35500000</v>
      </c>
      <c r="N451">
        <f t="shared" ref="N451:N514" si="15">M451*G451</f>
        <v>15975000</v>
      </c>
      <c r="O451" t="str">
        <f t="shared" si="14"/>
        <v>Hệ thống Scontract (Phân hệ mobile hỗ trợ bán hàng)</v>
      </c>
    </row>
    <row r="452" spans="1:15" x14ac:dyDescent="0.2">
      <c r="A452" s="3" t="s">
        <v>918</v>
      </c>
      <c r="B452" s="3" t="str">
        <f>VLOOKUP(A452,'[1]Issue Navigator'!$A:$B,2,0)</f>
        <v>[SME] Cấu hình đích danh người ký - chân ký</v>
      </c>
      <c r="C452" s="1" t="s">
        <v>917</v>
      </c>
      <c r="D452" s="3" t="s">
        <v>919</v>
      </c>
      <c r="E452" s="3" t="s">
        <v>879</v>
      </c>
      <c r="F452" s="3" t="s">
        <v>4</v>
      </c>
      <c r="G452">
        <v>0.3</v>
      </c>
      <c r="H452">
        <f>VLOOKUP(A452,'[1]Issue Navigator'!$A:$H,8,0)</f>
        <v>0.75</v>
      </c>
      <c r="I452" t="str">
        <f>VLOOKUP(A452,'[1]Issue Navigator'!$A:$Z,26,0)</f>
        <v>Nâng cấp</v>
      </c>
      <c r="J452" t="str">
        <f>VLOOKUP(A452,'[1]Issue Navigator'!$A:$AA,27,0)</f>
        <v>Hệ thống Scontract</v>
      </c>
      <c r="K452" t="str">
        <f>VLOOKUP(A452,'[1]Issue Navigator'!$A:$AD,30,0)</f>
        <v>0605-ĐTTS/VTT-TECHASIANS/2024</v>
      </c>
      <c r="L452" t="str">
        <f>VLOOKUP(A452,'[1]Issue Navigator'!$A:$AE,31,0)</f>
        <v>Nhóm sản phẩm kinh doanh</v>
      </c>
      <c r="M452">
        <f>VLOOKUP(K452,'[2]Nỗ lực'!$B:$G,6,0)</f>
        <v>35500000</v>
      </c>
      <c r="N452">
        <f t="shared" si="15"/>
        <v>10650000</v>
      </c>
      <c r="O452" t="str">
        <f t="shared" si="14"/>
        <v>Hệ thống Scontract (Nhóm sản phẩm kinh doanh)</v>
      </c>
    </row>
    <row r="453" spans="1:15" x14ac:dyDescent="0.2">
      <c r="A453" s="3" t="s">
        <v>918</v>
      </c>
      <c r="B453" s="3" t="str">
        <f>VLOOKUP(A453,'[1]Issue Navigator'!$A:$B,2,0)</f>
        <v>[SME] Cấu hình đích danh người ký - chân ký</v>
      </c>
      <c r="C453" s="1" t="s">
        <v>920</v>
      </c>
      <c r="D453" s="3" t="s">
        <v>921</v>
      </c>
      <c r="E453" s="3" t="s">
        <v>879</v>
      </c>
      <c r="F453" s="3" t="s">
        <v>4</v>
      </c>
      <c r="G453">
        <v>0.45</v>
      </c>
      <c r="H453">
        <f>VLOOKUP(A453,'[1]Issue Navigator'!$A:$H,8,0)</f>
        <v>0.75</v>
      </c>
      <c r="I453" t="str">
        <f>VLOOKUP(A453,'[1]Issue Navigator'!$A:$Z,26,0)</f>
        <v>Nâng cấp</v>
      </c>
      <c r="J453" t="str">
        <f>VLOOKUP(A453,'[1]Issue Navigator'!$A:$AA,27,0)</f>
        <v>Hệ thống Scontract</v>
      </c>
      <c r="K453" t="str">
        <f>VLOOKUP(A453,'[1]Issue Navigator'!$A:$AD,30,0)</f>
        <v>0605-ĐTTS/VTT-TECHASIANS/2024</v>
      </c>
      <c r="L453" t="str">
        <f>VLOOKUP(A453,'[1]Issue Navigator'!$A:$AE,31,0)</f>
        <v>Nhóm sản phẩm kinh doanh</v>
      </c>
      <c r="M453">
        <f>VLOOKUP(K453,'[2]Nỗ lực'!$B:$G,6,0)</f>
        <v>35500000</v>
      </c>
      <c r="N453">
        <f t="shared" si="15"/>
        <v>15975000</v>
      </c>
      <c r="O453" t="str">
        <f t="shared" si="14"/>
        <v>Hệ thống Scontract (Nhóm sản phẩm kinh doanh)</v>
      </c>
    </row>
    <row r="454" spans="1:15" x14ac:dyDescent="0.2">
      <c r="A454" s="3" t="s">
        <v>923</v>
      </c>
      <c r="B454" s="3" t="str">
        <f>VLOOKUP(A454,'[1]Issue Navigator'!$A:$B,2,0)</f>
        <v>[VC] [TE] Áp dụng phân quyền</v>
      </c>
      <c r="C454" s="1" t="s">
        <v>922</v>
      </c>
      <c r="D454" s="3" t="s">
        <v>924</v>
      </c>
      <c r="E454" s="3" t="s">
        <v>879</v>
      </c>
      <c r="F454" s="3" t="s">
        <v>4</v>
      </c>
      <c r="G454">
        <v>0.28999999999999998</v>
      </c>
      <c r="H454">
        <f>VLOOKUP(A454,'[1]Issue Navigator'!$A:$H,8,0)</f>
        <v>1.19</v>
      </c>
      <c r="I454" t="str">
        <f>VLOOKUP(A454,'[1]Issue Navigator'!$A:$Z,26,0)</f>
        <v>Bảo trì</v>
      </c>
      <c r="J454" t="str">
        <f>VLOOKUP(A454,'[1]Issue Navigator'!$A:$AA,27,0)</f>
        <v>Hệ thống Scontract</v>
      </c>
      <c r="K454" t="str">
        <f>VLOOKUP(A454,'[1]Issue Navigator'!$A:$AD,30,0)</f>
        <v>0605-ĐTTS/VTT-TECHASIANS/2024</v>
      </c>
      <c r="L454" t="str">
        <f>VLOOKUP(A454,'[1]Issue Navigator'!$A:$AE,31,0)</f>
        <v>Phân hệ mobile hỗ trợ bán hàng</v>
      </c>
      <c r="M454">
        <f>VLOOKUP(K454,'[2]Nỗ lực'!$B:$G,6,0)</f>
        <v>35500000</v>
      </c>
      <c r="N454">
        <f t="shared" si="15"/>
        <v>10295000</v>
      </c>
      <c r="O454" t="str">
        <f t="shared" si="14"/>
        <v>Hệ thống Scontract (Phân hệ mobile hỗ trợ bán hàng)</v>
      </c>
    </row>
    <row r="455" spans="1:15" x14ac:dyDescent="0.2">
      <c r="A455" s="3" t="s">
        <v>923</v>
      </c>
      <c r="B455" s="3" t="str">
        <f>VLOOKUP(A455,'[1]Issue Navigator'!$A:$B,2,0)</f>
        <v>[VC] [TE] Áp dụng phân quyền</v>
      </c>
      <c r="C455" s="1" t="s">
        <v>925</v>
      </c>
      <c r="D455" s="3" t="s">
        <v>926</v>
      </c>
      <c r="E455" s="3" t="s">
        <v>879</v>
      </c>
      <c r="F455" s="3" t="s">
        <v>4</v>
      </c>
      <c r="G455">
        <v>0.45</v>
      </c>
      <c r="H455">
        <f>VLOOKUP(A455,'[1]Issue Navigator'!$A:$H,8,0)</f>
        <v>1.19</v>
      </c>
      <c r="I455" t="str">
        <f>VLOOKUP(A455,'[1]Issue Navigator'!$A:$Z,26,0)</f>
        <v>Bảo trì</v>
      </c>
      <c r="J455" t="str">
        <f>VLOOKUP(A455,'[1]Issue Navigator'!$A:$AA,27,0)</f>
        <v>Hệ thống Scontract</v>
      </c>
      <c r="K455" t="str">
        <f>VLOOKUP(A455,'[1]Issue Navigator'!$A:$AD,30,0)</f>
        <v>0605-ĐTTS/VTT-TECHASIANS/2024</v>
      </c>
      <c r="L455" t="str">
        <f>VLOOKUP(A455,'[1]Issue Navigator'!$A:$AE,31,0)</f>
        <v>Phân hệ mobile hỗ trợ bán hàng</v>
      </c>
      <c r="M455">
        <f>VLOOKUP(K455,'[2]Nỗ lực'!$B:$G,6,0)</f>
        <v>35500000</v>
      </c>
      <c r="N455">
        <f t="shared" si="15"/>
        <v>15975000</v>
      </c>
      <c r="O455" t="str">
        <f t="shared" si="14"/>
        <v>Hệ thống Scontract (Phân hệ mobile hỗ trợ bán hàng)</v>
      </c>
    </row>
    <row r="456" spans="1:15" x14ac:dyDescent="0.2">
      <c r="A456" s="3" t="s">
        <v>923</v>
      </c>
      <c r="B456" s="3" t="str">
        <f>VLOOKUP(A456,'[1]Issue Navigator'!$A:$B,2,0)</f>
        <v>[VC] [TE] Áp dụng phân quyền</v>
      </c>
      <c r="C456" s="1" t="s">
        <v>927</v>
      </c>
      <c r="D456" s="3" t="s">
        <v>928</v>
      </c>
      <c r="E456" s="3" t="s">
        <v>879</v>
      </c>
      <c r="F456" s="3" t="s">
        <v>4</v>
      </c>
      <c r="G456">
        <v>0.45</v>
      </c>
      <c r="H456">
        <f>VLOOKUP(A456,'[1]Issue Navigator'!$A:$H,8,0)</f>
        <v>1.19</v>
      </c>
      <c r="I456" t="str">
        <f>VLOOKUP(A456,'[1]Issue Navigator'!$A:$Z,26,0)</f>
        <v>Bảo trì</v>
      </c>
      <c r="J456" t="str">
        <f>VLOOKUP(A456,'[1]Issue Navigator'!$A:$AA,27,0)</f>
        <v>Hệ thống Scontract</v>
      </c>
      <c r="K456" t="str">
        <f>VLOOKUP(A456,'[1]Issue Navigator'!$A:$AD,30,0)</f>
        <v>0605-ĐTTS/VTT-TECHASIANS/2024</v>
      </c>
      <c r="L456" t="str">
        <f>VLOOKUP(A456,'[1]Issue Navigator'!$A:$AE,31,0)</f>
        <v>Phân hệ mobile hỗ trợ bán hàng</v>
      </c>
      <c r="M456">
        <f>VLOOKUP(K456,'[2]Nỗ lực'!$B:$G,6,0)</f>
        <v>35500000</v>
      </c>
      <c r="N456">
        <f t="shared" si="15"/>
        <v>15975000</v>
      </c>
      <c r="O456" t="str">
        <f t="shared" si="14"/>
        <v>Hệ thống Scontract (Phân hệ mobile hỗ trợ bán hàng)</v>
      </c>
    </row>
    <row r="457" spans="1:15" x14ac:dyDescent="0.2">
      <c r="A457" s="3" t="s">
        <v>930</v>
      </c>
      <c r="B457" s="3" t="str">
        <f>VLOOKUP(A457,'[1]Issue Navigator'!$A:$B,2,0)</f>
        <v>chỉnh sửa luồng ký hợp đồng trên app IOS</v>
      </c>
      <c r="C457" s="1" t="s">
        <v>929</v>
      </c>
      <c r="D457" s="3" t="s">
        <v>3165</v>
      </c>
      <c r="E457" s="3" t="s">
        <v>879</v>
      </c>
      <c r="F457" s="3" t="s">
        <v>4</v>
      </c>
      <c r="G457">
        <v>0.09</v>
      </c>
      <c r="H457">
        <f>VLOOKUP(A457,'[1]Issue Navigator'!$A:$H,8,0)</f>
        <v>0.54</v>
      </c>
      <c r="I457" t="str">
        <f>VLOOKUP(A457,'[1]Issue Navigator'!$A:$Z,26,0)</f>
        <v>Bảo trì</v>
      </c>
      <c r="J457" t="str">
        <f>VLOOKUP(A457,'[1]Issue Navigator'!$A:$AA,27,0)</f>
        <v>Hệ thống Scontract</v>
      </c>
      <c r="K457" t="str">
        <f>VLOOKUP(A457,'[1]Issue Navigator'!$A:$AD,30,0)</f>
        <v>0605-ĐTTS/VTT-TECHASIANS/2024</v>
      </c>
      <c r="L457" t="str">
        <f>VLOOKUP(A457,'[1]Issue Navigator'!$A:$AE,31,0)</f>
        <v>Phân hệ mobile hỗ trợ bán hàng</v>
      </c>
      <c r="M457">
        <f>VLOOKUP(K457,'[2]Nỗ lực'!$B:$G,6,0)</f>
        <v>35500000</v>
      </c>
      <c r="N457">
        <f t="shared" si="15"/>
        <v>3195000</v>
      </c>
      <c r="O457" t="str">
        <f t="shared" si="14"/>
        <v>Hệ thống Scontract (Phân hệ mobile hỗ trợ bán hàng)</v>
      </c>
    </row>
    <row r="458" spans="1:15" x14ac:dyDescent="0.2">
      <c r="A458" s="3" t="s">
        <v>930</v>
      </c>
      <c r="B458" s="3" t="str">
        <f>VLOOKUP(A458,'[1]Issue Navigator'!$A:$B,2,0)</f>
        <v>chỉnh sửa luồng ký hợp đồng trên app IOS</v>
      </c>
      <c r="C458" s="1" t="s">
        <v>931</v>
      </c>
      <c r="D458" s="3" t="s">
        <v>3237</v>
      </c>
      <c r="E458" s="3" t="s">
        <v>879</v>
      </c>
      <c r="F458" s="3" t="s">
        <v>4</v>
      </c>
      <c r="G458">
        <v>0.45</v>
      </c>
      <c r="H458">
        <f>VLOOKUP(A458,'[1]Issue Navigator'!$A:$H,8,0)</f>
        <v>0.54</v>
      </c>
      <c r="I458" t="str">
        <f>VLOOKUP(A458,'[1]Issue Navigator'!$A:$Z,26,0)</f>
        <v>Bảo trì</v>
      </c>
      <c r="J458" t="str">
        <f>VLOOKUP(A458,'[1]Issue Navigator'!$A:$AA,27,0)</f>
        <v>Hệ thống Scontract</v>
      </c>
      <c r="K458" t="str">
        <f>VLOOKUP(A458,'[1]Issue Navigator'!$A:$AD,30,0)</f>
        <v>0605-ĐTTS/VTT-TECHASIANS/2024</v>
      </c>
      <c r="L458" t="str">
        <f>VLOOKUP(A458,'[1]Issue Navigator'!$A:$AE,31,0)</f>
        <v>Phân hệ mobile hỗ trợ bán hàng</v>
      </c>
      <c r="M458">
        <f>VLOOKUP(K458,'[2]Nỗ lực'!$B:$G,6,0)</f>
        <v>35500000</v>
      </c>
      <c r="N458">
        <f t="shared" si="15"/>
        <v>15975000</v>
      </c>
      <c r="O458" t="str">
        <f t="shared" si="14"/>
        <v>Hệ thống Scontract (Phân hệ mobile hỗ trợ bán hàng)</v>
      </c>
    </row>
    <row r="459" spans="1:15" x14ac:dyDescent="0.2">
      <c r="A459" s="3" t="s">
        <v>933</v>
      </c>
      <c r="B459" s="3" t="str">
        <f>VLOOKUP(A459,'[1]Issue Navigator'!$A:$B,2,0)</f>
        <v>[SME] Nâng cấp luồng ký hợp đồng trên app Android</v>
      </c>
      <c r="C459" s="1" t="s">
        <v>932</v>
      </c>
      <c r="D459" s="3" t="s">
        <v>934</v>
      </c>
      <c r="E459" s="3" t="s">
        <v>879</v>
      </c>
      <c r="F459" s="3" t="s">
        <v>4</v>
      </c>
      <c r="G459">
        <v>0.37</v>
      </c>
      <c r="H459">
        <f>VLOOKUP(A459,'[1]Issue Navigator'!$A:$H,8,0)</f>
        <v>1.74</v>
      </c>
      <c r="I459" t="str">
        <f>VLOOKUP(A459,'[1]Issue Navigator'!$A:$Z,26,0)</f>
        <v>Nâng cấp</v>
      </c>
      <c r="J459" t="str">
        <f>VLOOKUP(A459,'[1]Issue Navigator'!$A:$AA,27,0)</f>
        <v>Hệ thống Scontract</v>
      </c>
      <c r="K459" t="str">
        <f>VLOOKUP(A459,'[1]Issue Navigator'!$A:$AD,30,0)</f>
        <v>0605-ĐTTS/VTT-TECHASIANS/2024</v>
      </c>
      <c r="L459" t="str">
        <f>VLOOKUP(A459,'[1]Issue Navigator'!$A:$AE,31,0)</f>
        <v>Nhóm sản phẩm kinh doanh</v>
      </c>
      <c r="M459">
        <f>VLOOKUP(K459,'[2]Nỗ lực'!$B:$G,6,0)</f>
        <v>35500000</v>
      </c>
      <c r="N459">
        <f t="shared" si="15"/>
        <v>13135000</v>
      </c>
      <c r="O459" t="str">
        <f t="shared" si="14"/>
        <v>Hệ thống Scontract (Nhóm sản phẩm kinh doanh)</v>
      </c>
    </row>
    <row r="460" spans="1:15" x14ac:dyDescent="0.2">
      <c r="A460" s="3" t="s">
        <v>933</v>
      </c>
      <c r="B460" s="3" t="str">
        <f>VLOOKUP(A460,'[1]Issue Navigator'!$A:$B,2,0)</f>
        <v>[SME] Nâng cấp luồng ký hợp đồng trên app Android</v>
      </c>
      <c r="C460" s="1" t="s">
        <v>935</v>
      </c>
      <c r="D460" s="3" t="s">
        <v>936</v>
      </c>
      <c r="E460" s="3" t="s">
        <v>879</v>
      </c>
      <c r="F460" s="3" t="s">
        <v>4</v>
      </c>
      <c r="G460">
        <v>0.46</v>
      </c>
      <c r="H460">
        <f>VLOOKUP(A460,'[1]Issue Navigator'!$A:$H,8,0)</f>
        <v>1.74</v>
      </c>
      <c r="I460" t="str">
        <f>VLOOKUP(A460,'[1]Issue Navigator'!$A:$Z,26,0)</f>
        <v>Nâng cấp</v>
      </c>
      <c r="J460" t="str">
        <f>VLOOKUP(A460,'[1]Issue Navigator'!$A:$AA,27,0)</f>
        <v>Hệ thống Scontract</v>
      </c>
      <c r="K460" t="str">
        <f>VLOOKUP(A460,'[1]Issue Navigator'!$A:$AD,30,0)</f>
        <v>0605-ĐTTS/VTT-TECHASIANS/2024</v>
      </c>
      <c r="L460" t="str">
        <f>VLOOKUP(A460,'[1]Issue Navigator'!$A:$AE,31,0)</f>
        <v>Nhóm sản phẩm kinh doanh</v>
      </c>
      <c r="M460">
        <f>VLOOKUP(K460,'[2]Nỗ lực'!$B:$G,6,0)</f>
        <v>35500000</v>
      </c>
      <c r="N460">
        <f t="shared" si="15"/>
        <v>16330000</v>
      </c>
      <c r="O460" t="str">
        <f t="shared" si="14"/>
        <v>Hệ thống Scontract (Nhóm sản phẩm kinh doanh)</v>
      </c>
    </row>
    <row r="461" spans="1:15" x14ac:dyDescent="0.2">
      <c r="A461" s="3" t="s">
        <v>933</v>
      </c>
      <c r="B461" s="3" t="str">
        <f>VLOOKUP(A461,'[1]Issue Navigator'!$A:$B,2,0)</f>
        <v>[SME] Nâng cấp luồng ký hợp đồng trên app Android</v>
      </c>
      <c r="C461" s="1" t="s">
        <v>937</v>
      </c>
      <c r="D461" s="3" t="s">
        <v>938</v>
      </c>
      <c r="E461" s="3" t="s">
        <v>879</v>
      </c>
      <c r="F461" s="3" t="s">
        <v>4</v>
      </c>
      <c r="G461">
        <v>0.46</v>
      </c>
      <c r="H461">
        <f>VLOOKUP(A461,'[1]Issue Navigator'!$A:$H,8,0)</f>
        <v>1.74</v>
      </c>
      <c r="I461" t="str">
        <f>VLOOKUP(A461,'[1]Issue Navigator'!$A:$Z,26,0)</f>
        <v>Nâng cấp</v>
      </c>
      <c r="J461" t="str">
        <f>VLOOKUP(A461,'[1]Issue Navigator'!$A:$AA,27,0)</f>
        <v>Hệ thống Scontract</v>
      </c>
      <c r="K461" t="str">
        <f>VLOOKUP(A461,'[1]Issue Navigator'!$A:$AD,30,0)</f>
        <v>0605-ĐTTS/VTT-TECHASIANS/2024</v>
      </c>
      <c r="L461" t="str">
        <f>VLOOKUP(A461,'[1]Issue Navigator'!$A:$AE,31,0)</f>
        <v>Nhóm sản phẩm kinh doanh</v>
      </c>
      <c r="M461">
        <f>VLOOKUP(K461,'[2]Nỗ lực'!$B:$G,6,0)</f>
        <v>35500000</v>
      </c>
      <c r="N461">
        <f t="shared" si="15"/>
        <v>16330000</v>
      </c>
      <c r="O461" t="str">
        <f t="shared" si="14"/>
        <v>Hệ thống Scontract (Nhóm sản phẩm kinh doanh)</v>
      </c>
    </row>
    <row r="462" spans="1:15" x14ac:dyDescent="0.2">
      <c r="A462" s="3" t="s">
        <v>933</v>
      </c>
      <c r="B462" s="3" t="str">
        <f>VLOOKUP(A462,'[1]Issue Navigator'!$A:$B,2,0)</f>
        <v>[SME] Nâng cấp luồng ký hợp đồng trên app Android</v>
      </c>
      <c r="C462" s="1" t="s">
        <v>939</v>
      </c>
      <c r="D462" s="3" t="s">
        <v>940</v>
      </c>
      <c r="E462" s="3" t="s">
        <v>879</v>
      </c>
      <c r="F462" s="3" t="s">
        <v>4</v>
      </c>
      <c r="G462">
        <v>0.45</v>
      </c>
      <c r="H462">
        <f>VLOOKUP(A462,'[1]Issue Navigator'!$A:$H,8,0)</f>
        <v>1.74</v>
      </c>
      <c r="I462" t="str">
        <f>VLOOKUP(A462,'[1]Issue Navigator'!$A:$Z,26,0)</f>
        <v>Nâng cấp</v>
      </c>
      <c r="J462" t="str">
        <f>VLOOKUP(A462,'[1]Issue Navigator'!$A:$AA,27,0)</f>
        <v>Hệ thống Scontract</v>
      </c>
      <c r="K462" t="str">
        <f>VLOOKUP(A462,'[1]Issue Navigator'!$A:$AD,30,0)</f>
        <v>0605-ĐTTS/VTT-TECHASIANS/2024</v>
      </c>
      <c r="L462" t="str">
        <f>VLOOKUP(A462,'[1]Issue Navigator'!$A:$AE,31,0)</f>
        <v>Nhóm sản phẩm kinh doanh</v>
      </c>
      <c r="M462">
        <f>VLOOKUP(K462,'[2]Nỗ lực'!$B:$G,6,0)</f>
        <v>35500000</v>
      </c>
      <c r="N462">
        <f t="shared" si="15"/>
        <v>15975000</v>
      </c>
      <c r="O462" t="str">
        <f t="shared" si="14"/>
        <v>Hệ thống Scontract (Nhóm sản phẩm kinh doanh)</v>
      </c>
    </row>
    <row r="463" spans="1:15" x14ac:dyDescent="0.2">
      <c r="A463" s="3" t="s">
        <v>942</v>
      </c>
      <c r="B463" s="3" t="str">
        <f>VLOOKUP(A463,'[1]Issue Navigator'!$A:$B,2,0)</f>
        <v>[WEB 11978] Nâng cấp Thiết lập luồng ký &amp; thực hiện phê duyệt bằng chứng thư số của KH có mua dịch vụ</v>
      </c>
      <c r="C463" s="1" t="s">
        <v>941</v>
      </c>
      <c r="D463" s="3" t="s">
        <v>943</v>
      </c>
      <c r="E463" s="3" t="s">
        <v>879</v>
      </c>
      <c r="F463" s="3" t="s">
        <v>4</v>
      </c>
      <c r="G463">
        <v>0.5</v>
      </c>
      <c r="H463">
        <f>VLOOKUP(A463,'[1]Issue Navigator'!$A:$H,8,0)</f>
        <v>1.94</v>
      </c>
      <c r="I463" t="str">
        <f>VLOOKUP(A463,'[1]Issue Navigator'!$A:$Z,26,0)</f>
        <v>Nâng cấp</v>
      </c>
      <c r="J463" t="str">
        <f>VLOOKUP(A463,'[1]Issue Navigator'!$A:$AA,27,0)</f>
        <v>Hệ thống Scontract</v>
      </c>
      <c r="K463" t="str">
        <f>VLOOKUP(A463,'[1]Issue Navigator'!$A:$AD,30,0)</f>
        <v>2007-ĐTTS/VTT-HITEXGLOBAL/2023</v>
      </c>
      <c r="L463" t="str">
        <f>VLOOKUP(A463,'[1]Issue Navigator'!$A:$AE,31,0)</f>
        <v>Nhóm sản phẩm hoá đơn, hợp đồng điện tử</v>
      </c>
      <c r="M463">
        <f>VLOOKUP(K463,'[2]Nỗ lực'!$B:$G,6,0)</f>
        <v>35500000</v>
      </c>
      <c r="N463">
        <f t="shared" si="15"/>
        <v>17750000</v>
      </c>
      <c r="O463" t="str">
        <f t="shared" si="14"/>
        <v>Hệ thống Scontract (Nhóm sản phẩm hoá đơn, hợp đồng điện tử)</v>
      </c>
    </row>
    <row r="464" spans="1:15" x14ac:dyDescent="0.2">
      <c r="A464" s="3" t="s">
        <v>945</v>
      </c>
      <c r="B464" s="3" t="str">
        <f>VLOOKUP(A464,'[1]Issue Navigator'!$A:$B,2,0)</f>
        <v>[WEB 11978] chỉnh sửa lập HĐ, tạo quy trình ký cho phép cấu hình hiển thị ảnh ký của người phê duyệt</v>
      </c>
      <c r="C464" s="1" t="s">
        <v>944</v>
      </c>
      <c r="D464" s="3" t="s">
        <v>946</v>
      </c>
      <c r="E464" s="3" t="s">
        <v>879</v>
      </c>
      <c r="F464" s="3" t="s">
        <v>4</v>
      </c>
      <c r="G464">
        <v>0.38</v>
      </c>
      <c r="H464">
        <f>VLOOKUP(A464,'[1]Issue Navigator'!$A:$H,8,0)</f>
        <v>1.38</v>
      </c>
      <c r="I464" t="str">
        <f>VLOOKUP(A464,'[1]Issue Navigator'!$A:$Z,26,0)</f>
        <v>Bảo trì</v>
      </c>
      <c r="J464" t="str">
        <f>VLOOKUP(A464,'[1]Issue Navigator'!$A:$AA,27,0)</f>
        <v>Hệ thống Scontract</v>
      </c>
      <c r="K464" t="str">
        <f>VLOOKUP(A464,'[1]Issue Navigator'!$A:$AD,30,0)</f>
        <v>2007-ĐTTS/VTT-HITEXGLOBAL/2023</v>
      </c>
      <c r="L464" t="str">
        <f>VLOOKUP(A464,'[1]Issue Navigator'!$A:$AE,31,0)</f>
        <v>Nhóm sản phẩm hoá đơn, hợp đồng điện tử</v>
      </c>
      <c r="M464">
        <f>VLOOKUP(K464,'[2]Nỗ lực'!$B:$G,6,0)</f>
        <v>35500000</v>
      </c>
      <c r="N464">
        <f t="shared" si="15"/>
        <v>13490000</v>
      </c>
      <c r="O464" t="str">
        <f t="shared" si="14"/>
        <v>Hệ thống Scontract (Nhóm sản phẩm hoá đơn, hợp đồng điện tử)</v>
      </c>
    </row>
    <row r="465" spans="1:15" x14ac:dyDescent="0.2">
      <c r="A465" s="3" t="s">
        <v>945</v>
      </c>
      <c r="B465" s="3" t="str">
        <f>VLOOKUP(A465,'[1]Issue Navigator'!$A:$B,2,0)</f>
        <v>[WEB 11978] chỉnh sửa lập HĐ, tạo quy trình ký cho phép cấu hình hiển thị ảnh ký của người phê duyệt</v>
      </c>
      <c r="C465" s="1" t="s">
        <v>947</v>
      </c>
      <c r="D465" s="3" t="s">
        <v>3166</v>
      </c>
      <c r="E465" s="3" t="s">
        <v>879</v>
      </c>
      <c r="F465" s="3" t="s">
        <v>4</v>
      </c>
      <c r="G465">
        <v>0.5</v>
      </c>
      <c r="H465">
        <f>VLOOKUP(A465,'[1]Issue Navigator'!$A:$H,8,0)</f>
        <v>1.38</v>
      </c>
      <c r="I465" t="str">
        <f>VLOOKUP(A465,'[1]Issue Navigator'!$A:$Z,26,0)</f>
        <v>Bảo trì</v>
      </c>
      <c r="J465" t="str">
        <f>VLOOKUP(A465,'[1]Issue Navigator'!$A:$AA,27,0)</f>
        <v>Hệ thống Scontract</v>
      </c>
      <c r="K465" t="str">
        <f>VLOOKUP(A465,'[1]Issue Navigator'!$A:$AD,30,0)</f>
        <v>2007-ĐTTS/VTT-HITEXGLOBAL/2023</v>
      </c>
      <c r="L465" t="str">
        <f>VLOOKUP(A465,'[1]Issue Navigator'!$A:$AE,31,0)</f>
        <v>Nhóm sản phẩm hoá đơn, hợp đồng điện tử</v>
      </c>
      <c r="M465">
        <f>VLOOKUP(K465,'[2]Nỗ lực'!$B:$G,6,0)</f>
        <v>35500000</v>
      </c>
      <c r="N465">
        <f t="shared" si="15"/>
        <v>17750000</v>
      </c>
      <c r="O465" t="str">
        <f t="shared" si="14"/>
        <v>Hệ thống Scontract (Nhóm sản phẩm hoá đơn, hợp đồng điện tử)</v>
      </c>
    </row>
    <row r="466" spans="1:15" x14ac:dyDescent="0.2">
      <c r="A466" s="3" t="s">
        <v>945</v>
      </c>
      <c r="B466" s="3" t="str">
        <f>VLOOKUP(A466,'[1]Issue Navigator'!$A:$B,2,0)</f>
        <v>[WEB 11978] chỉnh sửa lập HĐ, tạo quy trình ký cho phép cấu hình hiển thị ảnh ký của người phê duyệt</v>
      </c>
      <c r="C466" s="1" t="s">
        <v>948</v>
      </c>
      <c r="D466" s="3" t="s">
        <v>3167</v>
      </c>
      <c r="E466" s="3" t="s">
        <v>879</v>
      </c>
      <c r="F466" s="3" t="s">
        <v>4</v>
      </c>
      <c r="G466">
        <v>0.5</v>
      </c>
      <c r="H466">
        <f>VLOOKUP(A466,'[1]Issue Navigator'!$A:$H,8,0)</f>
        <v>1.38</v>
      </c>
      <c r="I466" t="str">
        <f>VLOOKUP(A466,'[1]Issue Navigator'!$A:$Z,26,0)</f>
        <v>Bảo trì</v>
      </c>
      <c r="J466" t="str">
        <f>VLOOKUP(A466,'[1]Issue Navigator'!$A:$AA,27,0)</f>
        <v>Hệ thống Scontract</v>
      </c>
      <c r="K466" t="str">
        <f>VLOOKUP(A466,'[1]Issue Navigator'!$A:$AD,30,0)</f>
        <v>2007-ĐTTS/VTT-HITEXGLOBAL/2023</v>
      </c>
      <c r="L466" t="str">
        <f>VLOOKUP(A466,'[1]Issue Navigator'!$A:$AE,31,0)</f>
        <v>Nhóm sản phẩm hoá đơn, hợp đồng điện tử</v>
      </c>
      <c r="M466">
        <f>VLOOKUP(K466,'[2]Nỗ lực'!$B:$G,6,0)</f>
        <v>35500000</v>
      </c>
      <c r="N466">
        <f t="shared" si="15"/>
        <v>17750000</v>
      </c>
      <c r="O466" t="str">
        <f t="shared" si="14"/>
        <v>Hệ thống Scontract (Nhóm sản phẩm hoá đơn, hợp đồng điện tử)</v>
      </c>
    </row>
    <row r="467" spans="1:15" x14ac:dyDescent="0.2">
      <c r="A467" s="3" t="s">
        <v>942</v>
      </c>
      <c r="B467" s="3" t="str">
        <f>VLOOKUP(A467,'[1]Issue Navigator'!$A:$B,2,0)</f>
        <v>[WEB 11978] Nâng cấp Thiết lập luồng ký &amp; thực hiện phê duyệt bằng chứng thư số của KH có mua dịch vụ</v>
      </c>
      <c r="C467" s="1" t="s">
        <v>949</v>
      </c>
      <c r="D467" s="3" t="s">
        <v>950</v>
      </c>
      <c r="E467" s="3" t="s">
        <v>879</v>
      </c>
      <c r="F467" s="3" t="s">
        <v>4</v>
      </c>
      <c r="G467">
        <v>0.44</v>
      </c>
      <c r="H467">
        <f>VLOOKUP(A467,'[1]Issue Navigator'!$A:$H,8,0)</f>
        <v>1.94</v>
      </c>
      <c r="I467" t="str">
        <f>VLOOKUP(A467,'[1]Issue Navigator'!$A:$Z,26,0)</f>
        <v>Nâng cấp</v>
      </c>
      <c r="J467" t="str">
        <f>VLOOKUP(A467,'[1]Issue Navigator'!$A:$AA,27,0)</f>
        <v>Hệ thống Scontract</v>
      </c>
      <c r="K467" t="str">
        <f>VLOOKUP(A467,'[1]Issue Navigator'!$A:$AD,30,0)</f>
        <v>2007-ĐTTS/VTT-HITEXGLOBAL/2023</v>
      </c>
      <c r="L467" t="str">
        <f>VLOOKUP(A467,'[1]Issue Navigator'!$A:$AE,31,0)</f>
        <v>Nhóm sản phẩm hoá đơn, hợp đồng điện tử</v>
      </c>
      <c r="M467">
        <f>VLOOKUP(K467,'[2]Nỗ lực'!$B:$G,6,0)</f>
        <v>35500000</v>
      </c>
      <c r="N467">
        <f t="shared" si="15"/>
        <v>15620000</v>
      </c>
      <c r="O467" t="str">
        <f t="shared" si="14"/>
        <v>Hệ thống Scontract (Nhóm sản phẩm hoá đơn, hợp đồng điện tử)</v>
      </c>
    </row>
    <row r="468" spans="1:15" x14ac:dyDescent="0.2">
      <c r="A468" s="3" t="s">
        <v>942</v>
      </c>
      <c r="B468" s="3" t="str">
        <f>VLOOKUP(A468,'[1]Issue Navigator'!$A:$B,2,0)</f>
        <v>[WEB 11978] Nâng cấp Thiết lập luồng ký &amp; thực hiện phê duyệt bằng chứng thư số của KH có mua dịch vụ</v>
      </c>
      <c r="C468" s="1" t="s">
        <v>951</v>
      </c>
      <c r="D468" s="3" t="s">
        <v>952</v>
      </c>
      <c r="E468" s="3" t="s">
        <v>879</v>
      </c>
      <c r="F468" s="3" t="s">
        <v>4</v>
      </c>
      <c r="G468">
        <v>0.5</v>
      </c>
      <c r="H468">
        <f>VLOOKUP(A468,'[1]Issue Navigator'!$A:$H,8,0)</f>
        <v>1.94</v>
      </c>
      <c r="I468" t="str">
        <f>VLOOKUP(A468,'[1]Issue Navigator'!$A:$Z,26,0)</f>
        <v>Nâng cấp</v>
      </c>
      <c r="J468" t="str">
        <f>VLOOKUP(A468,'[1]Issue Navigator'!$A:$AA,27,0)</f>
        <v>Hệ thống Scontract</v>
      </c>
      <c r="K468" t="str">
        <f>VLOOKUP(A468,'[1]Issue Navigator'!$A:$AD,30,0)</f>
        <v>2007-ĐTTS/VTT-HITEXGLOBAL/2023</v>
      </c>
      <c r="L468" t="str">
        <f>VLOOKUP(A468,'[1]Issue Navigator'!$A:$AE,31,0)</f>
        <v>Nhóm sản phẩm hoá đơn, hợp đồng điện tử</v>
      </c>
      <c r="M468">
        <f>VLOOKUP(K468,'[2]Nỗ lực'!$B:$G,6,0)</f>
        <v>35500000</v>
      </c>
      <c r="N468">
        <f t="shared" si="15"/>
        <v>17750000</v>
      </c>
      <c r="O468" t="str">
        <f t="shared" si="14"/>
        <v>Hệ thống Scontract (Nhóm sản phẩm hoá đơn, hợp đồng điện tử)</v>
      </c>
    </row>
    <row r="469" spans="1:15" x14ac:dyDescent="0.2">
      <c r="A469" s="3" t="s">
        <v>942</v>
      </c>
      <c r="B469" s="3" t="str">
        <f>VLOOKUP(A469,'[1]Issue Navigator'!$A:$B,2,0)</f>
        <v>[WEB 11978] Nâng cấp Thiết lập luồng ký &amp; thực hiện phê duyệt bằng chứng thư số của KH có mua dịch vụ</v>
      </c>
      <c r="C469" s="1" t="s">
        <v>953</v>
      </c>
      <c r="D469" s="3" t="s">
        <v>954</v>
      </c>
      <c r="E469" s="3" t="s">
        <v>879</v>
      </c>
      <c r="F469" s="3" t="s">
        <v>4</v>
      </c>
      <c r="G469">
        <v>0.5</v>
      </c>
      <c r="H469">
        <f>VLOOKUP(A469,'[1]Issue Navigator'!$A:$H,8,0)</f>
        <v>1.94</v>
      </c>
      <c r="I469" t="str">
        <f>VLOOKUP(A469,'[1]Issue Navigator'!$A:$Z,26,0)</f>
        <v>Nâng cấp</v>
      </c>
      <c r="J469" t="str">
        <f>VLOOKUP(A469,'[1]Issue Navigator'!$A:$AA,27,0)</f>
        <v>Hệ thống Scontract</v>
      </c>
      <c r="K469" t="str">
        <f>VLOOKUP(A469,'[1]Issue Navigator'!$A:$AD,30,0)</f>
        <v>2007-ĐTTS/VTT-HITEXGLOBAL/2023</v>
      </c>
      <c r="L469" t="str">
        <f>VLOOKUP(A469,'[1]Issue Navigator'!$A:$AE,31,0)</f>
        <v>Nhóm sản phẩm hoá đơn, hợp đồng điện tử</v>
      </c>
      <c r="M469">
        <f>VLOOKUP(K469,'[2]Nỗ lực'!$B:$G,6,0)</f>
        <v>35500000</v>
      </c>
      <c r="N469">
        <f t="shared" si="15"/>
        <v>17750000</v>
      </c>
      <c r="O469" t="str">
        <f t="shared" si="14"/>
        <v>Hệ thống Scontract (Nhóm sản phẩm hoá đơn, hợp đồng điện tử)</v>
      </c>
    </row>
    <row r="470" spans="1:15" x14ac:dyDescent="0.2">
      <c r="A470" s="3" t="s">
        <v>956</v>
      </c>
      <c r="B470" s="3" t="str">
        <f>VLOOKUP(A470,'[1]Issue Navigator'!$A:$B,2,0)</f>
        <v>[WEB 11978] Nâng cấp bỏ bắt buộc Huyện/Xã khi tạo khách hàng, thêm thông tin Báo cáo HĐ công ty lập</v>
      </c>
      <c r="C470" s="1" t="s">
        <v>955</v>
      </c>
      <c r="D470" s="3" t="s">
        <v>957</v>
      </c>
      <c r="E470" s="3" t="s">
        <v>879</v>
      </c>
      <c r="F470" s="3" t="s">
        <v>4</v>
      </c>
      <c r="G470">
        <v>0.34</v>
      </c>
      <c r="H470">
        <f>VLOOKUP(A470,'[1]Issue Navigator'!$A:$H,8,0)</f>
        <v>0.34</v>
      </c>
      <c r="I470" t="str">
        <f>VLOOKUP(A470,'[1]Issue Navigator'!$A:$Z,26,0)</f>
        <v>Nâng cấp</v>
      </c>
      <c r="J470" t="str">
        <f>VLOOKUP(A470,'[1]Issue Navigator'!$A:$AA,27,0)</f>
        <v>Hệ thống Scontract</v>
      </c>
      <c r="K470" t="str">
        <f>VLOOKUP(A470,'[1]Issue Navigator'!$A:$AD,30,0)</f>
        <v>2007-ĐTTS/VTT-HITEXGLOBAL/2023</v>
      </c>
      <c r="L470" t="str">
        <f>VLOOKUP(A470,'[1]Issue Navigator'!$A:$AE,31,0)</f>
        <v>Nhóm sản phẩm hoá đơn, hợp đồng điện tử</v>
      </c>
      <c r="M470">
        <f>VLOOKUP(K470,'[2]Nỗ lực'!$B:$G,6,0)</f>
        <v>35500000</v>
      </c>
      <c r="N470">
        <f t="shared" si="15"/>
        <v>12070000</v>
      </c>
      <c r="O470" t="str">
        <f t="shared" si="14"/>
        <v>Hệ thống Scontract (Nhóm sản phẩm hoá đơn, hợp đồng điện tử)</v>
      </c>
    </row>
    <row r="471" spans="1:15" x14ac:dyDescent="0.2">
      <c r="A471" s="3" t="s">
        <v>959</v>
      </c>
      <c r="B471" s="3" t="str">
        <f>VLOOKUP(A471,'[1]Issue Navigator'!$A:$B,2,0)</f>
        <v>[MOB 11978] chỉnh sửa bỏ bắt buộc Huyện/Xã khi tạo khách hàng, chỉnh sửa luồng lỗi xác minh chủ thể</v>
      </c>
      <c r="C471" s="1" t="s">
        <v>958</v>
      </c>
      <c r="D471" s="3" t="s">
        <v>3168</v>
      </c>
      <c r="E471" s="3" t="s">
        <v>879</v>
      </c>
      <c r="F471" s="3" t="s">
        <v>4</v>
      </c>
      <c r="G471">
        <v>0.16</v>
      </c>
      <c r="H471">
        <f>VLOOKUP(A471,'[1]Issue Navigator'!$A:$H,8,0)</f>
        <v>0.16</v>
      </c>
      <c r="I471" t="str">
        <f>VLOOKUP(A471,'[1]Issue Navigator'!$A:$Z,26,0)</f>
        <v>Bảo trì</v>
      </c>
      <c r="J471" t="str">
        <f>VLOOKUP(A471,'[1]Issue Navigator'!$A:$AA,27,0)</f>
        <v>Hệ thống Scontract</v>
      </c>
      <c r="K471" t="str">
        <f>VLOOKUP(A471,'[1]Issue Navigator'!$A:$AD,30,0)</f>
        <v>0605-ĐTTS/VTT-TECHASIANS/2024</v>
      </c>
      <c r="L471" t="str">
        <f>VLOOKUP(A471,'[1]Issue Navigator'!$A:$AE,31,0)</f>
        <v>Phân hệ mobile hỗ trợ bán hàng</v>
      </c>
      <c r="M471">
        <f>VLOOKUP(K471,'[2]Nỗ lực'!$B:$G,6,0)</f>
        <v>35500000</v>
      </c>
      <c r="N471">
        <f t="shared" si="15"/>
        <v>5680000</v>
      </c>
      <c r="O471" t="str">
        <f t="shared" ref="O471:O534" si="16">J471&amp;" "&amp;"("&amp;L471&amp;")"</f>
        <v>Hệ thống Scontract (Phân hệ mobile hỗ trợ bán hàng)</v>
      </c>
    </row>
    <row r="472" spans="1:15" x14ac:dyDescent="0.2">
      <c r="A472" s="3" t="s">
        <v>960</v>
      </c>
      <c r="B472" s="3" t="str">
        <f>VLOOKUP(A472,'[1]Issue Navigator'!$A:$B,2,0)</f>
        <v>Chức năng khai báo đặc tính sản phẩm</v>
      </c>
      <c r="C472" s="1" t="s">
        <v>962</v>
      </c>
      <c r="D472" s="3" t="s">
        <v>963</v>
      </c>
      <c r="E472" s="3" t="s">
        <v>961</v>
      </c>
      <c r="F472" s="3" t="s">
        <v>4</v>
      </c>
      <c r="G472">
        <v>0.37</v>
      </c>
      <c r="H472">
        <f>VLOOKUP(A472,'[1]Issue Navigator'!$A:$H,8,0)</f>
        <v>3.37</v>
      </c>
      <c r="I472" t="str">
        <f>VLOOKUP(A472,'[1]Issue Navigator'!$A:$Z,26,0)</f>
        <v>Nâng cấp</v>
      </c>
      <c r="J472" t="str">
        <f>VLOOKUP(A472,'[1]Issue Navigator'!$A:$AA,27,0)</f>
        <v>Hệ thống Product-Catalog</v>
      </c>
      <c r="K472" t="str">
        <f>VLOOKUP(A472,'[1]Issue Navigator'!$A:$AD,30,0)</f>
        <v>0605-ĐTTS/VTT-VND/2024</v>
      </c>
      <c r="L472" t="str">
        <f>VLOOKUP(A472,'[1]Issue Navigator'!$A:$AE,31,0)</f>
        <v>Sản phẩm Chăm sóc khách hàng: Nghiệp vụ chăm sóc khách hàng Viettel ++</v>
      </c>
      <c r="M472">
        <f>VLOOKUP(K472,'[2]Nỗ lực'!$B:$G,6,0)</f>
        <v>35500000</v>
      </c>
      <c r="N472">
        <f t="shared" si="15"/>
        <v>13135000</v>
      </c>
      <c r="O472" t="str">
        <f t="shared" si="16"/>
        <v>Hệ thống Product-Catalog (Sản phẩm Chăm sóc khách hàng: Nghiệp vụ chăm sóc khách hàng Viettel ++)</v>
      </c>
    </row>
    <row r="473" spans="1:15" x14ac:dyDescent="0.2">
      <c r="A473" s="3" t="s">
        <v>960</v>
      </c>
      <c r="B473" s="3" t="str">
        <f>VLOOKUP(A473,'[1]Issue Navigator'!$A:$B,2,0)</f>
        <v>Chức năng khai báo đặc tính sản phẩm</v>
      </c>
      <c r="C473" s="1" t="s">
        <v>964</v>
      </c>
      <c r="D473" s="3" t="s">
        <v>965</v>
      </c>
      <c r="E473" s="3" t="s">
        <v>961</v>
      </c>
      <c r="F473" s="3" t="s">
        <v>4</v>
      </c>
      <c r="G473">
        <v>0.5</v>
      </c>
      <c r="H473">
        <f>VLOOKUP(A473,'[1]Issue Navigator'!$A:$H,8,0)</f>
        <v>3.37</v>
      </c>
      <c r="I473" t="str">
        <f>VLOOKUP(A473,'[1]Issue Navigator'!$A:$Z,26,0)</f>
        <v>Nâng cấp</v>
      </c>
      <c r="J473" t="str">
        <f>VLOOKUP(A473,'[1]Issue Navigator'!$A:$AA,27,0)</f>
        <v>Hệ thống Product-Catalog</v>
      </c>
      <c r="K473" t="str">
        <f>VLOOKUP(A473,'[1]Issue Navigator'!$A:$AD,30,0)</f>
        <v>0605-ĐTTS/VTT-VND/2024</v>
      </c>
      <c r="L473" t="str">
        <f>VLOOKUP(A473,'[1]Issue Navigator'!$A:$AE,31,0)</f>
        <v>Sản phẩm Chăm sóc khách hàng: Nghiệp vụ chăm sóc khách hàng Viettel ++</v>
      </c>
      <c r="M473">
        <f>VLOOKUP(K473,'[2]Nỗ lực'!$B:$G,6,0)</f>
        <v>35500000</v>
      </c>
      <c r="N473">
        <f t="shared" si="15"/>
        <v>17750000</v>
      </c>
      <c r="O473" t="str">
        <f t="shared" si="16"/>
        <v>Hệ thống Product-Catalog (Sản phẩm Chăm sóc khách hàng: Nghiệp vụ chăm sóc khách hàng Viettel ++)</v>
      </c>
    </row>
    <row r="474" spans="1:15" x14ac:dyDescent="0.2">
      <c r="A474" s="3" t="s">
        <v>960</v>
      </c>
      <c r="B474" s="3" t="str">
        <f>VLOOKUP(A474,'[1]Issue Navigator'!$A:$B,2,0)</f>
        <v>Chức năng khai báo đặc tính sản phẩm</v>
      </c>
      <c r="C474" s="1" t="s">
        <v>966</v>
      </c>
      <c r="D474" s="3" t="s">
        <v>967</v>
      </c>
      <c r="E474" s="3" t="s">
        <v>961</v>
      </c>
      <c r="F474" s="3" t="s">
        <v>4</v>
      </c>
      <c r="G474">
        <v>0.5</v>
      </c>
      <c r="H474">
        <f>VLOOKUP(A474,'[1]Issue Navigator'!$A:$H,8,0)</f>
        <v>3.37</v>
      </c>
      <c r="I474" t="str">
        <f>VLOOKUP(A474,'[1]Issue Navigator'!$A:$Z,26,0)</f>
        <v>Nâng cấp</v>
      </c>
      <c r="J474" t="str">
        <f>VLOOKUP(A474,'[1]Issue Navigator'!$A:$AA,27,0)</f>
        <v>Hệ thống Product-Catalog</v>
      </c>
      <c r="K474" t="str">
        <f>VLOOKUP(A474,'[1]Issue Navigator'!$A:$AD,30,0)</f>
        <v>0605-ĐTTS/VTT-VND/2024</v>
      </c>
      <c r="L474" t="str">
        <f>VLOOKUP(A474,'[1]Issue Navigator'!$A:$AE,31,0)</f>
        <v>Sản phẩm Chăm sóc khách hàng: Nghiệp vụ chăm sóc khách hàng Viettel ++</v>
      </c>
      <c r="M474">
        <f>VLOOKUP(K474,'[2]Nỗ lực'!$B:$G,6,0)</f>
        <v>35500000</v>
      </c>
      <c r="N474">
        <f t="shared" si="15"/>
        <v>17750000</v>
      </c>
      <c r="O474" t="str">
        <f t="shared" si="16"/>
        <v>Hệ thống Product-Catalog (Sản phẩm Chăm sóc khách hàng: Nghiệp vụ chăm sóc khách hàng Viettel ++)</v>
      </c>
    </row>
    <row r="475" spans="1:15" x14ac:dyDescent="0.2">
      <c r="A475" s="3" t="s">
        <v>960</v>
      </c>
      <c r="B475" s="3" t="str">
        <f>VLOOKUP(A475,'[1]Issue Navigator'!$A:$B,2,0)</f>
        <v>Chức năng khai báo đặc tính sản phẩm</v>
      </c>
      <c r="C475" s="1" t="s">
        <v>968</v>
      </c>
      <c r="D475" s="3" t="s">
        <v>969</v>
      </c>
      <c r="E475" s="3" t="s">
        <v>961</v>
      </c>
      <c r="F475" s="3" t="s">
        <v>4</v>
      </c>
      <c r="G475">
        <v>0.5</v>
      </c>
      <c r="H475">
        <f>VLOOKUP(A475,'[1]Issue Navigator'!$A:$H,8,0)</f>
        <v>3.37</v>
      </c>
      <c r="I475" t="str">
        <f>VLOOKUP(A475,'[1]Issue Navigator'!$A:$Z,26,0)</f>
        <v>Nâng cấp</v>
      </c>
      <c r="J475" t="str">
        <f>VLOOKUP(A475,'[1]Issue Navigator'!$A:$AA,27,0)</f>
        <v>Hệ thống Product-Catalog</v>
      </c>
      <c r="K475" t="str">
        <f>VLOOKUP(A475,'[1]Issue Navigator'!$A:$AD,30,0)</f>
        <v>0605-ĐTTS/VTT-VND/2024</v>
      </c>
      <c r="L475" t="str">
        <f>VLOOKUP(A475,'[1]Issue Navigator'!$A:$AE,31,0)</f>
        <v>Sản phẩm Chăm sóc khách hàng: Nghiệp vụ chăm sóc khách hàng Viettel ++</v>
      </c>
      <c r="M475">
        <f>VLOOKUP(K475,'[2]Nỗ lực'!$B:$G,6,0)</f>
        <v>35500000</v>
      </c>
      <c r="N475">
        <f t="shared" si="15"/>
        <v>17750000</v>
      </c>
      <c r="O475" t="str">
        <f t="shared" si="16"/>
        <v>Hệ thống Product-Catalog (Sản phẩm Chăm sóc khách hàng: Nghiệp vụ chăm sóc khách hàng Viettel ++)</v>
      </c>
    </row>
    <row r="476" spans="1:15" x14ac:dyDescent="0.2">
      <c r="A476" s="3" t="s">
        <v>960</v>
      </c>
      <c r="B476" s="3" t="str">
        <f>VLOOKUP(A476,'[1]Issue Navigator'!$A:$B,2,0)</f>
        <v>Chức năng khai báo đặc tính sản phẩm</v>
      </c>
      <c r="C476" s="1" t="s">
        <v>970</v>
      </c>
      <c r="D476" s="3" t="s">
        <v>971</v>
      </c>
      <c r="E476" s="3" t="s">
        <v>961</v>
      </c>
      <c r="F476" s="3" t="s">
        <v>4</v>
      </c>
      <c r="G476">
        <v>0.5</v>
      </c>
      <c r="H476">
        <f>VLOOKUP(A476,'[1]Issue Navigator'!$A:$H,8,0)</f>
        <v>3.37</v>
      </c>
      <c r="I476" t="str">
        <f>VLOOKUP(A476,'[1]Issue Navigator'!$A:$Z,26,0)</f>
        <v>Nâng cấp</v>
      </c>
      <c r="J476" t="str">
        <f>VLOOKUP(A476,'[1]Issue Navigator'!$A:$AA,27,0)</f>
        <v>Hệ thống Product-Catalog</v>
      </c>
      <c r="K476" t="str">
        <f>VLOOKUP(A476,'[1]Issue Navigator'!$A:$AD,30,0)</f>
        <v>0605-ĐTTS/VTT-VND/2024</v>
      </c>
      <c r="L476" t="str">
        <f>VLOOKUP(A476,'[1]Issue Navigator'!$A:$AE,31,0)</f>
        <v>Sản phẩm Chăm sóc khách hàng: Nghiệp vụ chăm sóc khách hàng Viettel ++</v>
      </c>
      <c r="M476">
        <f>VLOOKUP(K476,'[2]Nỗ lực'!$B:$G,6,0)</f>
        <v>35500000</v>
      </c>
      <c r="N476">
        <f t="shared" si="15"/>
        <v>17750000</v>
      </c>
      <c r="O476" t="str">
        <f t="shared" si="16"/>
        <v>Hệ thống Product-Catalog (Sản phẩm Chăm sóc khách hàng: Nghiệp vụ chăm sóc khách hàng Viettel ++)</v>
      </c>
    </row>
    <row r="477" spans="1:15" x14ac:dyDescent="0.2">
      <c r="A477" s="3" t="s">
        <v>960</v>
      </c>
      <c r="B477" s="3" t="str">
        <f>VLOOKUP(A477,'[1]Issue Navigator'!$A:$B,2,0)</f>
        <v>Chức năng khai báo đặc tính sản phẩm</v>
      </c>
      <c r="C477" s="1" t="s">
        <v>972</v>
      </c>
      <c r="D477" s="3" t="s">
        <v>973</v>
      </c>
      <c r="E477" s="3" t="s">
        <v>961</v>
      </c>
      <c r="F477" s="3" t="s">
        <v>4</v>
      </c>
      <c r="G477">
        <v>0.5</v>
      </c>
      <c r="H477">
        <f>VLOOKUP(A477,'[1]Issue Navigator'!$A:$H,8,0)</f>
        <v>3.37</v>
      </c>
      <c r="I477" t="str">
        <f>VLOOKUP(A477,'[1]Issue Navigator'!$A:$Z,26,0)</f>
        <v>Nâng cấp</v>
      </c>
      <c r="J477" t="str">
        <f>VLOOKUP(A477,'[1]Issue Navigator'!$A:$AA,27,0)</f>
        <v>Hệ thống Product-Catalog</v>
      </c>
      <c r="K477" t="str">
        <f>VLOOKUP(A477,'[1]Issue Navigator'!$A:$AD,30,0)</f>
        <v>0605-ĐTTS/VTT-VND/2024</v>
      </c>
      <c r="L477" t="str">
        <f>VLOOKUP(A477,'[1]Issue Navigator'!$A:$AE,31,0)</f>
        <v>Sản phẩm Chăm sóc khách hàng: Nghiệp vụ chăm sóc khách hàng Viettel ++</v>
      </c>
      <c r="M477">
        <f>VLOOKUP(K477,'[2]Nỗ lực'!$B:$G,6,0)</f>
        <v>35500000</v>
      </c>
      <c r="N477">
        <f t="shared" si="15"/>
        <v>17750000</v>
      </c>
      <c r="O477" t="str">
        <f t="shared" si="16"/>
        <v>Hệ thống Product-Catalog (Sản phẩm Chăm sóc khách hàng: Nghiệp vụ chăm sóc khách hàng Viettel ++)</v>
      </c>
    </row>
    <row r="478" spans="1:15" x14ac:dyDescent="0.2">
      <c r="A478" s="3" t="s">
        <v>960</v>
      </c>
      <c r="B478" s="3" t="str">
        <f>VLOOKUP(A478,'[1]Issue Navigator'!$A:$B,2,0)</f>
        <v>Chức năng khai báo đặc tính sản phẩm</v>
      </c>
      <c r="C478" s="1" t="s">
        <v>974</v>
      </c>
      <c r="D478" s="3" t="s">
        <v>975</v>
      </c>
      <c r="E478" s="3" t="s">
        <v>961</v>
      </c>
      <c r="F478" s="3" t="s">
        <v>4</v>
      </c>
      <c r="G478">
        <v>0.5</v>
      </c>
      <c r="H478">
        <f>VLOOKUP(A478,'[1]Issue Navigator'!$A:$H,8,0)</f>
        <v>3.37</v>
      </c>
      <c r="I478" t="str">
        <f>VLOOKUP(A478,'[1]Issue Navigator'!$A:$Z,26,0)</f>
        <v>Nâng cấp</v>
      </c>
      <c r="J478" t="str">
        <f>VLOOKUP(A478,'[1]Issue Navigator'!$A:$AA,27,0)</f>
        <v>Hệ thống Product-Catalog</v>
      </c>
      <c r="K478" t="str">
        <f>VLOOKUP(A478,'[1]Issue Navigator'!$A:$AD,30,0)</f>
        <v>0605-ĐTTS/VTT-VND/2024</v>
      </c>
      <c r="L478" t="str">
        <f>VLOOKUP(A478,'[1]Issue Navigator'!$A:$AE,31,0)</f>
        <v>Sản phẩm Chăm sóc khách hàng: Nghiệp vụ chăm sóc khách hàng Viettel ++</v>
      </c>
      <c r="M478">
        <f>VLOOKUP(K478,'[2]Nỗ lực'!$B:$G,6,0)</f>
        <v>35500000</v>
      </c>
      <c r="N478">
        <f t="shared" si="15"/>
        <v>17750000</v>
      </c>
      <c r="O478" t="str">
        <f t="shared" si="16"/>
        <v>Hệ thống Product-Catalog (Sản phẩm Chăm sóc khách hàng: Nghiệp vụ chăm sóc khách hàng Viettel ++)</v>
      </c>
    </row>
    <row r="479" spans="1:15" x14ac:dyDescent="0.2">
      <c r="A479" s="3" t="s">
        <v>977</v>
      </c>
      <c r="B479" s="3" t="str">
        <f>VLOOKUP(A479,'[1]Issue Navigator'!$A:$B,2,0)</f>
        <v>Xây dựng chức năng cấu hình check chùng thông tin kênh phân phối</v>
      </c>
      <c r="C479" s="1" t="s">
        <v>976</v>
      </c>
      <c r="D479" s="3" t="s">
        <v>978</v>
      </c>
      <c r="E479" s="3" t="s">
        <v>961</v>
      </c>
      <c r="F479" s="3" t="s">
        <v>4</v>
      </c>
      <c r="G479">
        <v>0.14000000000000001</v>
      </c>
      <c r="H479">
        <f>VLOOKUP(A479,'[1]Issue Navigator'!$A:$H,8,0)</f>
        <v>3.64</v>
      </c>
      <c r="I479" t="str">
        <f>VLOOKUP(A479,'[1]Issue Navigator'!$A:$Z,26,0)</f>
        <v>Nâng cấp</v>
      </c>
      <c r="J479" t="str">
        <f>VLOOKUP(A479,'[1]Issue Navigator'!$A:$AA,27,0)</f>
        <v>Hệ thống Product-Catalog</v>
      </c>
      <c r="K479" t="str">
        <f>VLOOKUP(A479,'[1]Issue Navigator'!$A:$AD,30,0)</f>
        <v>0605-ĐTTS/VTT-TECHASIANS/2024</v>
      </c>
      <c r="L479" t="str">
        <f>VLOOKUP(A479,'[1]Issue Navigator'!$A:$AE,31,0)</f>
        <v>Sản phẩm báo cáo tập trung</v>
      </c>
      <c r="M479">
        <f>VLOOKUP(K479,'[2]Nỗ lực'!$B:$G,6,0)</f>
        <v>35500000</v>
      </c>
      <c r="N479">
        <f t="shared" si="15"/>
        <v>4970000.0000000009</v>
      </c>
      <c r="O479" t="str">
        <f t="shared" si="16"/>
        <v>Hệ thống Product-Catalog (Sản phẩm báo cáo tập trung)</v>
      </c>
    </row>
    <row r="480" spans="1:15" x14ac:dyDescent="0.2">
      <c r="A480" s="3" t="s">
        <v>977</v>
      </c>
      <c r="B480" s="3" t="str">
        <f>VLOOKUP(A480,'[1]Issue Navigator'!$A:$B,2,0)</f>
        <v>Xây dựng chức năng cấu hình check chùng thông tin kênh phân phối</v>
      </c>
      <c r="C480" s="1" t="s">
        <v>979</v>
      </c>
      <c r="D480" s="3" t="s">
        <v>980</v>
      </c>
      <c r="E480" s="3" t="s">
        <v>961</v>
      </c>
      <c r="F480" s="3" t="s">
        <v>4</v>
      </c>
      <c r="G480">
        <v>0.5</v>
      </c>
      <c r="H480">
        <f>VLOOKUP(A480,'[1]Issue Navigator'!$A:$H,8,0)</f>
        <v>3.64</v>
      </c>
      <c r="I480" t="str">
        <f>VLOOKUP(A480,'[1]Issue Navigator'!$A:$Z,26,0)</f>
        <v>Nâng cấp</v>
      </c>
      <c r="J480" t="str">
        <f>VLOOKUP(A480,'[1]Issue Navigator'!$A:$AA,27,0)</f>
        <v>Hệ thống Product-Catalog</v>
      </c>
      <c r="K480" t="str">
        <f>VLOOKUP(A480,'[1]Issue Navigator'!$A:$AD,30,0)</f>
        <v>0605-ĐTTS/VTT-TECHASIANS/2024</v>
      </c>
      <c r="L480" t="str">
        <f>VLOOKUP(A480,'[1]Issue Navigator'!$A:$AE,31,0)</f>
        <v>Sản phẩm báo cáo tập trung</v>
      </c>
      <c r="M480">
        <f>VLOOKUP(K480,'[2]Nỗ lực'!$B:$G,6,0)</f>
        <v>35500000</v>
      </c>
      <c r="N480">
        <f t="shared" si="15"/>
        <v>17750000</v>
      </c>
      <c r="O480" t="str">
        <f t="shared" si="16"/>
        <v>Hệ thống Product-Catalog (Sản phẩm báo cáo tập trung)</v>
      </c>
    </row>
    <row r="481" spans="1:15" x14ac:dyDescent="0.2">
      <c r="A481" s="3" t="s">
        <v>977</v>
      </c>
      <c r="B481" s="3" t="str">
        <f>VLOOKUP(A481,'[1]Issue Navigator'!$A:$B,2,0)</f>
        <v>Xây dựng chức năng cấu hình check chùng thông tin kênh phân phối</v>
      </c>
      <c r="C481" s="1" t="s">
        <v>981</v>
      </c>
      <c r="D481" s="3" t="s">
        <v>982</v>
      </c>
      <c r="E481" s="3" t="s">
        <v>961</v>
      </c>
      <c r="F481" s="3" t="s">
        <v>4</v>
      </c>
      <c r="G481">
        <v>0.5</v>
      </c>
      <c r="H481">
        <f>VLOOKUP(A481,'[1]Issue Navigator'!$A:$H,8,0)</f>
        <v>3.64</v>
      </c>
      <c r="I481" t="str">
        <f>VLOOKUP(A481,'[1]Issue Navigator'!$A:$Z,26,0)</f>
        <v>Nâng cấp</v>
      </c>
      <c r="J481" t="str">
        <f>VLOOKUP(A481,'[1]Issue Navigator'!$A:$AA,27,0)</f>
        <v>Hệ thống Product-Catalog</v>
      </c>
      <c r="K481" t="str">
        <f>VLOOKUP(A481,'[1]Issue Navigator'!$A:$AD,30,0)</f>
        <v>0605-ĐTTS/VTT-TECHASIANS/2024</v>
      </c>
      <c r="L481" t="str">
        <f>VLOOKUP(A481,'[1]Issue Navigator'!$A:$AE,31,0)</f>
        <v>Sản phẩm báo cáo tập trung</v>
      </c>
      <c r="M481">
        <f>VLOOKUP(K481,'[2]Nỗ lực'!$B:$G,6,0)</f>
        <v>35500000</v>
      </c>
      <c r="N481">
        <f t="shared" si="15"/>
        <v>17750000</v>
      </c>
      <c r="O481" t="str">
        <f t="shared" si="16"/>
        <v>Hệ thống Product-Catalog (Sản phẩm báo cáo tập trung)</v>
      </c>
    </row>
    <row r="482" spans="1:15" x14ac:dyDescent="0.2">
      <c r="A482" s="3" t="s">
        <v>977</v>
      </c>
      <c r="B482" s="3" t="str">
        <f>VLOOKUP(A482,'[1]Issue Navigator'!$A:$B,2,0)</f>
        <v>Xây dựng chức năng cấu hình check chùng thông tin kênh phân phối</v>
      </c>
      <c r="C482" s="1" t="s">
        <v>983</v>
      </c>
      <c r="D482" s="3" t="s">
        <v>984</v>
      </c>
      <c r="E482" s="3" t="s">
        <v>961</v>
      </c>
      <c r="F482" s="3" t="s">
        <v>4</v>
      </c>
      <c r="G482">
        <v>0.5</v>
      </c>
      <c r="H482">
        <f>VLOOKUP(A482,'[1]Issue Navigator'!$A:$H,8,0)</f>
        <v>3.64</v>
      </c>
      <c r="I482" t="str">
        <f>VLOOKUP(A482,'[1]Issue Navigator'!$A:$Z,26,0)</f>
        <v>Nâng cấp</v>
      </c>
      <c r="J482" t="str">
        <f>VLOOKUP(A482,'[1]Issue Navigator'!$A:$AA,27,0)</f>
        <v>Hệ thống Product-Catalog</v>
      </c>
      <c r="K482" t="str">
        <f>VLOOKUP(A482,'[1]Issue Navigator'!$A:$AD,30,0)</f>
        <v>0605-ĐTTS/VTT-TECHASIANS/2024</v>
      </c>
      <c r="L482" t="str">
        <f>VLOOKUP(A482,'[1]Issue Navigator'!$A:$AE,31,0)</f>
        <v>Sản phẩm báo cáo tập trung</v>
      </c>
      <c r="M482">
        <f>VLOOKUP(K482,'[2]Nỗ lực'!$B:$G,6,0)</f>
        <v>35500000</v>
      </c>
      <c r="N482">
        <f t="shared" si="15"/>
        <v>17750000</v>
      </c>
      <c r="O482" t="str">
        <f t="shared" si="16"/>
        <v>Hệ thống Product-Catalog (Sản phẩm báo cáo tập trung)</v>
      </c>
    </row>
    <row r="483" spans="1:15" x14ac:dyDescent="0.2">
      <c r="A483" s="3" t="s">
        <v>977</v>
      </c>
      <c r="B483" s="3" t="str">
        <f>VLOOKUP(A483,'[1]Issue Navigator'!$A:$B,2,0)</f>
        <v>Xây dựng chức năng cấu hình check chùng thông tin kênh phân phối</v>
      </c>
      <c r="C483" s="1" t="s">
        <v>985</v>
      </c>
      <c r="D483" s="3" t="s">
        <v>986</v>
      </c>
      <c r="E483" s="3" t="s">
        <v>961</v>
      </c>
      <c r="F483" s="3" t="s">
        <v>4</v>
      </c>
      <c r="G483">
        <v>0.5</v>
      </c>
      <c r="H483">
        <f>VLOOKUP(A483,'[1]Issue Navigator'!$A:$H,8,0)</f>
        <v>3.64</v>
      </c>
      <c r="I483" t="str">
        <f>VLOOKUP(A483,'[1]Issue Navigator'!$A:$Z,26,0)</f>
        <v>Nâng cấp</v>
      </c>
      <c r="J483" t="str">
        <f>VLOOKUP(A483,'[1]Issue Navigator'!$A:$AA,27,0)</f>
        <v>Hệ thống Product-Catalog</v>
      </c>
      <c r="K483" t="str">
        <f>VLOOKUP(A483,'[1]Issue Navigator'!$A:$AD,30,0)</f>
        <v>0605-ĐTTS/VTT-TECHASIANS/2024</v>
      </c>
      <c r="L483" t="str">
        <f>VLOOKUP(A483,'[1]Issue Navigator'!$A:$AE,31,0)</f>
        <v>Sản phẩm báo cáo tập trung</v>
      </c>
      <c r="M483">
        <f>VLOOKUP(K483,'[2]Nỗ lực'!$B:$G,6,0)</f>
        <v>35500000</v>
      </c>
      <c r="N483">
        <f t="shared" si="15"/>
        <v>17750000</v>
      </c>
      <c r="O483" t="str">
        <f t="shared" si="16"/>
        <v>Hệ thống Product-Catalog (Sản phẩm báo cáo tập trung)</v>
      </c>
    </row>
    <row r="484" spans="1:15" x14ac:dyDescent="0.2">
      <c r="A484" s="3" t="s">
        <v>977</v>
      </c>
      <c r="B484" s="3" t="str">
        <f>VLOOKUP(A484,'[1]Issue Navigator'!$A:$B,2,0)</f>
        <v>Xây dựng chức năng cấu hình check chùng thông tin kênh phân phối</v>
      </c>
      <c r="C484" s="1" t="s">
        <v>987</v>
      </c>
      <c r="D484" s="3" t="s">
        <v>988</v>
      </c>
      <c r="E484" s="3" t="s">
        <v>961</v>
      </c>
      <c r="F484" s="3" t="s">
        <v>4</v>
      </c>
      <c r="G484">
        <v>0.5</v>
      </c>
      <c r="H484">
        <f>VLOOKUP(A484,'[1]Issue Navigator'!$A:$H,8,0)</f>
        <v>3.64</v>
      </c>
      <c r="I484" t="str">
        <f>VLOOKUP(A484,'[1]Issue Navigator'!$A:$Z,26,0)</f>
        <v>Nâng cấp</v>
      </c>
      <c r="J484" t="str">
        <f>VLOOKUP(A484,'[1]Issue Navigator'!$A:$AA,27,0)</f>
        <v>Hệ thống Product-Catalog</v>
      </c>
      <c r="K484" t="str">
        <f>VLOOKUP(A484,'[1]Issue Navigator'!$A:$AD,30,0)</f>
        <v>0605-ĐTTS/VTT-TECHASIANS/2024</v>
      </c>
      <c r="L484" t="str">
        <f>VLOOKUP(A484,'[1]Issue Navigator'!$A:$AE,31,0)</f>
        <v>Sản phẩm báo cáo tập trung</v>
      </c>
      <c r="M484">
        <f>VLOOKUP(K484,'[2]Nỗ lực'!$B:$G,6,0)</f>
        <v>35500000</v>
      </c>
      <c r="N484">
        <f t="shared" si="15"/>
        <v>17750000</v>
      </c>
      <c r="O484" t="str">
        <f t="shared" si="16"/>
        <v>Hệ thống Product-Catalog (Sản phẩm báo cáo tập trung)</v>
      </c>
    </row>
    <row r="485" spans="1:15" x14ac:dyDescent="0.2">
      <c r="A485" s="3" t="s">
        <v>977</v>
      </c>
      <c r="B485" s="3" t="str">
        <f>VLOOKUP(A485,'[1]Issue Navigator'!$A:$B,2,0)</f>
        <v>Xây dựng chức năng cấu hình check chùng thông tin kênh phân phối</v>
      </c>
      <c r="C485" s="1" t="s">
        <v>989</v>
      </c>
      <c r="D485" s="3" t="s">
        <v>990</v>
      </c>
      <c r="E485" s="3" t="s">
        <v>961</v>
      </c>
      <c r="F485" s="3" t="s">
        <v>4</v>
      </c>
      <c r="G485">
        <v>0.5</v>
      </c>
      <c r="H485">
        <f>VLOOKUP(A485,'[1]Issue Navigator'!$A:$H,8,0)</f>
        <v>3.64</v>
      </c>
      <c r="I485" t="str">
        <f>VLOOKUP(A485,'[1]Issue Navigator'!$A:$Z,26,0)</f>
        <v>Nâng cấp</v>
      </c>
      <c r="J485" t="str">
        <f>VLOOKUP(A485,'[1]Issue Navigator'!$A:$AA,27,0)</f>
        <v>Hệ thống Product-Catalog</v>
      </c>
      <c r="K485" t="str">
        <f>VLOOKUP(A485,'[1]Issue Navigator'!$A:$AD,30,0)</f>
        <v>0605-ĐTTS/VTT-TECHASIANS/2024</v>
      </c>
      <c r="L485" t="str">
        <f>VLOOKUP(A485,'[1]Issue Navigator'!$A:$AE,31,0)</f>
        <v>Sản phẩm báo cáo tập trung</v>
      </c>
      <c r="M485">
        <f>VLOOKUP(K485,'[2]Nỗ lực'!$B:$G,6,0)</f>
        <v>35500000</v>
      </c>
      <c r="N485">
        <f t="shared" si="15"/>
        <v>17750000</v>
      </c>
      <c r="O485" t="str">
        <f t="shared" si="16"/>
        <v>Hệ thống Product-Catalog (Sản phẩm báo cáo tập trung)</v>
      </c>
    </row>
    <row r="486" spans="1:15" x14ac:dyDescent="0.2">
      <c r="A486" s="3" t="s">
        <v>977</v>
      </c>
      <c r="B486" s="3" t="str">
        <f>VLOOKUP(A486,'[1]Issue Navigator'!$A:$B,2,0)</f>
        <v>Xây dựng chức năng cấu hình check chùng thông tin kênh phân phối</v>
      </c>
      <c r="C486" s="1" t="s">
        <v>991</v>
      </c>
      <c r="D486" s="3" t="s">
        <v>992</v>
      </c>
      <c r="E486" s="3" t="s">
        <v>961</v>
      </c>
      <c r="F486" s="3" t="s">
        <v>4</v>
      </c>
      <c r="G486">
        <v>0.5</v>
      </c>
      <c r="H486">
        <f>VLOOKUP(A486,'[1]Issue Navigator'!$A:$H,8,0)</f>
        <v>3.64</v>
      </c>
      <c r="I486" t="str">
        <f>VLOOKUP(A486,'[1]Issue Navigator'!$A:$Z,26,0)</f>
        <v>Nâng cấp</v>
      </c>
      <c r="J486" t="str">
        <f>VLOOKUP(A486,'[1]Issue Navigator'!$A:$AA,27,0)</f>
        <v>Hệ thống Product-Catalog</v>
      </c>
      <c r="K486" t="str">
        <f>VLOOKUP(A486,'[1]Issue Navigator'!$A:$AD,30,0)</f>
        <v>0605-ĐTTS/VTT-TECHASIANS/2024</v>
      </c>
      <c r="L486" t="str">
        <f>VLOOKUP(A486,'[1]Issue Navigator'!$A:$AE,31,0)</f>
        <v>Sản phẩm báo cáo tập trung</v>
      </c>
      <c r="M486">
        <f>VLOOKUP(K486,'[2]Nỗ lực'!$B:$G,6,0)</f>
        <v>35500000</v>
      </c>
      <c r="N486">
        <f t="shared" si="15"/>
        <v>17750000</v>
      </c>
      <c r="O486" t="str">
        <f t="shared" si="16"/>
        <v>Hệ thống Product-Catalog (Sản phẩm báo cáo tập trung)</v>
      </c>
    </row>
    <row r="487" spans="1:15" x14ac:dyDescent="0.2">
      <c r="A487" s="3" t="s">
        <v>994</v>
      </c>
      <c r="B487" s="3" t="str">
        <f>VLOOKUP(A487,'[1]Issue Navigator'!$A:$B,2,0)</f>
        <v>Nâng cấp luồng đẩy dữ liệu Elasticsearch</v>
      </c>
      <c r="C487" s="1" t="s">
        <v>993</v>
      </c>
      <c r="D487" s="3" t="s">
        <v>995</v>
      </c>
      <c r="E487" s="3" t="s">
        <v>961</v>
      </c>
      <c r="F487" s="3" t="s">
        <v>4</v>
      </c>
      <c r="G487">
        <v>0.08</v>
      </c>
      <c r="H487">
        <f>VLOOKUP(A487,'[1]Issue Navigator'!$A:$H,8,0)</f>
        <v>0.57999999999999996</v>
      </c>
      <c r="I487" t="str">
        <f>VLOOKUP(A487,'[1]Issue Navigator'!$A:$Z,26,0)</f>
        <v>Nâng cấp</v>
      </c>
      <c r="J487" t="str">
        <f>VLOOKUP(A487,'[1]Issue Navigator'!$A:$AA,27,0)</f>
        <v>Hệ thống Product-Catalog</v>
      </c>
      <c r="K487" t="str">
        <f>VLOOKUP(A487,'[1]Issue Navigator'!$A:$AD,30,0)</f>
        <v>0605-ĐTTS/VTT-TECHASIANS/2024</v>
      </c>
      <c r="L487" t="str">
        <f>VLOOKUP(A487,'[1]Issue Navigator'!$A:$AE,31,0)</f>
        <v>Sản phẩm báo cáo tập trung</v>
      </c>
      <c r="M487">
        <f>VLOOKUP(K487,'[2]Nỗ lực'!$B:$G,6,0)</f>
        <v>35500000</v>
      </c>
      <c r="N487">
        <f t="shared" si="15"/>
        <v>2840000</v>
      </c>
      <c r="O487" t="str">
        <f t="shared" si="16"/>
        <v>Hệ thống Product-Catalog (Sản phẩm báo cáo tập trung)</v>
      </c>
    </row>
    <row r="488" spans="1:15" x14ac:dyDescent="0.2">
      <c r="A488" s="3" t="s">
        <v>994</v>
      </c>
      <c r="B488" s="3" t="str">
        <f>VLOOKUP(A488,'[1]Issue Navigator'!$A:$B,2,0)</f>
        <v>Nâng cấp luồng đẩy dữ liệu Elasticsearch</v>
      </c>
      <c r="C488" s="1" t="s">
        <v>996</v>
      </c>
      <c r="D488" s="3" t="s">
        <v>997</v>
      </c>
      <c r="E488" s="3" t="s">
        <v>961</v>
      </c>
      <c r="F488" s="3" t="s">
        <v>4</v>
      </c>
      <c r="G488">
        <v>0.5</v>
      </c>
      <c r="H488">
        <f>VLOOKUP(A488,'[1]Issue Navigator'!$A:$H,8,0)</f>
        <v>0.57999999999999996</v>
      </c>
      <c r="I488" t="str">
        <f>VLOOKUP(A488,'[1]Issue Navigator'!$A:$Z,26,0)</f>
        <v>Nâng cấp</v>
      </c>
      <c r="J488" t="str">
        <f>VLOOKUP(A488,'[1]Issue Navigator'!$A:$AA,27,0)</f>
        <v>Hệ thống Product-Catalog</v>
      </c>
      <c r="K488" t="str">
        <f>VLOOKUP(A488,'[1]Issue Navigator'!$A:$AD,30,0)</f>
        <v>0605-ĐTTS/VTT-TECHASIANS/2024</v>
      </c>
      <c r="L488" t="str">
        <f>VLOOKUP(A488,'[1]Issue Navigator'!$A:$AE,31,0)</f>
        <v>Sản phẩm báo cáo tập trung</v>
      </c>
      <c r="M488">
        <f>VLOOKUP(K488,'[2]Nỗ lực'!$B:$G,6,0)</f>
        <v>35500000</v>
      </c>
      <c r="N488">
        <f t="shared" si="15"/>
        <v>17750000</v>
      </c>
      <c r="O488" t="str">
        <f t="shared" si="16"/>
        <v>Hệ thống Product-Catalog (Sản phẩm báo cáo tập trung)</v>
      </c>
    </row>
    <row r="489" spans="1:15" x14ac:dyDescent="0.2">
      <c r="A489" s="3" t="s">
        <v>999</v>
      </c>
      <c r="B489" s="3" t="str">
        <f>VLOOKUP(A489,'[1]Issue Navigator'!$A:$B,2,0)</f>
        <v>Thêm mới luồng đồng bộ test, thật cho PYC test</v>
      </c>
      <c r="C489" s="1" t="s">
        <v>998</v>
      </c>
      <c r="D489" s="3" t="s">
        <v>1000</v>
      </c>
      <c r="E489" s="3" t="s">
        <v>961</v>
      </c>
      <c r="F489" s="3" t="s">
        <v>4</v>
      </c>
      <c r="G489">
        <v>0.01</v>
      </c>
      <c r="H489">
        <f>VLOOKUP(A489,'[1]Issue Navigator'!$A:$H,8,0)</f>
        <v>1.01</v>
      </c>
      <c r="I489" t="str">
        <f>VLOOKUP(A489,'[1]Issue Navigator'!$A:$Z,26,0)</f>
        <v>Nâng cấp</v>
      </c>
      <c r="J489" t="str">
        <f>VLOOKUP(A489,'[1]Issue Navigator'!$A:$AA,27,0)</f>
        <v>Hệ thống Product-Catalog</v>
      </c>
      <c r="K489" t="str">
        <f>VLOOKUP(A489,'[1]Issue Navigator'!$A:$AD,30,0)</f>
        <v>0605-ĐTTS/VTT-TECHASIANS/2024</v>
      </c>
      <c r="L489" t="str">
        <f>VLOOKUP(A489,'[1]Issue Navigator'!$A:$AE,31,0)</f>
        <v>Sản phẩm báo cáo tập trung</v>
      </c>
      <c r="M489">
        <f>VLOOKUP(K489,'[2]Nỗ lực'!$B:$G,6,0)</f>
        <v>35500000</v>
      </c>
      <c r="N489">
        <f t="shared" si="15"/>
        <v>355000</v>
      </c>
      <c r="O489" t="str">
        <f t="shared" si="16"/>
        <v>Hệ thống Product-Catalog (Sản phẩm báo cáo tập trung)</v>
      </c>
    </row>
    <row r="490" spans="1:15" x14ac:dyDescent="0.2">
      <c r="A490" s="3" t="s">
        <v>999</v>
      </c>
      <c r="B490" s="3" t="str">
        <f>VLOOKUP(A490,'[1]Issue Navigator'!$A:$B,2,0)</f>
        <v>Thêm mới luồng đồng bộ test, thật cho PYC test</v>
      </c>
      <c r="C490" s="1" t="s">
        <v>1001</v>
      </c>
      <c r="D490" s="3" t="s">
        <v>1002</v>
      </c>
      <c r="E490" s="3" t="s">
        <v>961</v>
      </c>
      <c r="F490" s="3" t="s">
        <v>4</v>
      </c>
      <c r="G490">
        <v>0.5</v>
      </c>
      <c r="H490">
        <f>VLOOKUP(A490,'[1]Issue Navigator'!$A:$H,8,0)</f>
        <v>1.01</v>
      </c>
      <c r="I490" t="str">
        <f>VLOOKUP(A490,'[1]Issue Navigator'!$A:$Z,26,0)</f>
        <v>Nâng cấp</v>
      </c>
      <c r="J490" t="str">
        <f>VLOOKUP(A490,'[1]Issue Navigator'!$A:$AA,27,0)</f>
        <v>Hệ thống Product-Catalog</v>
      </c>
      <c r="K490" t="str">
        <f>VLOOKUP(A490,'[1]Issue Navigator'!$A:$AD,30,0)</f>
        <v>0605-ĐTTS/VTT-TECHASIANS/2024</v>
      </c>
      <c r="L490" t="str">
        <f>VLOOKUP(A490,'[1]Issue Navigator'!$A:$AE,31,0)</f>
        <v>Sản phẩm báo cáo tập trung</v>
      </c>
      <c r="M490">
        <f>VLOOKUP(K490,'[2]Nỗ lực'!$B:$G,6,0)</f>
        <v>35500000</v>
      </c>
      <c r="N490">
        <f t="shared" si="15"/>
        <v>17750000</v>
      </c>
      <c r="O490" t="str">
        <f t="shared" si="16"/>
        <v>Hệ thống Product-Catalog (Sản phẩm báo cáo tập trung)</v>
      </c>
    </row>
    <row r="491" spans="1:15" x14ac:dyDescent="0.2">
      <c r="A491" s="3" t="s">
        <v>999</v>
      </c>
      <c r="B491" s="3" t="str">
        <f>VLOOKUP(A491,'[1]Issue Navigator'!$A:$B,2,0)</f>
        <v>Thêm mới luồng đồng bộ test, thật cho PYC test</v>
      </c>
      <c r="C491" s="1" t="s">
        <v>1003</v>
      </c>
      <c r="D491" s="3" t="s">
        <v>1004</v>
      </c>
      <c r="E491" s="3" t="s">
        <v>961</v>
      </c>
      <c r="F491" s="3" t="s">
        <v>4</v>
      </c>
      <c r="G491">
        <v>0.5</v>
      </c>
      <c r="H491">
        <f>VLOOKUP(A491,'[1]Issue Navigator'!$A:$H,8,0)</f>
        <v>1.01</v>
      </c>
      <c r="I491" t="str">
        <f>VLOOKUP(A491,'[1]Issue Navigator'!$A:$Z,26,0)</f>
        <v>Nâng cấp</v>
      </c>
      <c r="J491" t="str">
        <f>VLOOKUP(A491,'[1]Issue Navigator'!$A:$AA,27,0)</f>
        <v>Hệ thống Product-Catalog</v>
      </c>
      <c r="K491" t="str">
        <f>VLOOKUP(A491,'[1]Issue Navigator'!$A:$AD,30,0)</f>
        <v>0605-ĐTTS/VTT-TECHASIANS/2024</v>
      </c>
      <c r="L491" t="str">
        <f>VLOOKUP(A491,'[1]Issue Navigator'!$A:$AE,31,0)</f>
        <v>Sản phẩm báo cáo tập trung</v>
      </c>
      <c r="M491">
        <f>VLOOKUP(K491,'[2]Nỗ lực'!$B:$G,6,0)</f>
        <v>35500000</v>
      </c>
      <c r="N491">
        <f t="shared" si="15"/>
        <v>17750000</v>
      </c>
      <c r="O491" t="str">
        <f t="shared" si="16"/>
        <v>Hệ thống Product-Catalog (Sản phẩm báo cáo tập trung)</v>
      </c>
    </row>
    <row r="492" spans="1:15" x14ac:dyDescent="0.2">
      <c r="A492" s="3" t="s">
        <v>1006</v>
      </c>
      <c r="B492" s="3" t="str">
        <f>VLOOKUP(A492,'[1]Issue Navigator'!$A:$B,2,0)</f>
        <v>[QTDN] Nâng cấp khai báo chính sách và chương trình quảng cáo trên Product</v>
      </c>
      <c r="C492" s="1" t="s">
        <v>1005</v>
      </c>
      <c r="D492" s="3" t="s">
        <v>1007</v>
      </c>
      <c r="E492" s="3" t="s">
        <v>961</v>
      </c>
      <c r="F492" s="3" t="s">
        <v>4</v>
      </c>
      <c r="G492">
        <v>0.41</v>
      </c>
      <c r="H492">
        <f>VLOOKUP(A492,'[1]Issue Navigator'!$A:$H,8,0)</f>
        <v>0.91</v>
      </c>
      <c r="I492" t="str">
        <f>VLOOKUP(A492,'[1]Issue Navigator'!$A:$Z,26,0)</f>
        <v>Nâng cấp</v>
      </c>
      <c r="J492" t="str">
        <f>VLOOKUP(A492,'[1]Issue Navigator'!$A:$AA,27,0)</f>
        <v>Hệ thống Product-Catalog</v>
      </c>
      <c r="K492" t="str">
        <f>VLOOKUP(A492,'[1]Issue Navigator'!$A:$AD,30,0)</f>
        <v>2007-ĐTTS/VTT-ALADIN/2023</v>
      </c>
      <c r="L492" t="str">
        <f>VLOOKUP(A492,'[1]Issue Navigator'!$A:$AE,31,0)</f>
        <v>Nhóm sản phẩm Quản lý danh mục sản phẩm, khai báo tính năng sản phẩm</v>
      </c>
      <c r="M492">
        <f>VLOOKUP(K492,'[2]Nỗ lực'!$B:$G,6,0)</f>
        <v>35000000</v>
      </c>
      <c r="N492">
        <f t="shared" si="15"/>
        <v>14350000</v>
      </c>
      <c r="O492" t="str">
        <f t="shared" si="16"/>
        <v>Hệ thống Product-Catalog (Nhóm sản phẩm Quản lý danh mục sản phẩm, khai báo tính năng sản phẩm)</v>
      </c>
    </row>
    <row r="493" spans="1:15" x14ac:dyDescent="0.2">
      <c r="A493" s="3" t="s">
        <v>1006</v>
      </c>
      <c r="B493" s="3" t="str">
        <f>VLOOKUP(A493,'[1]Issue Navigator'!$A:$B,2,0)</f>
        <v>[QTDN] Nâng cấp khai báo chính sách và chương trình quảng cáo trên Product</v>
      </c>
      <c r="C493" s="1" t="s">
        <v>1008</v>
      </c>
      <c r="D493" s="3" t="s">
        <v>1009</v>
      </c>
      <c r="E493" s="3" t="s">
        <v>961</v>
      </c>
      <c r="F493" s="3" t="s">
        <v>4</v>
      </c>
      <c r="G493">
        <v>0.5</v>
      </c>
      <c r="H493">
        <f>VLOOKUP(A493,'[1]Issue Navigator'!$A:$H,8,0)</f>
        <v>0.91</v>
      </c>
      <c r="I493" t="str">
        <f>VLOOKUP(A493,'[1]Issue Navigator'!$A:$Z,26,0)</f>
        <v>Nâng cấp</v>
      </c>
      <c r="J493" t="str">
        <f>VLOOKUP(A493,'[1]Issue Navigator'!$A:$AA,27,0)</f>
        <v>Hệ thống Product-Catalog</v>
      </c>
      <c r="K493" t="str">
        <f>VLOOKUP(A493,'[1]Issue Navigator'!$A:$AD,30,0)</f>
        <v>2007-ĐTTS/VTT-ALADIN/2023</v>
      </c>
      <c r="L493" t="str">
        <f>VLOOKUP(A493,'[1]Issue Navigator'!$A:$AE,31,0)</f>
        <v>Nhóm sản phẩm Quản lý danh mục sản phẩm, khai báo tính năng sản phẩm</v>
      </c>
      <c r="M493">
        <f>VLOOKUP(K493,'[2]Nỗ lực'!$B:$G,6,0)</f>
        <v>35000000</v>
      </c>
      <c r="N493">
        <f t="shared" si="15"/>
        <v>17500000</v>
      </c>
      <c r="O493" t="str">
        <f t="shared" si="16"/>
        <v>Hệ thống Product-Catalog (Nhóm sản phẩm Quản lý danh mục sản phẩm, khai báo tính năng sản phẩm)</v>
      </c>
    </row>
    <row r="494" spans="1:15" x14ac:dyDescent="0.2">
      <c r="A494" s="3" t="s">
        <v>1011</v>
      </c>
      <c r="B494" s="3" t="str">
        <f>VLOOKUP(A494,'[1]Issue Navigator'!$A:$B,2,0)</f>
        <v>[QTDN] Nâng cấp chức năng lập yêu cầu kênh điểm bán luồng lưu hồ sơ kênh</v>
      </c>
      <c r="C494" s="1" t="s">
        <v>1010</v>
      </c>
      <c r="D494" s="3" t="s">
        <v>1012</v>
      </c>
      <c r="E494" s="3" t="s">
        <v>961</v>
      </c>
      <c r="F494" s="3" t="s">
        <v>4</v>
      </c>
      <c r="G494">
        <v>0.42</v>
      </c>
      <c r="H494">
        <f>VLOOKUP(A494,'[1]Issue Navigator'!$A:$H,8,0)</f>
        <v>1.92</v>
      </c>
      <c r="I494" t="str">
        <f>VLOOKUP(A494,'[1]Issue Navigator'!$A:$Z,26,0)</f>
        <v>Nâng cấp</v>
      </c>
      <c r="J494" t="str">
        <f>VLOOKUP(A494,'[1]Issue Navigator'!$A:$AA,27,0)</f>
        <v>Hệ thống Product-Catalog</v>
      </c>
      <c r="K494" t="str">
        <f>VLOOKUP(A494,'[1]Issue Navigator'!$A:$AD,30,0)</f>
        <v>2007-ĐTTS/VTT-ALADIN/2023</v>
      </c>
      <c r="L494" t="str">
        <f>VLOOKUP(A494,'[1]Issue Navigator'!$A:$AE,31,0)</f>
        <v>Nhóm sản phẩm Quản lý danh mục sản phẩm, khai báo tính năng sản phẩm</v>
      </c>
      <c r="M494">
        <f>VLOOKUP(K494,'[2]Nỗ lực'!$B:$G,6,0)</f>
        <v>35000000</v>
      </c>
      <c r="N494">
        <f t="shared" si="15"/>
        <v>14700000</v>
      </c>
      <c r="O494" t="str">
        <f t="shared" si="16"/>
        <v>Hệ thống Product-Catalog (Nhóm sản phẩm Quản lý danh mục sản phẩm, khai báo tính năng sản phẩm)</v>
      </c>
    </row>
    <row r="495" spans="1:15" x14ac:dyDescent="0.2">
      <c r="A495" s="3" t="s">
        <v>1011</v>
      </c>
      <c r="B495" s="3" t="str">
        <f>VLOOKUP(A495,'[1]Issue Navigator'!$A:$B,2,0)</f>
        <v>[QTDN] Nâng cấp chức năng lập yêu cầu kênh điểm bán luồng lưu hồ sơ kênh</v>
      </c>
      <c r="C495" s="1" t="s">
        <v>1013</v>
      </c>
      <c r="D495" s="3" t="s">
        <v>1014</v>
      </c>
      <c r="E495" s="3" t="s">
        <v>961</v>
      </c>
      <c r="F495" s="3" t="s">
        <v>4</v>
      </c>
      <c r="G495">
        <v>0.5</v>
      </c>
      <c r="H495">
        <f>VLOOKUP(A495,'[1]Issue Navigator'!$A:$H,8,0)</f>
        <v>1.92</v>
      </c>
      <c r="I495" t="str">
        <f>VLOOKUP(A495,'[1]Issue Navigator'!$A:$Z,26,0)</f>
        <v>Nâng cấp</v>
      </c>
      <c r="J495" t="str">
        <f>VLOOKUP(A495,'[1]Issue Navigator'!$A:$AA,27,0)</f>
        <v>Hệ thống Product-Catalog</v>
      </c>
      <c r="K495" t="str">
        <f>VLOOKUP(A495,'[1]Issue Navigator'!$A:$AD,30,0)</f>
        <v>2007-ĐTTS/VTT-ALADIN/2023</v>
      </c>
      <c r="L495" t="str">
        <f>VLOOKUP(A495,'[1]Issue Navigator'!$A:$AE,31,0)</f>
        <v>Nhóm sản phẩm Quản lý danh mục sản phẩm, khai báo tính năng sản phẩm</v>
      </c>
      <c r="M495">
        <f>VLOOKUP(K495,'[2]Nỗ lực'!$B:$G,6,0)</f>
        <v>35000000</v>
      </c>
      <c r="N495">
        <f t="shared" si="15"/>
        <v>17500000</v>
      </c>
      <c r="O495" t="str">
        <f t="shared" si="16"/>
        <v>Hệ thống Product-Catalog (Nhóm sản phẩm Quản lý danh mục sản phẩm, khai báo tính năng sản phẩm)</v>
      </c>
    </row>
    <row r="496" spans="1:15" x14ac:dyDescent="0.2">
      <c r="A496" s="3" t="s">
        <v>1011</v>
      </c>
      <c r="B496" s="3" t="str">
        <f>VLOOKUP(A496,'[1]Issue Navigator'!$A:$B,2,0)</f>
        <v>[QTDN] Nâng cấp chức năng lập yêu cầu kênh điểm bán luồng lưu hồ sơ kênh</v>
      </c>
      <c r="C496" s="1" t="s">
        <v>1015</v>
      </c>
      <c r="D496" s="3" t="s">
        <v>1016</v>
      </c>
      <c r="E496" s="3" t="s">
        <v>961</v>
      </c>
      <c r="F496" s="3" t="s">
        <v>4</v>
      </c>
      <c r="G496">
        <v>0.5</v>
      </c>
      <c r="H496">
        <f>VLOOKUP(A496,'[1]Issue Navigator'!$A:$H,8,0)</f>
        <v>1.92</v>
      </c>
      <c r="I496" t="str">
        <f>VLOOKUP(A496,'[1]Issue Navigator'!$A:$Z,26,0)</f>
        <v>Nâng cấp</v>
      </c>
      <c r="J496" t="str">
        <f>VLOOKUP(A496,'[1]Issue Navigator'!$A:$AA,27,0)</f>
        <v>Hệ thống Product-Catalog</v>
      </c>
      <c r="K496" t="str">
        <f>VLOOKUP(A496,'[1]Issue Navigator'!$A:$AD,30,0)</f>
        <v>2007-ĐTTS/VTT-ALADIN/2023</v>
      </c>
      <c r="L496" t="str">
        <f>VLOOKUP(A496,'[1]Issue Navigator'!$A:$AE,31,0)</f>
        <v>Nhóm sản phẩm Quản lý danh mục sản phẩm, khai báo tính năng sản phẩm</v>
      </c>
      <c r="M496">
        <f>VLOOKUP(K496,'[2]Nỗ lực'!$B:$G,6,0)</f>
        <v>35000000</v>
      </c>
      <c r="N496">
        <f t="shared" si="15"/>
        <v>17500000</v>
      </c>
      <c r="O496" t="str">
        <f t="shared" si="16"/>
        <v>Hệ thống Product-Catalog (Nhóm sản phẩm Quản lý danh mục sản phẩm, khai báo tính năng sản phẩm)</v>
      </c>
    </row>
    <row r="497" spans="1:15" x14ac:dyDescent="0.2">
      <c r="A497" s="3" t="s">
        <v>1011</v>
      </c>
      <c r="B497" s="3" t="str">
        <f>VLOOKUP(A497,'[1]Issue Navigator'!$A:$B,2,0)</f>
        <v>[QTDN] Nâng cấp chức năng lập yêu cầu kênh điểm bán luồng lưu hồ sơ kênh</v>
      </c>
      <c r="C497" s="1" t="s">
        <v>1017</v>
      </c>
      <c r="D497" s="3" t="s">
        <v>1018</v>
      </c>
      <c r="E497" s="3" t="s">
        <v>961</v>
      </c>
      <c r="F497" s="3" t="s">
        <v>4</v>
      </c>
      <c r="G497">
        <v>0.5</v>
      </c>
      <c r="H497">
        <f>VLOOKUP(A497,'[1]Issue Navigator'!$A:$H,8,0)</f>
        <v>1.92</v>
      </c>
      <c r="I497" t="str">
        <f>VLOOKUP(A497,'[1]Issue Navigator'!$A:$Z,26,0)</f>
        <v>Nâng cấp</v>
      </c>
      <c r="J497" t="str">
        <f>VLOOKUP(A497,'[1]Issue Navigator'!$A:$AA,27,0)</f>
        <v>Hệ thống Product-Catalog</v>
      </c>
      <c r="K497" t="str">
        <f>VLOOKUP(A497,'[1]Issue Navigator'!$A:$AD,30,0)</f>
        <v>2007-ĐTTS/VTT-ALADIN/2023</v>
      </c>
      <c r="L497" t="str">
        <f>VLOOKUP(A497,'[1]Issue Navigator'!$A:$AE,31,0)</f>
        <v>Nhóm sản phẩm Quản lý danh mục sản phẩm, khai báo tính năng sản phẩm</v>
      </c>
      <c r="M497">
        <f>VLOOKUP(K497,'[2]Nỗ lực'!$B:$G,6,0)</f>
        <v>35000000</v>
      </c>
      <c r="N497">
        <f t="shared" si="15"/>
        <v>17500000</v>
      </c>
      <c r="O497" t="str">
        <f t="shared" si="16"/>
        <v>Hệ thống Product-Catalog (Nhóm sản phẩm Quản lý danh mục sản phẩm, khai báo tính năng sản phẩm)</v>
      </c>
    </row>
    <row r="498" spans="1:15" x14ac:dyDescent="0.2">
      <c r="A498" s="3" t="s">
        <v>1020</v>
      </c>
      <c r="B498" s="3" t="str">
        <f>VLOOKUP(A498,'[1]Issue Navigator'!$A:$B,2,0)</f>
        <v>[Selfcare] Nâng cấp chức năng lập yêu cầu kênh đại lý luồng lưu hồ sơ kênh</v>
      </c>
      <c r="C498" s="1" t="s">
        <v>1019</v>
      </c>
      <c r="D498" s="3" t="s">
        <v>1021</v>
      </c>
      <c r="E498" s="3" t="s">
        <v>961</v>
      </c>
      <c r="F498" s="3" t="s">
        <v>4</v>
      </c>
      <c r="G498">
        <v>0.31</v>
      </c>
      <c r="H498">
        <f>VLOOKUP(A498,'[1]Issue Navigator'!$A:$H,8,0)</f>
        <v>3.31</v>
      </c>
      <c r="I498" t="str">
        <f>VLOOKUP(A498,'[1]Issue Navigator'!$A:$Z,26,0)</f>
        <v>Nâng cấp</v>
      </c>
      <c r="J498" t="str">
        <f>VLOOKUP(A498,'[1]Issue Navigator'!$A:$AA,27,0)</f>
        <v>Hệ thống Product-Catalog</v>
      </c>
      <c r="K498" t="str">
        <f>VLOOKUP(A498,'[1]Issue Navigator'!$A:$AD,30,0)</f>
        <v>2007-ĐTTS/VTT-ALADIN/2023</v>
      </c>
      <c r="L498" t="str">
        <f>VLOOKUP(A498,'[1]Issue Navigator'!$A:$AE,31,0)</f>
        <v>Nhóm sản phẩm Quản lý danh mục sản phẩm, khai báo tính năng sản phẩm</v>
      </c>
      <c r="M498">
        <f>VLOOKUP(K498,'[2]Nỗ lực'!$B:$G,6,0)</f>
        <v>35000000</v>
      </c>
      <c r="N498">
        <f t="shared" si="15"/>
        <v>10850000</v>
      </c>
      <c r="O498" t="str">
        <f t="shared" si="16"/>
        <v>Hệ thống Product-Catalog (Nhóm sản phẩm Quản lý danh mục sản phẩm, khai báo tính năng sản phẩm)</v>
      </c>
    </row>
    <row r="499" spans="1:15" x14ac:dyDescent="0.2">
      <c r="A499" s="3" t="s">
        <v>1020</v>
      </c>
      <c r="B499" s="3" t="str">
        <f>VLOOKUP(A499,'[1]Issue Navigator'!$A:$B,2,0)</f>
        <v>[Selfcare] Nâng cấp chức năng lập yêu cầu kênh đại lý luồng lưu hồ sơ kênh</v>
      </c>
      <c r="C499" s="1" t="s">
        <v>1022</v>
      </c>
      <c r="D499" s="3" t="s">
        <v>1023</v>
      </c>
      <c r="E499" s="3" t="s">
        <v>961</v>
      </c>
      <c r="F499" s="3" t="s">
        <v>4</v>
      </c>
      <c r="G499">
        <v>0.5</v>
      </c>
      <c r="H499">
        <f>VLOOKUP(A499,'[1]Issue Navigator'!$A:$H,8,0)</f>
        <v>3.31</v>
      </c>
      <c r="I499" t="str">
        <f>VLOOKUP(A499,'[1]Issue Navigator'!$A:$Z,26,0)</f>
        <v>Nâng cấp</v>
      </c>
      <c r="J499" t="str">
        <f>VLOOKUP(A499,'[1]Issue Navigator'!$A:$AA,27,0)</f>
        <v>Hệ thống Product-Catalog</v>
      </c>
      <c r="K499" t="str">
        <f>VLOOKUP(A499,'[1]Issue Navigator'!$A:$AD,30,0)</f>
        <v>2007-ĐTTS/VTT-ALADIN/2023</v>
      </c>
      <c r="L499" t="str">
        <f>VLOOKUP(A499,'[1]Issue Navigator'!$A:$AE,31,0)</f>
        <v>Nhóm sản phẩm Quản lý danh mục sản phẩm, khai báo tính năng sản phẩm</v>
      </c>
      <c r="M499">
        <f>VLOOKUP(K499,'[2]Nỗ lực'!$B:$G,6,0)</f>
        <v>35000000</v>
      </c>
      <c r="N499">
        <f t="shared" si="15"/>
        <v>17500000</v>
      </c>
      <c r="O499" t="str">
        <f t="shared" si="16"/>
        <v>Hệ thống Product-Catalog (Nhóm sản phẩm Quản lý danh mục sản phẩm, khai báo tính năng sản phẩm)</v>
      </c>
    </row>
    <row r="500" spans="1:15" x14ac:dyDescent="0.2">
      <c r="A500" s="3" t="s">
        <v>1020</v>
      </c>
      <c r="B500" s="3" t="str">
        <f>VLOOKUP(A500,'[1]Issue Navigator'!$A:$B,2,0)</f>
        <v>[Selfcare] Nâng cấp chức năng lập yêu cầu kênh đại lý luồng lưu hồ sơ kênh</v>
      </c>
      <c r="C500" s="1" t="s">
        <v>1024</v>
      </c>
      <c r="D500" s="3" t="s">
        <v>1025</v>
      </c>
      <c r="E500" s="3" t="s">
        <v>961</v>
      </c>
      <c r="F500" s="3" t="s">
        <v>4</v>
      </c>
      <c r="G500">
        <v>0.5</v>
      </c>
      <c r="H500">
        <f>VLOOKUP(A500,'[1]Issue Navigator'!$A:$H,8,0)</f>
        <v>3.31</v>
      </c>
      <c r="I500" t="str">
        <f>VLOOKUP(A500,'[1]Issue Navigator'!$A:$Z,26,0)</f>
        <v>Nâng cấp</v>
      </c>
      <c r="J500" t="str">
        <f>VLOOKUP(A500,'[1]Issue Navigator'!$A:$AA,27,0)</f>
        <v>Hệ thống Product-Catalog</v>
      </c>
      <c r="K500" t="str">
        <f>VLOOKUP(A500,'[1]Issue Navigator'!$A:$AD,30,0)</f>
        <v>2007-ĐTTS/VTT-ALADIN/2023</v>
      </c>
      <c r="L500" t="str">
        <f>VLOOKUP(A500,'[1]Issue Navigator'!$A:$AE,31,0)</f>
        <v>Nhóm sản phẩm Quản lý danh mục sản phẩm, khai báo tính năng sản phẩm</v>
      </c>
      <c r="M500">
        <f>VLOOKUP(K500,'[2]Nỗ lực'!$B:$G,6,0)</f>
        <v>35000000</v>
      </c>
      <c r="N500">
        <f t="shared" si="15"/>
        <v>17500000</v>
      </c>
      <c r="O500" t="str">
        <f t="shared" si="16"/>
        <v>Hệ thống Product-Catalog (Nhóm sản phẩm Quản lý danh mục sản phẩm, khai báo tính năng sản phẩm)</v>
      </c>
    </row>
    <row r="501" spans="1:15" x14ac:dyDescent="0.2">
      <c r="A501" s="3" t="s">
        <v>1020</v>
      </c>
      <c r="B501" s="3" t="str">
        <f>VLOOKUP(A501,'[1]Issue Navigator'!$A:$B,2,0)</f>
        <v>[Selfcare] Nâng cấp chức năng lập yêu cầu kênh đại lý luồng lưu hồ sơ kênh</v>
      </c>
      <c r="C501" s="1" t="s">
        <v>1026</v>
      </c>
      <c r="D501" s="3" t="s">
        <v>1027</v>
      </c>
      <c r="E501" s="3" t="s">
        <v>961</v>
      </c>
      <c r="F501" s="3" t="s">
        <v>4</v>
      </c>
      <c r="G501">
        <v>0.5</v>
      </c>
      <c r="H501">
        <f>VLOOKUP(A501,'[1]Issue Navigator'!$A:$H,8,0)</f>
        <v>3.31</v>
      </c>
      <c r="I501" t="str">
        <f>VLOOKUP(A501,'[1]Issue Navigator'!$A:$Z,26,0)</f>
        <v>Nâng cấp</v>
      </c>
      <c r="J501" t="str">
        <f>VLOOKUP(A501,'[1]Issue Navigator'!$A:$AA,27,0)</f>
        <v>Hệ thống Product-Catalog</v>
      </c>
      <c r="K501" t="str">
        <f>VLOOKUP(A501,'[1]Issue Navigator'!$A:$AD,30,0)</f>
        <v>2007-ĐTTS/VTT-ALADIN/2023</v>
      </c>
      <c r="L501" t="str">
        <f>VLOOKUP(A501,'[1]Issue Navigator'!$A:$AE,31,0)</f>
        <v>Nhóm sản phẩm Quản lý danh mục sản phẩm, khai báo tính năng sản phẩm</v>
      </c>
      <c r="M501">
        <f>VLOOKUP(K501,'[2]Nỗ lực'!$B:$G,6,0)</f>
        <v>35000000</v>
      </c>
      <c r="N501">
        <f t="shared" si="15"/>
        <v>17500000</v>
      </c>
      <c r="O501" t="str">
        <f t="shared" si="16"/>
        <v>Hệ thống Product-Catalog (Nhóm sản phẩm Quản lý danh mục sản phẩm, khai báo tính năng sản phẩm)</v>
      </c>
    </row>
    <row r="502" spans="1:15" x14ac:dyDescent="0.2">
      <c r="A502" s="3" t="s">
        <v>1020</v>
      </c>
      <c r="B502" s="3" t="str">
        <f>VLOOKUP(A502,'[1]Issue Navigator'!$A:$B,2,0)</f>
        <v>[Selfcare] Nâng cấp chức năng lập yêu cầu kênh đại lý luồng lưu hồ sơ kênh</v>
      </c>
      <c r="C502" s="1" t="s">
        <v>1028</v>
      </c>
      <c r="D502" s="3" t="s">
        <v>1029</v>
      </c>
      <c r="E502" s="3" t="s">
        <v>961</v>
      </c>
      <c r="F502" s="3" t="s">
        <v>4</v>
      </c>
      <c r="G502">
        <v>0.5</v>
      </c>
      <c r="H502">
        <f>VLOOKUP(A502,'[1]Issue Navigator'!$A:$H,8,0)</f>
        <v>3.31</v>
      </c>
      <c r="I502" t="str">
        <f>VLOOKUP(A502,'[1]Issue Navigator'!$A:$Z,26,0)</f>
        <v>Nâng cấp</v>
      </c>
      <c r="J502" t="str">
        <f>VLOOKUP(A502,'[1]Issue Navigator'!$A:$AA,27,0)</f>
        <v>Hệ thống Product-Catalog</v>
      </c>
      <c r="K502" t="str">
        <f>VLOOKUP(A502,'[1]Issue Navigator'!$A:$AD,30,0)</f>
        <v>2007-ĐTTS/VTT-ALADIN/2023</v>
      </c>
      <c r="L502" t="str">
        <f>VLOOKUP(A502,'[1]Issue Navigator'!$A:$AE,31,0)</f>
        <v>Nhóm sản phẩm Quản lý danh mục sản phẩm, khai báo tính năng sản phẩm</v>
      </c>
      <c r="M502">
        <f>VLOOKUP(K502,'[2]Nỗ lực'!$B:$G,6,0)</f>
        <v>35000000</v>
      </c>
      <c r="N502">
        <f t="shared" si="15"/>
        <v>17500000</v>
      </c>
      <c r="O502" t="str">
        <f t="shared" si="16"/>
        <v>Hệ thống Product-Catalog (Nhóm sản phẩm Quản lý danh mục sản phẩm, khai báo tính năng sản phẩm)</v>
      </c>
    </row>
    <row r="503" spans="1:15" x14ac:dyDescent="0.2">
      <c r="A503" s="3" t="s">
        <v>1020</v>
      </c>
      <c r="B503" s="3" t="str">
        <f>VLOOKUP(A503,'[1]Issue Navigator'!$A:$B,2,0)</f>
        <v>[Selfcare] Nâng cấp chức năng lập yêu cầu kênh đại lý luồng lưu hồ sơ kênh</v>
      </c>
      <c r="C503" s="1" t="s">
        <v>1030</v>
      </c>
      <c r="D503" s="3" t="s">
        <v>1031</v>
      </c>
      <c r="E503" s="3" t="s">
        <v>961</v>
      </c>
      <c r="F503" s="3" t="s">
        <v>4</v>
      </c>
      <c r="G503">
        <v>0.5</v>
      </c>
      <c r="H503">
        <f>VLOOKUP(A503,'[1]Issue Navigator'!$A:$H,8,0)</f>
        <v>3.31</v>
      </c>
      <c r="I503" t="str">
        <f>VLOOKUP(A503,'[1]Issue Navigator'!$A:$Z,26,0)</f>
        <v>Nâng cấp</v>
      </c>
      <c r="J503" t="str">
        <f>VLOOKUP(A503,'[1]Issue Navigator'!$A:$AA,27,0)</f>
        <v>Hệ thống Product-Catalog</v>
      </c>
      <c r="K503" t="str">
        <f>VLOOKUP(A503,'[1]Issue Navigator'!$A:$AD,30,0)</f>
        <v>2007-ĐTTS/VTT-ALADIN/2023</v>
      </c>
      <c r="L503" t="str">
        <f>VLOOKUP(A503,'[1]Issue Navigator'!$A:$AE,31,0)</f>
        <v>Nhóm sản phẩm Quản lý danh mục sản phẩm, khai báo tính năng sản phẩm</v>
      </c>
      <c r="M503">
        <f>VLOOKUP(K503,'[2]Nỗ lực'!$B:$G,6,0)</f>
        <v>35000000</v>
      </c>
      <c r="N503">
        <f t="shared" si="15"/>
        <v>17500000</v>
      </c>
      <c r="O503" t="str">
        <f t="shared" si="16"/>
        <v>Hệ thống Product-Catalog (Nhóm sản phẩm Quản lý danh mục sản phẩm, khai báo tính năng sản phẩm)</v>
      </c>
    </row>
    <row r="504" spans="1:15" x14ac:dyDescent="0.2">
      <c r="A504" s="3" t="s">
        <v>1020</v>
      </c>
      <c r="B504" s="3" t="str">
        <f>VLOOKUP(A504,'[1]Issue Navigator'!$A:$B,2,0)</f>
        <v>[Selfcare] Nâng cấp chức năng lập yêu cầu kênh đại lý luồng lưu hồ sơ kênh</v>
      </c>
      <c r="C504" s="1" t="s">
        <v>1032</v>
      </c>
      <c r="D504" s="3" t="s">
        <v>1033</v>
      </c>
      <c r="E504" s="3" t="s">
        <v>961</v>
      </c>
      <c r="F504" s="3" t="s">
        <v>4</v>
      </c>
      <c r="G504">
        <v>0.5</v>
      </c>
      <c r="H504">
        <f>VLOOKUP(A504,'[1]Issue Navigator'!$A:$H,8,0)</f>
        <v>3.31</v>
      </c>
      <c r="I504" t="str">
        <f>VLOOKUP(A504,'[1]Issue Navigator'!$A:$Z,26,0)</f>
        <v>Nâng cấp</v>
      </c>
      <c r="J504" t="str">
        <f>VLOOKUP(A504,'[1]Issue Navigator'!$A:$AA,27,0)</f>
        <v>Hệ thống Product-Catalog</v>
      </c>
      <c r="K504" t="str">
        <f>VLOOKUP(A504,'[1]Issue Navigator'!$A:$AD,30,0)</f>
        <v>2007-ĐTTS/VTT-ALADIN/2023</v>
      </c>
      <c r="L504" t="str">
        <f>VLOOKUP(A504,'[1]Issue Navigator'!$A:$AE,31,0)</f>
        <v>Nhóm sản phẩm Quản lý danh mục sản phẩm, khai báo tính năng sản phẩm</v>
      </c>
      <c r="M504">
        <f>VLOOKUP(K504,'[2]Nỗ lực'!$B:$G,6,0)</f>
        <v>35000000</v>
      </c>
      <c r="N504">
        <f t="shared" si="15"/>
        <v>17500000</v>
      </c>
      <c r="O504" t="str">
        <f t="shared" si="16"/>
        <v>Hệ thống Product-Catalog (Nhóm sản phẩm Quản lý danh mục sản phẩm, khai báo tính năng sản phẩm)</v>
      </c>
    </row>
    <row r="505" spans="1:15" x14ac:dyDescent="0.2">
      <c r="A505" s="3" t="s">
        <v>1035</v>
      </c>
      <c r="B505" s="3" t="str">
        <f>VLOOKUP(A505,'[1]Issue Navigator'!$A:$B,2,0)</f>
        <v>Chức năng tra cứu log đồng bộ SAP</v>
      </c>
      <c r="C505" s="1" t="s">
        <v>1034</v>
      </c>
      <c r="D505" s="3" t="s">
        <v>1036</v>
      </c>
      <c r="E505" s="3" t="s">
        <v>961</v>
      </c>
      <c r="F505" s="3" t="s">
        <v>4</v>
      </c>
      <c r="G505">
        <v>7.0000000000000007E-2</v>
      </c>
      <c r="H505">
        <f>VLOOKUP(A505,'[1]Issue Navigator'!$A:$H,8,0)</f>
        <v>0.56999999999999995</v>
      </c>
      <c r="I505" t="str">
        <f>VLOOKUP(A505,'[1]Issue Navigator'!$A:$Z,26,0)</f>
        <v>Nâng cấp</v>
      </c>
      <c r="J505" t="str">
        <f>VLOOKUP(A505,'[1]Issue Navigator'!$A:$AA,27,0)</f>
        <v>Hệ thống Product-Catalog</v>
      </c>
      <c r="K505" t="str">
        <f>VLOOKUP(A505,'[1]Issue Navigator'!$A:$AD,30,0)</f>
        <v>0605-ĐTTS/VTT-VND/2024</v>
      </c>
      <c r="L505" t="str">
        <f>VLOOKUP(A505,'[1]Issue Navigator'!$A:$AE,31,0)</f>
        <v>Sản phẩm quản lý danh mục sản phẩm</v>
      </c>
      <c r="M505">
        <f>VLOOKUP(K505,'[2]Nỗ lực'!$B:$G,6,0)</f>
        <v>35500000</v>
      </c>
      <c r="N505">
        <f t="shared" si="15"/>
        <v>2485000.0000000005</v>
      </c>
      <c r="O505" t="str">
        <f t="shared" si="16"/>
        <v>Hệ thống Product-Catalog (Sản phẩm quản lý danh mục sản phẩm)</v>
      </c>
    </row>
    <row r="506" spans="1:15" x14ac:dyDescent="0.2">
      <c r="A506" s="3" t="s">
        <v>1035</v>
      </c>
      <c r="B506" s="3" t="str">
        <f>VLOOKUP(A506,'[1]Issue Navigator'!$A:$B,2,0)</f>
        <v>Chức năng tra cứu log đồng bộ SAP</v>
      </c>
      <c r="C506" s="1" t="s">
        <v>1037</v>
      </c>
      <c r="D506" s="3" t="s">
        <v>1038</v>
      </c>
      <c r="E506" s="3" t="s">
        <v>961</v>
      </c>
      <c r="F506" s="3" t="s">
        <v>4</v>
      </c>
      <c r="G506">
        <v>0.5</v>
      </c>
      <c r="H506">
        <f>VLOOKUP(A506,'[1]Issue Navigator'!$A:$H,8,0)</f>
        <v>0.56999999999999995</v>
      </c>
      <c r="I506" t="str">
        <f>VLOOKUP(A506,'[1]Issue Navigator'!$A:$Z,26,0)</f>
        <v>Nâng cấp</v>
      </c>
      <c r="J506" t="str">
        <f>VLOOKUP(A506,'[1]Issue Navigator'!$A:$AA,27,0)</f>
        <v>Hệ thống Product-Catalog</v>
      </c>
      <c r="K506" t="str">
        <f>VLOOKUP(A506,'[1]Issue Navigator'!$A:$AD,30,0)</f>
        <v>0605-ĐTTS/VTT-VND/2024</v>
      </c>
      <c r="L506" t="str">
        <f>VLOOKUP(A506,'[1]Issue Navigator'!$A:$AE,31,0)</f>
        <v>Sản phẩm quản lý danh mục sản phẩm</v>
      </c>
      <c r="M506">
        <f>VLOOKUP(K506,'[2]Nỗ lực'!$B:$G,6,0)</f>
        <v>35500000</v>
      </c>
      <c r="N506">
        <f t="shared" si="15"/>
        <v>17750000</v>
      </c>
      <c r="O506" t="str">
        <f t="shared" si="16"/>
        <v>Hệ thống Product-Catalog (Sản phẩm quản lý danh mục sản phẩm)</v>
      </c>
    </row>
    <row r="507" spans="1:15" x14ac:dyDescent="0.2">
      <c r="A507" s="3" t="s">
        <v>1040</v>
      </c>
      <c r="B507" s="3" t="str">
        <f>VLOOKUP(A507,'[1]Issue Navigator'!$A:$B,2,0)</f>
        <v>Tiến trình tạo tự động tài khoản định danh</v>
      </c>
      <c r="C507" s="1" t="s">
        <v>1039</v>
      </c>
      <c r="D507" s="3" t="s">
        <v>1041</v>
      </c>
      <c r="E507" s="3" t="s">
        <v>961</v>
      </c>
      <c r="F507" s="3" t="s">
        <v>4</v>
      </c>
      <c r="G507">
        <v>0.16</v>
      </c>
      <c r="H507">
        <f>VLOOKUP(A507,'[1]Issue Navigator'!$A:$H,8,0)</f>
        <v>1.1599999999999999</v>
      </c>
      <c r="I507" t="str">
        <f>VLOOKUP(A507,'[1]Issue Navigator'!$A:$Z,26,0)</f>
        <v>Bảo trì</v>
      </c>
      <c r="J507" t="str">
        <f>VLOOKUP(A507,'[1]Issue Navigator'!$A:$AA,27,0)</f>
        <v>Hệ thống Product-Catalog</v>
      </c>
      <c r="K507" t="str">
        <f>VLOOKUP(A507,'[1]Issue Navigator'!$A:$AD,30,0)</f>
        <v>2007-ĐTTS/VTT-ALADIN/2023</v>
      </c>
      <c r="L507" t="str">
        <f>VLOOKUP(A507,'[1]Issue Navigator'!$A:$AE,31,0)</f>
        <v>Nhóm sản phẩm Quản lý danh mục sản phẩm, khai báo tính năng sản phẩm</v>
      </c>
      <c r="M507">
        <f>VLOOKUP(K507,'[2]Nỗ lực'!$B:$G,6,0)</f>
        <v>35000000</v>
      </c>
      <c r="N507">
        <f t="shared" si="15"/>
        <v>5600000</v>
      </c>
      <c r="O507" t="str">
        <f t="shared" si="16"/>
        <v>Hệ thống Product-Catalog (Nhóm sản phẩm Quản lý danh mục sản phẩm, khai báo tính năng sản phẩm)</v>
      </c>
    </row>
    <row r="508" spans="1:15" x14ac:dyDescent="0.2">
      <c r="A508" s="3" t="s">
        <v>1040</v>
      </c>
      <c r="B508" s="3" t="str">
        <f>VLOOKUP(A508,'[1]Issue Navigator'!$A:$B,2,0)</f>
        <v>Tiến trình tạo tự động tài khoản định danh</v>
      </c>
      <c r="C508" s="1" t="s">
        <v>1042</v>
      </c>
      <c r="D508" s="3" t="s">
        <v>1043</v>
      </c>
      <c r="E508" s="3" t="s">
        <v>961</v>
      </c>
      <c r="F508" s="3" t="s">
        <v>4</v>
      </c>
      <c r="G508">
        <v>0.5</v>
      </c>
      <c r="H508">
        <f>VLOOKUP(A508,'[1]Issue Navigator'!$A:$H,8,0)</f>
        <v>1.1599999999999999</v>
      </c>
      <c r="I508" t="str">
        <f>VLOOKUP(A508,'[1]Issue Navigator'!$A:$Z,26,0)</f>
        <v>Bảo trì</v>
      </c>
      <c r="J508" t="str">
        <f>VLOOKUP(A508,'[1]Issue Navigator'!$A:$AA,27,0)</f>
        <v>Hệ thống Product-Catalog</v>
      </c>
      <c r="K508" t="str">
        <f>VLOOKUP(A508,'[1]Issue Navigator'!$A:$AD,30,0)</f>
        <v>2007-ĐTTS/VTT-ALADIN/2023</v>
      </c>
      <c r="L508" t="str">
        <f>VLOOKUP(A508,'[1]Issue Navigator'!$A:$AE,31,0)</f>
        <v>Nhóm sản phẩm Quản lý danh mục sản phẩm, khai báo tính năng sản phẩm</v>
      </c>
      <c r="M508">
        <f>VLOOKUP(K508,'[2]Nỗ lực'!$B:$G,6,0)</f>
        <v>35000000</v>
      </c>
      <c r="N508">
        <f t="shared" si="15"/>
        <v>17500000</v>
      </c>
      <c r="O508" t="str">
        <f t="shared" si="16"/>
        <v>Hệ thống Product-Catalog (Nhóm sản phẩm Quản lý danh mục sản phẩm, khai báo tính năng sản phẩm)</v>
      </c>
    </row>
    <row r="509" spans="1:15" x14ac:dyDescent="0.2">
      <c r="A509" s="3" t="s">
        <v>1040</v>
      </c>
      <c r="B509" s="3" t="str">
        <f>VLOOKUP(A509,'[1]Issue Navigator'!$A:$B,2,0)</f>
        <v>Tiến trình tạo tự động tài khoản định danh</v>
      </c>
      <c r="C509" s="1" t="s">
        <v>1044</v>
      </c>
      <c r="D509" s="3" t="s">
        <v>1045</v>
      </c>
      <c r="E509" s="3" t="s">
        <v>961</v>
      </c>
      <c r="F509" s="3" t="s">
        <v>4</v>
      </c>
      <c r="G509">
        <v>0.5</v>
      </c>
      <c r="H509">
        <f>VLOOKUP(A509,'[1]Issue Navigator'!$A:$H,8,0)</f>
        <v>1.1599999999999999</v>
      </c>
      <c r="I509" t="str">
        <f>VLOOKUP(A509,'[1]Issue Navigator'!$A:$Z,26,0)</f>
        <v>Bảo trì</v>
      </c>
      <c r="J509" t="str">
        <f>VLOOKUP(A509,'[1]Issue Navigator'!$A:$AA,27,0)</f>
        <v>Hệ thống Product-Catalog</v>
      </c>
      <c r="K509" t="str">
        <f>VLOOKUP(A509,'[1]Issue Navigator'!$A:$AD,30,0)</f>
        <v>2007-ĐTTS/VTT-ALADIN/2023</v>
      </c>
      <c r="L509" t="str">
        <f>VLOOKUP(A509,'[1]Issue Navigator'!$A:$AE,31,0)</f>
        <v>Nhóm sản phẩm Quản lý danh mục sản phẩm, khai báo tính năng sản phẩm</v>
      </c>
      <c r="M509">
        <f>VLOOKUP(K509,'[2]Nỗ lực'!$B:$G,6,0)</f>
        <v>35000000</v>
      </c>
      <c r="N509">
        <f t="shared" si="15"/>
        <v>17500000</v>
      </c>
      <c r="O509" t="str">
        <f t="shared" si="16"/>
        <v>Hệ thống Product-Catalog (Nhóm sản phẩm Quản lý danh mục sản phẩm, khai báo tính năng sản phẩm)</v>
      </c>
    </row>
    <row r="510" spans="1:15" x14ac:dyDescent="0.2">
      <c r="A510" s="3" t="s">
        <v>1047</v>
      </c>
      <c r="B510" s="3" t="str">
        <f>VLOOKUP(A510,'[1]Issue Navigator'!$A:$B,2,0)</f>
        <v>chỉnh sửa chức năng mapping công cụ với kênh</v>
      </c>
      <c r="C510" s="1" t="s">
        <v>1046</v>
      </c>
      <c r="D510" s="3" t="s">
        <v>1048</v>
      </c>
      <c r="E510" s="3" t="s">
        <v>961</v>
      </c>
      <c r="F510" s="3" t="s">
        <v>4</v>
      </c>
      <c r="G510">
        <v>0.45</v>
      </c>
      <c r="H510">
        <f>VLOOKUP(A510,'[1]Issue Navigator'!$A:$H,8,0)</f>
        <v>2.52</v>
      </c>
      <c r="I510" t="str">
        <f>VLOOKUP(A510,'[1]Issue Navigator'!$A:$Z,26,0)</f>
        <v>Bảo trì</v>
      </c>
      <c r="J510" t="str">
        <f>VLOOKUP(A510,'[1]Issue Navigator'!$A:$AA,27,0)</f>
        <v>Hệ thống Product-Catalog</v>
      </c>
      <c r="K510" t="str">
        <f>VLOOKUP(A510,'[1]Issue Navigator'!$A:$AD,30,0)</f>
        <v>0605-ĐTTS/VTT-VND/2024</v>
      </c>
      <c r="L510" t="str">
        <f>VLOOKUP(A510,'[1]Issue Navigator'!$A:$AE,31,0)</f>
        <v>Sản phẩm quản lý danh mục sản phẩm</v>
      </c>
      <c r="M510">
        <f>VLOOKUP(K510,'[2]Nỗ lực'!$B:$G,6,0)</f>
        <v>35500000</v>
      </c>
      <c r="N510">
        <f t="shared" si="15"/>
        <v>15975000</v>
      </c>
      <c r="O510" t="str">
        <f t="shared" si="16"/>
        <v>Hệ thống Product-Catalog (Sản phẩm quản lý danh mục sản phẩm)</v>
      </c>
    </row>
    <row r="511" spans="1:15" x14ac:dyDescent="0.2">
      <c r="A511" s="3" t="s">
        <v>1050</v>
      </c>
      <c r="B511" s="3" t="str">
        <f>VLOOKUP(A511,'[1]Issue Navigator'!$A:$B,2,0)</f>
        <v>chỉnh sửa nghiệp vụ bán hàng bundle Camera FTTH_luồng đấu nối miễn phí thiết bị</v>
      </c>
      <c r="C511" s="1" t="s">
        <v>1049</v>
      </c>
      <c r="D511" s="3" t="s">
        <v>1051</v>
      </c>
      <c r="E511" s="3" t="s">
        <v>961</v>
      </c>
      <c r="F511" s="3" t="s">
        <v>4</v>
      </c>
      <c r="G511">
        <v>0.22</v>
      </c>
      <c r="H511">
        <f>VLOOKUP(A511,'[1]Issue Navigator'!$A:$H,8,0)</f>
        <v>1.58</v>
      </c>
      <c r="I511" t="str">
        <f>VLOOKUP(A511,'[1]Issue Navigator'!$A:$Z,26,0)</f>
        <v>Bảo trì</v>
      </c>
      <c r="J511" t="str">
        <f>VLOOKUP(A511,'[1]Issue Navigator'!$A:$AA,27,0)</f>
        <v>Hệ thống Product-Catalog</v>
      </c>
      <c r="K511" t="str">
        <f>VLOOKUP(A511,'[1]Issue Navigator'!$A:$AD,30,0)</f>
        <v>2007-ĐTTS/VTT-ALADIN/2023</v>
      </c>
      <c r="L511" t="str">
        <f>VLOOKUP(A511,'[1]Issue Navigator'!$A:$AE,31,0)</f>
        <v>Nhóm sản phẩm Quản lý danh mục sản phẩm, khai báo tính năng sản phẩm</v>
      </c>
      <c r="M511">
        <f>VLOOKUP(K511,'[2]Nỗ lực'!$B:$G,6,0)</f>
        <v>35000000</v>
      </c>
      <c r="N511">
        <f t="shared" si="15"/>
        <v>7700000</v>
      </c>
      <c r="O511" t="str">
        <f t="shared" si="16"/>
        <v>Hệ thống Product-Catalog (Nhóm sản phẩm Quản lý danh mục sản phẩm, khai báo tính năng sản phẩm)</v>
      </c>
    </row>
    <row r="512" spans="1:15" x14ac:dyDescent="0.2">
      <c r="A512" s="3" t="s">
        <v>1050</v>
      </c>
      <c r="B512" s="3" t="str">
        <f>VLOOKUP(A512,'[1]Issue Navigator'!$A:$B,2,0)</f>
        <v>chỉnh sửa nghiệp vụ bán hàng bundle Camera FTTH_luồng đấu nối miễn phí thiết bị</v>
      </c>
      <c r="C512" s="1" t="s">
        <v>1052</v>
      </c>
      <c r="D512" s="3" t="s">
        <v>1053</v>
      </c>
      <c r="E512" s="3" t="s">
        <v>961</v>
      </c>
      <c r="F512" s="3" t="s">
        <v>4</v>
      </c>
      <c r="G512">
        <v>0.46</v>
      </c>
      <c r="H512">
        <f>VLOOKUP(A512,'[1]Issue Navigator'!$A:$H,8,0)</f>
        <v>1.58</v>
      </c>
      <c r="I512" t="str">
        <f>VLOOKUP(A512,'[1]Issue Navigator'!$A:$Z,26,0)</f>
        <v>Bảo trì</v>
      </c>
      <c r="J512" t="str">
        <f>VLOOKUP(A512,'[1]Issue Navigator'!$A:$AA,27,0)</f>
        <v>Hệ thống Product-Catalog</v>
      </c>
      <c r="K512" t="str">
        <f>VLOOKUP(A512,'[1]Issue Navigator'!$A:$AD,30,0)</f>
        <v>2007-ĐTTS/VTT-ALADIN/2023</v>
      </c>
      <c r="L512" t="str">
        <f>VLOOKUP(A512,'[1]Issue Navigator'!$A:$AE,31,0)</f>
        <v>Nhóm sản phẩm Quản lý danh mục sản phẩm, khai báo tính năng sản phẩm</v>
      </c>
      <c r="M512">
        <f>VLOOKUP(K512,'[2]Nỗ lực'!$B:$G,6,0)</f>
        <v>35000000</v>
      </c>
      <c r="N512">
        <f t="shared" si="15"/>
        <v>16100000</v>
      </c>
      <c r="O512" t="str">
        <f t="shared" si="16"/>
        <v>Hệ thống Product-Catalog (Nhóm sản phẩm Quản lý danh mục sản phẩm, khai báo tính năng sản phẩm)</v>
      </c>
    </row>
    <row r="513" spans="1:15" x14ac:dyDescent="0.2">
      <c r="A513" s="3" t="s">
        <v>1050</v>
      </c>
      <c r="B513" s="3" t="str">
        <f>VLOOKUP(A513,'[1]Issue Navigator'!$A:$B,2,0)</f>
        <v>chỉnh sửa nghiệp vụ bán hàng bundle Camera FTTH_luồng đấu nối miễn phí thiết bị</v>
      </c>
      <c r="C513" s="1" t="s">
        <v>1054</v>
      </c>
      <c r="D513" s="3" t="s">
        <v>1055</v>
      </c>
      <c r="E513" s="3" t="s">
        <v>961</v>
      </c>
      <c r="F513" s="3" t="s">
        <v>4</v>
      </c>
      <c r="G513">
        <v>0.45</v>
      </c>
      <c r="H513">
        <f>VLOOKUP(A513,'[1]Issue Navigator'!$A:$H,8,0)</f>
        <v>1.58</v>
      </c>
      <c r="I513" t="str">
        <f>VLOOKUP(A513,'[1]Issue Navigator'!$A:$Z,26,0)</f>
        <v>Bảo trì</v>
      </c>
      <c r="J513" t="str">
        <f>VLOOKUP(A513,'[1]Issue Navigator'!$A:$AA,27,0)</f>
        <v>Hệ thống Product-Catalog</v>
      </c>
      <c r="K513" t="str">
        <f>VLOOKUP(A513,'[1]Issue Navigator'!$A:$AD,30,0)</f>
        <v>2007-ĐTTS/VTT-ALADIN/2023</v>
      </c>
      <c r="L513" t="str">
        <f>VLOOKUP(A513,'[1]Issue Navigator'!$A:$AE,31,0)</f>
        <v>Nhóm sản phẩm Quản lý danh mục sản phẩm, khai báo tính năng sản phẩm</v>
      </c>
      <c r="M513">
        <f>VLOOKUP(K513,'[2]Nỗ lực'!$B:$G,6,0)</f>
        <v>35000000</v>
      </c>
      <c r="N513">
        <f t="shared" si="15"/>
        <v>15750000</v>
      </c>
      <c r="O513" t="str">
        <f t="shared" si="16"/>
        <v>Hệ thống Product-Catalog (Nhóm sản phẩm Quản lý danh mục sản phẩm, khai báo tính năng sản phẩm)</v>
      </c>
    </row>
    <row r="514" spans="1:15" x14ac:dyDescent="0.2">
      <c r="A514" s="3" t="s">
        <v>1050</v>
      </c>
      <c r="B514" s="3" t="str">
        <f>VLOOKUP(A514,'[1]Issue Navigator'!$A:$B,2,0)</f>
        <v>chỉnh sửa nghiệp vụ bán hàng bundle Camera FTTH_luồng đấu nối miễn phí thiết bị</v>
      </c>
      <c r="C514" s="1" t="s">
        <v>1056</v>
      </c>
      <c r="D514" s="3" t="s">
        <v>3106</v>
      </c>
      <c r="E514" s="3" t="s">
        <v>961</v>
      </c>
      <c r="F514" s="3" t="s">
        <v>4</v>
      </c>
      <c r="G514">
        <v>0.45</v>
      </c>
      <c r="H514">
        <f>VLOOKUP(A514,'[1]Issue Navigator'!$A:$H,8,0)</f>
        <v>1.58</v>
      </c>
      <c r="I514" t="str">
        <f>VLOOKUP(A514,'[1]Issue Navigator'!$A:$Z,26,0)</f>
        <v>Bảo trì</v>
      </c>
      <c r="J514" t="str">
        <f>VLOOKUP(A514,'[1]Issue Navigator'!$A:$AA,27,0)</f>
        <v>Hệ thống Product-Catalog</v>
      </c>
      <c r="K514" t="str">
        <f>VLOOKUP(A514,'[1]Issue Navigator'!$A:$AD,30,0)</f>
        <v>2007-ĐTTS/VTT-ALADIN/2023</v>
      </c>
      <c r="L514" t="str">
        <f>VLOOKUP(A514,'[1]Issue Navigator'!$A:$AE,31,0)</f>
        <v>Nhóm sản phẩm Quản lý danh mục sản phẩm, khai báo tính năng sản phẩm</v>
      </c>
      <c r="M514">
        <f>VLOOKUP(K514,'[2]Nỗ lực'!$B:$G,6,0)</f>
        <v>35000000</v>
      </c>
      <c r="N514">
        <f t="shared" si="15"/>
        <v>15750000</v>
      </c>
      <c r="O514" t="str">
        <f t="shared" si="16"/>
        <v>Hệ thống Product-Catalog (Nhóm sản phẩm Quản lý danh mục sản phẩm, khai báo tính năng sản phẩm)</v>
      </c>
    </row>
    <row r="515" spans="1:15" x14ac:dyDescent="0.2">
      <c r="A515" s="3" t="s">
        <v>1058</v>
      </c>
      <c r="B515" s="3" t="str">
        <f>VLOOKUP(A515,'[1]Issue Navigator'!$A:$B,2,0)</f>
        <v>Xây dựng báo cáo quản lý thông tin sản phẩm trên Catalog</v>
      </c>
      <c r="C515" s="1" t="s">
        <v>1057</v>
      </c>
      <c r="D515" s="3" t="s">
        <v>1059</v>
      </c>
      <c r="E515" s="3" t="s">
        <v>961</v>
      </c>
      <c r="F515" s="3" t="s">
        <v>4</v>
      </c>
      <c r="G515">
        <v>0.46</v>
      </c>
      <c r="H515">
        <f>VLOOKUP(A515,'[1]Issue Navigator'!$A:$H,8,0)</f>
        <v>0.46</v>
      </c>
      <c r="I515" t="str">
        <f>VLOOKUP(A515,'[1]Issue Navigator'!$A:$Z,26,0)</f>
        <v>Nâng cấp</v>
      </c>
      <c r="J515" t="str">
        <f>VLOOKUP(A515,'[1]Issue Navigator'!$A:$AA,27,0)</f>
        <v>Hệ thống Product-Catalog</v>
      </c>
      <c r="K515" t="str">
        <f>VLOOKUP(A515,'[1]Issue Navigator'!$A:$AD,30,0)</f>
        <v>0605-ĐTTS/VTT-TECHASIANS/2024</v>
      </c>
      <c r="L515" t="str">
        <f>VLOOKUP(A515,'[1]Issue Navigator'!$A:$AE,31,0)</f>
        <v>Sản phẩm báo cáo tập trung</v>
      </c>
      <c r="M515">
        <f>VLOOKUP(K515,'[2]Nỗ lực'!$B:$G,6,0)</f>
        <v>35500000</v>
      </c>
      <c r="N515">
        <f t="shared" ref="N515:N578" si="17">M515*G515</f>
        <v>16330000</v>
      </c>
      <c r="O515" t="str">
        <f t="shared" si="16"/>
        <v>Hệ thống Product-Catalog (Sản phẩm báo cáo tập trung)</v>
      </c>
    </row>
    <row r="516" spans="1:15" x14ac:dyDescent="0.2">
      <c r="A516" s="3" t="s">
        <v>1061</v>
      </c>
      <c r="B516" s="3" t="str">
        <f>VLOOKUP(A516,'[1]Issue Navigator'!$A:$B,2,0)</f>
        <v>Xây dựng chức năng khai báo tỷ lệ phân bổ doanh thu dịch vụ bán hàng</v>
      </c>
      <c r="C516" s="1" t="s">
        <v>1060</v>
      </c>
      <c r="D516" s="3" t="s">
        <v>1062</v>
      </c>
      <c r="E516" s="3" t="s">
        <v>961</v>
      </c>
      <c r="F516" s="3" t="s">
        <v>4</v>
      </c>
      <c r="G516">
        <v>0.42</v>
      </c>
      <c r="H516">
        <f>VLOOKUP(A516,'[1]Issue Navigator'!$A:$H,8,0)</f>
        <v>0.83</v>
      </c>
      <c r="I516" t="str">
        <f>VLOOKUP(A516,'[1]Issue Navigator'!$A:$Z,26,0)</f>
        <v>Nâng cấp</v>
      </c>
      <c r="J516" t="str">
        <f>VLOOKUP(A516,'[1]Issue Navigator'!$A:$AA,27,0)</f>
        <v>Hệ thống Product-Catalog</v>
      </c>
      <c r="K516" t="str">
        <f>VLOOKUP(A516,'[1]Issue Navigator'!$A:$AD,30,0)</f>
        <v>0605-ĐTTS/VTT-VND/2024</v>
      </c>
      <c r="L516" t="str">
        <f>VLOOKUP(A516,'[1]Issue Navigator'!$A:$AE,31,0)</f>
        <v>Sản phẩm quản lý danh mục sản phẩm</v>
      </c>
      <c r="M516">
        <f>VLOOKUP(K516,'[2]Nỗ lực'!$B:$G,6,0)</f>
        <v>35500000</v>
      </c>
      <c r="N516">
        <f t="shared" si="17"/>
        <v>14910000</v>
      </c>
      <c r="O516" t="str">
        <f t="shared" si="16"/>
        <v>Hệ thống Product-Catalog (Sản phẩm quản lý danh mục sản phẩm)</v>
      </c>
    </row>
    <row r="517" spans="1:15" x14ac:dyDescent="0.2">
      <c r="A517" s="3" t="s">
        <v>1061</v>
      </c>
      <c r="B517" s="3" t="str">
        <f>VLOOKUP(A517,'[1]Issue Navigator'!$A:$B,2,0)</f>
        <v>Xây dựng chức năng khai báo tỷ lệ phân bổ doanh thu dịch vụ bán hàng</v>
      </c>
      <c r="C517" s="1" t="s">
        <v>1063</v>
      </c>
      <c r="D517" s="3" t="s">
        <v>1064</v>
      </c>
      <c r="E517" s="3" t="s">
        <v>961</v>
      </c>
      <c r="F517" s="3" t="s">
        <v>4</v>
      </c>
      <c r="G517">
        <v>0.41</v>
      </c>
      <c r="H517">
        <f>VLOOKUP(A517,'[1]Issue Navigator'!$A:$H,8,0)</f>
        <v>0.83</v>
      </c>
      <c r="I517" t="str">
        <f>VLOOKUP(A517,'[1]Issue Navigator'!$A:$Z,26,0)</f>
        <v>Nâng cấp</v>
      </c>
      <c r="J517" t="str">
        <f>VLOOKUP(A517,'[1]Issue Navigator'!$A:$AA,27,0)</f>
        <v>Hệ thống Product-Catalog</v>
      </c>
      <c r="K517" t="str">
        <f>VLOOKUP(A517,'[1]Issue Navigator'!$A:$AD,30,0)</f>
        <v>0605-ĐTTS/VTT-VND/2024</v>
      </c>
      <c r="L517" t="str">
        <f>VLOOKUP(A517,'[1]Issue Navigator'!$A:$AE,31,0)</f>
        <v>Sản phẩm quản lý danh mục sản phẩm</v>
      </c>
      <c r="M517">
        <f>VLOOKUP(K517,'[2]Nỗ lực'!$B:$G,6,0)</f>
        <v>35500000</v>
      </c>
      <c r="N517">
        <f t="shared" si="17"/>
        <v>14555000</v>
      </c>
      <c r="O517" t="str">
        <f t="shared" si="16"/>
        <v>Hệ thống Product-Catalog (Sản phẩm quản lý danh mục sản phẩm)</v>
      </c>
    </row>
    <row r="518" spans="1:15" x14ac:dyDescent="0.2">
      <c r="A518" s="3" t="s">
        <v>1047</v>
      </c>
      <c r="B518" s="3" t="str">
        <f>VLOOKUP(A518,'[1]Issue Navigator'!$A:$B,2,0)</f>
        <v>chỉnh sửa chức năng mapping công cụ với kênh</v>
      </c>
      <c r="C518" s="1" t="s">
        <v>1065</v>
      </c>
      <c r="D518" s="3" t="s">
        <v>1066</v>
      </c>
      <c r="E518" s="3" t="s">
        <v>961</v>
      </c>
      <c r="F518" s="3" t="s">
        <v>4</v>
      </c>
      <c r="G518">
        <v>0.25</v>
      </c>
      <c r="H518">
        <f>VLOOKUP(A518,'[1]Issue Navigator'!$A:$H,8,0)</f>
        <v>2.52</v>
      </c>
      <c r="I518" t="str">
        <f>VLOOKUP(A518,'[1]Issue Navigator'!$A:$Z,26,0)</f>
        <v>Bảo trì</v>
      </c>
      <c r="J518" t="str">
        <f>VLOOKUP(A518,'[1]Issue Navigator'!$A:$AA,27,0)</f>
        <v>Hệ thống Product-Catalog</v>
      </c>
      <c r="K518" t="str">
        <f>VLOOKUP(A518,'[1]Issue Navigator'!$A:$AD,30,0)</f>
        <v>0605-ĐTTS/VTT-VND/2024</v>
      </c>
      <c r="L518" t="str">
        <f>VLOOKUP(A518,'[1]Issue Navigator'!$A:$AE,31,0)</f>
        <v>Sản phẩm quản lý danh mục sản phẩm</v>
      </c>
      <c r="M518">
        <f>VLOOKUP(K518,'[2]Nỗ lực'!$B:$G,6,0)</f>
        <v>35500000</v>
      </c>
      <c r="N518">
        <f t="shared" si="17"/>
        <v>8875000</v>
      </c>
      <c r="O518" t="str">
        <f t="shared" si="16"/>
        <v>Hệ thống Product-Catalog (Sản phẩm quản lý danh mục sản phẩm)</v>
      </c>
    </row>
    <row r="519" spans="1:15" x14ac:dyDescent="0.2">
      <c r="A519" s="3" t="s">
        <v>1047</v>
      </c>
      <c r="B519" s="3" t="str">
        <f>VLOOKUP(A519,'[1]Issue Navigator'!$A:$B,2,0)</f>
        <v>chỉnh sửa chức năng mapping công cụ với kênh</v>
      </c>
      <c r="C519" s="1" t="s">
        <v>1067</v>
      </c>
      <c r="D519" s="3" t="s">
        <v>1068</v>
      </c>
      <c r="E519" s="3" t="s">
        <v>961</v>
      </c>
      <c r="F519" s="3" t="s">
        <v>4</v>
      </c>
      <c r="G519">
        <v>0.46</v>
      </c>
      <c r="H519">
        <f>VLOOKUP(A519,'[1]Issue Navigator'!$A:$H,8,0)</f>
        <v>2.52</v>
      </c>
      <c r="I519" t="str">
        <f>VLOOKUP(A519,'[1]Issue Navigator'!$A:$Z,26,0)</f>
        <v>Bảo trì</v>
      </c>
      <c r="J519" t="str">
        <f>VLOOKUP(A519,'[1]Issue Navigator'!$A:$AA,27,0)</f>
        <v>Hệ thống Product-Catalog</v>
      </c>
      <c r="K519" t="str">
        <f>VLOOKUP(A519,'[1]Issue Navigator'!$A:$AD,30,0)</f>
        <v>0605-ĐTTS/VTT-VND/2024</v>
      </c>
      <c r="L519" t="str">
        <f>VLOOKUP(A519,'[1]Issue Navigator'!$A:$AE,31,0)</f>
        <v>Sản phẩm quản lý danh mục sản phẩm</v>
      </c>
      <c r="M519">
        <f>VLOOKUP(K519,'[2]Nỗ lực'!$B:$G,6,0)</f>
        <v>35500000</v>
      </c>
      <c r="N519">
        <f t="shared" si="17"/>
        <v>16330000</v>
      </c>
      <c r="O519" t="str">
        <f t="shared" si="16"/>
        <v>Hệ thống Product-Catalog (Sản phẩm quản lý danh mục sản phẩm)</v>
      </c>
    </row>
    <row r="520" spans="1:15" x14ac:dyDescent="0.2">
      <c r="A520" s="3" t="s">
        <v>1047</v>
      </c>
      <c r="B520" s="3" t="str">
        <f>VLOOKUP(A520,'[1]Issue Navigator'!$A:$B,2,0)</f>
        <v>chỉnh sửa chức năng mapping công cụ với kênh</v>
      </c>
      <c r="C520" s="1" t="s">
        <v>1069</v>
      </c>
      <c r="D520" s="3" t="s">
        <v>3238</v>
      </c>
      <c r="E520" s="3" t="s">
        <v>961</v>
      </c>
      <c r="F520" s="3" t="s">
        <v>4</v>
      </c>
      <c r="G520">
        <v>0.46</v>
      </c>
      <c r="H520">
        <f>VLOOKUP(A520,'[1]Issue Navigator'!$A:$H,8,0)</f>
        <v>2.52</v>
      </c>
      <c r="I520" t="str">
        <f>VLOOKUP(A520,'[1]Issue Navigator'!$A:$Z,26,0)</f>
        <v>Bảo trì</v>
      </c>
      <c r="J520" t="str">
        <f>VLOOKUP(A520,'[1]Issue Navigator'!$A:$AA,27,0)</f>
        <v>Hệ thống Product-Catalog</v>
      </c>
      <c r="K520" t="str">
        <f>VLOOKUP(A520,'[1]Issue Navigator'!$A:$AD,30,0)</f>
        <v>0605-ĐTTS/VTT-VND/2024</v>
      </c>
      <c r="L520" t="str">
        <f>VLOOKUP(A520,'[1]Issue Navigator'!$A:$AE,31,0)</f>
        <v>Sản phẩm quản lý danh mục sản phẩm</v>
      </c>
      <c r="M520">
        <f>VLOOKUP(K520,'[2]Nỗ lực'!$B:$G,6,0)</f>
        <v>35500000</v>
      </c>
      <c r="N520">
        <f t="shared" si="17"/>
        <v>16330000</v>
      </c>
      <c r="O520" t="str">
        <f t="shared" si="16"/>
        <v>Hệ thống Product-Catalog (Sản phẩm quản lý danh mục sản phẩm)</v>
      </c>
    </row>
    <row r="521" spans="1:15" x14ac:dyDescent="0.2">
      <c r="A521" s="3" t="s">
        <v>1047</v>
      </c>
      <c r="B521" s="3" t="str">
        <f>VLOOKUP(A521,'[1]Issue Navigator'!$A:$B,2,0)</f>
        <v>chỉnh sửa chức năng mapping công cụ với kênh</v>
      </c>
      <c r="C521" s="1" t="s">
        <v>1070</v>
      </c>
      <c r="D521" s="3" t="s">
        <v>1071</v>
      </c>
      <c r="E521" s="3" t="s">
        <v>961</v>
      </c>
      <c r="F521" s="3" t="s">
        <v>4</v>
      </c>
      <c r="G521">
        <v>0.45</v>
      </c>
      <c r="H521">
        <f>VLOOKUP(A521,'[1]Issue Navigator'!$A:$H,8,0)</f>
        <v>2.52</v>
      </c>
      <c r="I521" t="str">
        <f>VLOOKUP(A521,'[1]Issue Navigator'!$A:$Z,26,0)</f>
        <v>Bảo trì</v>
      </c>
      <c r="J521" t="str">
        <f>VLOOKUP(A521,'[1]Issue Navigator'!$A:$AA,27,0)</f>
        <v>Hệ thống Product-Catalog</v>
      </c>
      <c r="K521" t="str">
        <f>VLOOKUP(A521,'[1]Issue Navigator'!$A:$AD,30,0)</f>
        <v>0605-ĐTTS/VTT-VND/2024</v>
      </c>
      <c r="L521" t="str">
        <f>VLOOKUP(A521,'[1]Issue Navigator'!$A:$AE,31,0)</f>
        <v>Sản phẩm quản lý danh mục sản phẩm</v>
      </c>
      <c r="M521">
        <f>VLOOKUP(K521,'[2]Nỗ lực'!$B:$G,6,0)</f>
        <v>35500000</v>
      </c>
      <c r="N521">
        <f t="shared" si="17"/>
        <v>15975000</v>
      </c>
      <c r="O521" t="str">
        <f t="shared" si="16"/>
        <v>Hệ thống Product-Catalog (Sản phẩm quản lý danh mục sản phẩm)</v>
      </c>
    </row>
    <row r="522" spans="1:15" x14ac:dyDescent="0.2">
      <c r="A522" s="3" t="s">
        <v>1047</v>
      </c>
      <c r="B522" s="3" t="str">
        <f>VLOOKUP(A522,'[1]Issue Navigator'!$A:$B,2,0)</f>
        <v>chỉnh sửa chức năng mapping công cụ với kênh</v>
      </c>
      <c r="C522" s="1" t="s">
        <v>1072</v>
      </c>
      <c r="D522" s="3" t="s">
        <v>1073</v>
      </c>
      <c r="E522" s="3" t="s">
        <v>961</v>
      </c>
      <c r="F522" s="3" t="s">
        <v>4</v>
      </c>
      <c r="G522">
        <v>0.45</v>
      </c>
      <c r="H522">
        <f>VLOOKUP(A522,'[1]Issue Navigator'!$A:$H,8,0)</f>
        <v>2.52</v>
      </c>
      <c r="I522" t="str">
        <f>VLOOKUP(A522,'[1]Issue Navigator'!$A:$Z,26,0)</f>
        <v>Bảo trì</v>
      </c>
      <c r="J522" t="str">
        <f>VLOOKUP(A522,'[1]Issue Navigator'!$A:$AA,27,0)</f>
        <v>Hệ thống Product-Catalog</v>
      </c>
      <c r="K522" t="str">
        <f>VLOOKUP(A522,'[1]Issue Navigator'!$A:$AD,30,0)</f>
        <v>0605-ĐTTS/VTT-VND/2024</v>
      </c>
      <c r="L522" t="str">
        <f>VLOOKUP(A522,'[1]Issue Navigator'!$A:$AE,31,0)</f>
        <v>Sản phẩm quản lý danh mục sản phẩm</v>
      </c>
      <c r="M522">
        <f>VLOOKUP(K522,'[2]Nỗ lực'!$B:$G,6,0)</f>
        <v>35500000</v>
      </c>
      <c r="N522">
        <f t="shared" si="17"/>
        <v>15975000</v>
      </c>
      <c r="O522" t="str">
        <f t="shared" si="16"/>
        <v>Hệ thống Product-Catalog (Sản phẩm quản lý danh mục sản phẩm)</v>
      </c>
    </row>
    <row r="523" spans="1:15" x14ac:dyDescent="0.2">
      <c r="A523" s="3" t="s">
        <v>1075</v>
      </c>
      <c r="B523" s="3" t="str">
        <f>VLOOKUP(A523,'[1]Issue Navigator'!$A:$B,2,0)</f>
        <v>chỉnh sửa chức năng quản lý kênh nhân viên</v>
      </c>
      <c r="C523" s="1" t="s">
        <v>1074</v>
      </c>
      <c r="D523" s="3" t="s">
        <v>1076</v>
      </c>
      <c r="E523" s="3" t="s">
        <v>961</v>
      </c>
      <c r="F523" s="3" t="s">
        <v>4</v>
      </c>
      <c r="G523">
        <v>0.45</v>
      </c>
      <c r="H523">
        <f>VLOOKUP(A523,'[1]Issue Navigator'!$A:$H,8,0)</f>
        <v>3.86</v>
      </c>
      <c r="I523" t="str">
        <f>VLOOKUP(A523,'[1]Issue Navigator'!$A:$Z,26,0)</f>
        <v>Bảo trì</v>
      </c>
      <c r="J523" t="str">
        <f>VLOOKUP(A523,'[1]Issue Navigator'!$A:$AA,27,0)</f>
        <v>Hệ thống Product-Catalog</v>
      </c>
      <c r="K523" t="str">
        <f>VLOOKUP(A523,'[1]Issue Navigator'!$A:$AD,30,0)</f>
        <v>0605-ĐTTS/VTT-TECHASIANS/2024</v>
      </c>
      <c r="L523" t="str">
        <f>VLOOKUP(A523,'[1]Issue Navigator'!$A:$AE,31,0)</f>
        <v>Sản phẩm báo cáo tập trung</v>
      </c>
      <c r="M523">
        <f>VLOOKUP(K523,'[2]Nỗ lực'!$B:$G,6,0)</f>
        <v>35500000</v>
      </c>
      <c r="N523">
        <f t="shared" si="17"/>
        <v>15975000</v>
      </c>
      <c r="O523" t="str">
        <f t="shared" si="16"/>
        <v>Hệ thống Product-Catalog (Sản phẩm báo cáo tập trung)</v>
      </c>
    </row>
    <row r="524" spans="1:15" x14ac:dyDescent="0.2">
      <c r="A524" s="3" t="s">
        <v>1075</v>
      </c>
      <c r="B524" s="3" t="str">
        <f>VLOOKUP(A524,'[1]Issue Navigator'!$A:$B,2,0)</f>
        <v>chỉnh sửa chức năng quản lý kênh nhân viên</v>
      </c>
      <c r="C524" s="1" t="s">
        <v>1077</v>
      </c>
      <c r="D524" s="3" t="s">
        <v>1078</v>
      </c>
      <c r="E524" s="3" t="s">
        <v>961</v>
      </c>
      <c r="F524" s="3" t="s">
        <v>4</v>
      </c>
      <c r="G524">
        <v>0.41</v>
      </c>
      <c r="H524">
        <f>VLOOKUP(A524,'[1]Issue Navigator'!$A:$H,8,0)</f>
        <v>3.86</v>
      </c>
      <c r="I524" t="str">
        <f>VLOOKUP(A524,'[1]Issue Navigator'!$A:$Z,26,0)</f>
        <v>Bảo trì</v>
      </c>
      <c r="J524" t="str">
        <f>VLOOKUP(A524,'[1]Issue Navigator'!$A:$AA,27,0)</f>
        <v>Hệ thống Product-Catalog</v>
      </c>
      <c r="K524" t="str">
        <f>VLOOKUP(A524,'[1]Issue Navigator'!$A:$AD,30,0)</f>
        <v>0605-ĐTTS/VTT-TECHASIANS/2024</v>
      </c>
      <c r="L524" t="str">
        <f>VLOOKUP(A524,'[1]Issue Navigator'!$A:$AE,31,0)</f>
        <v>Sản phẩm báo cáo tập trung</v>
      </c>
      <c r="M524">
        <f>VLOOKUP(K524,'[2]Nỗ lực'!$B:$G,6,0)</f>
        <v>35500000</v>
      </c>
      <c r="N524">
        <f t="shared" si="17"/>
        <v>14555000</v>
      </c>
      <c r="O524" t="str">
        <f t="shared" si="16"/>
        <v>Hệ thống Product-Catalog (Sản phẩm báo cáo tập trung)</v>
      </c>
    </row>
    <row r="525" spans="1:15" x14ac:dyDescent="0.2">
      <c r="A525" s="3" t="s">
        <v>1075</v>
      </c>
      <c r="B525" s="3" t="str">
        <f>VLOOKUP(A525,'[1]Issue Navigator'!$A:$B,2,0)</f>
        <v>chỉnh sửa chức năng quản lý kênh nhân viên</v>
      </c>
      <c r="C525" s="1" t="s">
        <v>1079</v>
      </c>
      <c r="D525" s="3" t="s">
        <v>3239</v>
      </c>
      <c r="E525" s="3" t="s">
        <v>961</v>
      </c>
      <c r="F525" s="3" t="s">
        <v>4</v>
      </c>
      <c r="G525">
        <v>0.5</v>
      </c>
      <c r="H525">
        <f>VLOOKUP(A525,'[1]Issue Navigator'!$A:$H,8,0)</f>
        <v>3.86</v>
      </c>
      <c r="I525" t="str">
        <f>VLOOKUP(A525,'[1]Issue Navigator'!$A:$Z,26,0)</f>
        <v>Bảo trì</v>
      </c>
      <c r="J525" t="str">
        <f>VLOOKUP(A525,'[1]Issue Navigator'!$A:$AA,27,0)</f>
        <v>Hệ thống Product-Catalog</v>
      </c>
      <c r="K525" t="str">
        <f>VLOOKUP(A525,'[1]Issue Navigator'!$A:$AD,30,0)</f>
        <v>0605-ĐTTS/VTT-TECHASIANS/2024</v>
      </c>
      <c r="L525" t="str">
        <f>VLOOKUP(A525,'[1]Issue Navigator'!$A:$AE,31,0)</f>
        <v>Sản phẩm báo cáo tập trung</v>
      </c>
      <c r="M525">
        <f>VLOOKUP(K525,'[2]Nỗ lực'!$B:$G,6,0)</f>
        <v>35500000</v>
      </c>
      <c r="N525">
        <f t="shared" si="17"/>
        <v>17750000</v>
      </c>
      <c r="O525" t="str">
        <f t="shared" si="16"/>
        <v>Hệ thống Product-Catalog (Sản phẩm báo cáo tập trung)</v>
      </c>
    </row>
    <row r="526" spans="1:15" x14ac:dyDescent="0.2">
      <c r="A526" s="3" t="s">
        <v>1075</v>
      </c>
      <c r="B526" s="3" t="str">
        <f>VLOOKUP(A526,'[1]Issue Navigator'!$A:$B,2,0)</f>
        <v>chỉnh sửa chức năng quản lý kênh nhân viên</v>
      </c>
      <c r="C526" s="1" t="s">
        <v>1080</v>
      </c>
      <c r="D526" s="3" t="s">
        <v>1081</v>
      </c>
      <c r="E526" s="3" t="s">
        <v>961</v>
      </c>
      <c r="F526" s="3" t="s">
        <v>4</v>
      </c>
      <c r="G526">
        <v>0.5</v>
      </c>
      <c r="H526">
        <f>VLOOKUP(A526,'[1]Issue Navigator'!$A:$H,8,0)</f>
        <v>3.86</v>
      </c>
      <c r="I526" t="str">
        <f>VLOOKUP(A526,'[1]Issue Navigator'!$A:$Z,26,0)</f>
        <v>Bảo trì</v>
      </c>
      <c r="J526" t="str">
        <f>VLOOKUP(A526,'[1]Issue Navigator'!$A:$AA,27,0)</f>
        <v>Hệ thống Product-Catalog</v>
      </c>
      <c r="K526" t="str">
        <f>VLOOKUP(A526,'[1]Issue Navigator'!$A:$AD,30,0)</f>
        <v>0605-ĐTTS/VTT-TECHASIANS/2024</v>
      </c>
      <c r="L526" t="str">
        <f>VLOOKUP(A526,'[1]Issue Navigator'!$A:$AE,31,0)</f>
        <v>Sản phẩm báo cáo tập trung</v>
      </c>
      <c r="M526">
        <f>VLOOKUP(K526,'[2]Nỗ lực'!$B:$G,6,0)</f>
        <v>35500000</v>
      </c>
      <c r="N526">
        <f t="shared" si="17"/>
        <v>17750000</v>
      </c>
      <c r="O526" t="str">
        <f t="shared" si="16"/>
        <v>Hệ thống Product-Catalog (Sản phẩm báo cáo tập trung)</v>
      </c>
    </row>
    <row r="527" spans="1:15" x14ac:dyDescent="0.2">
      <c r="A527" s="3" t="s">
        <v>1075</v>
      </c>
      <c r="B527" s="3" t="str">
        <f>VLOOKUP(A527,'[1]Issue Navigator'!$A:$B,2,0)</f>
        <v>chỉnh sửa chức năng quản lý kênh nhân viên</v>
      </c>
      <c r="C527" s="1" t="s">
        <v>1082</v>
      </c>
      <c r="D527" s="3" t="s">
        <v>1083</v>
      </c>
      <c r="E527" s="3" t="s">
        <v>961</v>
      </c>
      <c r="F527" s="3" t="s">
        <v>4</v>
      </c>
      <c r="G527">
        <v>0.5</v>
      </c>
      <c r="H527">
        <f>VLOOKUP(A527,'[1]Issue Navigator'!$A:$H,8,0)</f>
        <v>3.86</v>
      </c>
      <c r="I527" t="str">
        <f>VLOOKUP(A527,'[1]Issue Navigator'!$A:$Z,26,0)</f>
        <v>Bảo trì</v>
      </c>
      <c r="J527" t="str">
        <f>VLOOKUP(A527,'[1]Issue Navigator'!$A:$AA,27,0)</f>
        <v>Hệ thống Product-Catalog</v>
      </c>
      <c r="K527" t="str">
        <f>VLOOKUP(A527,'[1]Issue Navigator'!$A:$AD,30,0)</f>
        <v>0605-ĐTTS/VTT-TECHASIANS/2024</v>
      </c>
      <c r="L527" t="str">
        <f>VLOOKUP(A527,'[1]Issue Navigator'!$A:$AE,31,0)</f>
        <v>Sản phẩm báo cáo tập trung</v>
      </c>
      <c r="M527">
        <f>VLOOKUP(K527,'[2]Nỗ lực'!$B:$G,6,0)</f>
        <v>35500000</v>
      </c>
      <c r="N527">
        <f t="shared" si="17"/>
        <v>17750000</v>
      </c>
      <c r="O527" t="str">
        <f t="shared" si="16"/>
        <v>Hệ thống Product-Catalog (Sản phẩm báo cáo tập trung)</v>
      </c>
    </row>
    <row r="528" spans="1:15" x14ac:dyDescent="0.2">
      <c r="A528" s="3" t="s">
        <v>1075</v>
      </c>
      <c r="B528" s="3" t="str">
        <f>VLOOKUP(A528,'[1]Issue Navigator'!$A:$B,2,0)</f>
        <v>chỉnh sửa chức năng quản lý kênh nhân viên</v>
      </c>
      <c r="C528" s="1" t="s">
        <v>1084</v>
      </c>
      <c r="D528" s="3" t="s">
        <v>3107</v>
      </c>
      <c r="E528" s="3" t="s">
        <v>961</v>
      </c>
      <c r="F528" s="3" t="s">
        <v>4</v>
      </c>
      <c r="G528">
        <v>0.5</v>
      </c>
      <c r="H528">
        <f>VLOOKUP(A528,'[1]Issue Navigator'!$A:$H,8,0)</f>
        <v>3.86</v>
      </c>
      <c r="I528" t="str">
        <f>VLOOKUP(A528,'[1]Issue Navigator'!$A:$Z,26,0)</f>
        <v>Bảo trì</v>
      </c>
      <c r="J528" t="str">
        <f>VLOOKUP(A528,'[1]Issue Navigator'!$A:$AA,27,0)</f>
        <v>Hệ thống Product-Catalog</v>
      </c>
      <c r="K528" t="str">
        <f>VLOOKUP(A528,'[1]Issue Navigator'!$A:$AD,30,0)</f>
        <v>0605-ĐTTS/VTT-TECHASIANS/2024</v>
      </c>
      <c r="L528" t="str">
        <f>VLOOKUP(A528,'[1]Issue Navigator'!$A:$AE,31,0)</f>
        <v>Sản phẩm báo cáo tập trung</v>
      </c>
      <c r="M528">
        <f>VLOOKUP(K528,'[2]Nỗ lực'!$B:$G,6,0)</f>
        <v>35500000</v>
      </c>
      <c r="N528">
        <f t="shared" si="17"/>
        <v>17750000</v>
      </c>
      <c r="O528" t="str">
        <f t="shared" si="16"/>
        <v>Hệ thống Product-Catalog (Sản phẩm báo cáo tập trung)</v>
      </c>
    </row>
    <row r="529" spans="1:15" x14ac:dyDescent="0.2">
      <c r="A529" s="3" t="s">
        <v>1075</v>
      </c>
      <c r="B529" s="3" t="str">
        <f>VLOOKUP(A529,'[1]Issue Navigator'!$A:$B,2,0)</f>
        <v>chỉnh sửa chức năng quản lý kênh nhân viên</v>
      </c>
      <c r="C529" s="1" t="s">
        <v>1085</v>
      </c>
      <c r="D529" s="3" t="s">
        <v>3240</v>
      </c>
      <c r="E529" s="3" t="s">
        <v>961</v>
      </c>
      <c r="F529" s="3" t="s">
        <v>4</v>
      </c>
      <c r="G529">
        <v>0.5</v>
      </c>
      <c r="H529">
        <f>VLOOKUP(A529,'[1]Issue Navigator'!$A:$H,8,0)</f>
        <v>3.86</v>
      </c>
      <c r="I529" t="str">
        <f>VLOOKUP(A529,'[1]Issue Navigator'!$A:$Z,26,0)</f>
        <v>Bảo trì</v>
      </c>
      <c r="J529" t="str">
        <f>VLOOKUP(A529,'[1]Issue Navigator'!$A:$AA,27,0)</f>
        <v>Hệ thống Product-Catalog</v>
      </c>
      <c r="K529" t="str">
        <f>VLOOKUP(A529,'[1]Issue Navigator'!$A:$AD,30,0)</f>
        <v>0605-ĐTTS/VTT-TECHASIANS/2024</v>
      </c>
      <c r="L529" t="str">
        <f>VLOOKUP(A529,'[1]Issue Navigator'!$A:$AE,31,0)</f>
        <v>Sản phẩm báo cáo tập trung</v>
      </c>
      <c r="M529">
        <f>VLOOKUP(K529,'[2]Nỗ lực'!$B:$G,6,0)</f>
        <v>35500000</v>
      </c>
      <c r="N529">
        <f t="shared" si="17"/>
        <v>17750000</v>
      </c>
      <c r="O529" t="str">
        <f t="shared" si="16"/>
        <v>Hệ thống Product-Catalog (Sản phẩm báo cáo tập trung)</v>
      </c>
    </row>
    <row r="530" spans="1:15" x14ac:dyDescent="0.2">
      <c r="A530" s="3" t="s">
        <v>1075</v>
      </c>
      <c r="B530" s="3" t="str">
        <f>VLOOKUP(A530,'[1]Issue Navigator'!$A:$B,2,0)</f>
        <v>chỉnh sửa chức năng quản lý kênh nhân viên</v>
      </c>
      <c r="C530" s="1" t="s">
        <v>1086</v>
      </c>
      <c r="D530" s="3" t="s">
        <v>3108</v>
      </c>
      <c r="E530" s="3" t="s">
        <v>961</v>
      </c>
      <c r="F530" s="3" t="s">
        <v>4</v>
      </c>
      <c r="G530">
        <v>0.5</v>
      </c>
      <c r="H530">
        <f>VLOOKUP(A530,'[1]Issue Navigator'!$A:$H,8,0)</f>
        <v>3.86</v>
      </c>
      <c r="I530" t="str">
        <f>VLOOKUP(A530,'[1]Issue Navigator'!$A:$Z,26,0)</f>
        <v>Bảo trì</v>
      </c>
      <c r="J530" t="str">
        <f>VLOOKUP(A530,'[1]Issue Navigator'!$A:$AA,27,0)</f>
        <v>Hệ thống Product-Catalog</v>
      </c>
      <c r="K530" t="str">
        <f>VLOOKUP(A530,'[1]Issue Navigator'!$A:$AD,30,0)</f>
        <v>0605-ĐTTS/VTT-TECHASIANS/2024</v>
      </c>
      <c r="L530" t="str">
        <f>VLOOKUP(A530,'[1]Issue Navigator'!$A:$AE,31,0)</f>
        <v>Sản phẩm báo cáo tập trung</v>
      </c>
      <c r="M530">
        <f>VLOOKUP(K530,'[2]Nỗ lực'!$B:$G,6,0)</f>
        <v>35500000</v>
      </c>
      <c r="N530">
        <f t="shared" si="17"/>
        <v>17750000</v>
      </c>
      <c r="O530" t="str">
        <f t="shared" si="16"/>
        <v>Hệ thống Product-Catalog (Sản phẩm báo cáo tập trung)</v>
      </c>
    </row>
    <row r="531" spans="1:15" x14ac:dyDescent="0.2">
      <c r="A531" s="3" t="s">
        <v>1088</v>
      </c>
      <c r="B531" s="3" t="str">
        <f>VLOOKUP(A531,'[1]Issue Navigator'!$A:$B,2,0)</f>
        <v>chỉnh sửa chức năng quản lý cấu hình danh sách kênh</v>
      </c>
      <c r="C531" s="1" t="s">
        <v>1087</v>
      </c>
      <c r="D531" s="3" t="s">
        <v>1089</v>
      </c>
      <c r="E531" s="3" t="s">
        <v>961</v>
      </c>
      <c r="F531" s="3" t="s">
        <v>4</v>
      </c>
      <c r="G531">
        <v>0.48</v>
      </c>
      <c r="H531">
        <f>VLOOKUP(A531,'[1]Issue Navigator'!$A:$H,8,0)</f>
        <v>1.93</v>
      </c>
      <c r="I531" t="str">
        <f>VLOOKUP(A531,'[1]Issue Navigator'!$A:$Z,26,0)</f>
        <v>Bảo trì</v>
      </c>
      <c r="J531" t="str">
        <f>VLOOKUP(A531,'[1]Issue Navigator'!$A:$AA,27,0)</f>
        <v>Hệ thống Product-Catalog</v>
      </c>
      <c r="K531" t="str">
        <f>VLOOKUP(A531,'[1]Issue Navigator'!$A:$AD,30,0)</f>
        <v>0605-ĐTTS/VTT-TECHASIANS/2024</v>
      </c>
      <c r="L531" t="str">
        <f>VLOOKUP(A531,'[1]Issue Navigator'!$A:$AE,31,0)</f>
        <v>Sản phẩm báo cáo tập trung</v>
      </c>
      <c r="M531">
        <f>VLOOKUP(K531,'[2]Nỗ lực'!$B:$G,6,0)</f>
        <v>35500000</v>
      </c>
      <c r="N531">
        <f t="shared" si="17"/>
        <v>17040000</v>
      </c>
      <c r="O531" t="str">
        <f t="shared" si="16"/>
        <v>Hệ thống Product-Catalog (Sản phẩm báo cáo tập trung)</v>
      </c>
    </row>
    <row r="532" spans="1:15" x14ac:dyDescent="0.2">
      <c r="A532" s="3" t="s">
        <v>1088</v>
      </c>
      <c r="B532" s="3" t="str">
        <f>VLOOKUP(A532,'[1]Issue Navigator'!$A:$B,2,0)</f>
        <v>chỉnh sửa chức năng quản lý cấu hình danh sách kênh</v>
      </c>
      <c r="C532" s="1" t="s">
        <v>1090</v>
      </c>
      <c r="D532" s="3" t="s">
        <v>1091</v>
      </c>
      <c r="E532" s="3" t="s">
        <v>961</v>
      </c>
      <c r="F532" s="3" t="s">
        <v>4</v>
      </c>
      <c r="G532">
        <v>0.45</v>
      </c>
      <c r="H532">
        <f>VLOOKUP(A532,'[1]Issue Navigator'!$A:$H,8,0)</f>
        <v>1.93</v>
      </c>
      <c r="I532" t="str">
        <f>VLOOKUP(A532,'[1]Issue Navigator'!$A:$Z,26,0)</f>
        <v>Bảo trì</v>
      </c>
      <c r="J532" t="str">
        <f>VLOOKUP(A532,'[1]Issue Navigator'!$A:$AA,27,0)</f>
        <v>Hệ thống Product-Catalog</v>
      </c>
      <c r="K532" t="str">
        <f>VLOOKUP(A532,'[1]Issue Navigator'!$A:$AD,30,0)</f>
        <v>0605-ĐTTS/VTT-TECHASIANS/2024</v>
      </c>
      <c r="L532" t="str">
        <f>VLOOKUP(A532,'[1]Issue Navigator'!$A:$AE,31,0)</f>
        <v>Sản phẩm báo cáo tập trung</v>
      </c>
      <c r="M532">
        <f>VLOOKUP(K532,'[2]Nỗ lực'!$B:$G,6,0)</f>
        <v>35500000</v>
      </c>
      <c r="N532">
        <f t="shared" si="17"/>
        <v>15975000</v>
      </c>
      <c r="O532" t="str">
        <f t="shared" si="16"/>
        <v>Hệ thống Product-Catalog (Sản phẩm báo cáo tập trung)</v>
      </c>
    </row>
    <row r="533" spans="1:15" x14ac:dyDescent="0.2">
      <c r="A533" s="3" t="s">
        <v>1088</v>
      </c>
      <c r="B533" s="3" t="str">
        <f>VLOOKUP(A533,'[1]Issue Navigator'!$A:$B,2,0)</f>
        <v>chỉnh sửa chức năng quản lý cấu hình danh sách kênh</v>
      </c>
      <c r="C533" s="1" t="s">
        <v>1092</v>
      </c>
      <c r="D533" s="3" t="s">
        <v>1093</v>
      </c>
      <c r="E533" s="3" t="s">
        <v>961</v>
      </c>
      <c r="F533" s="3" t="s">
        <v>4</v>
      </c>
      <c r="G533">
        <v>0.5</v>
      </c>
      <c r="H533">
        <f>VLOOKUP(A533,'[1]Issue Navigator'!$A:$H,8,0)</f>
        <v>1.93</v>
      </c>
      <c r="I533" t="str">
        <f>VLOOKUP(A533,'[1]Issue Navigator'!$A:$Z,26,0)</f>
        <v>Bảo trì</v>
      </c>
      <c r="J533" t="str">
        <f>VLOOKUP(A533,'[1]Issue Navigator'!$A:$AA,27,0)</f>
        <v>Hệ thống Product-Catalog</v>
      </c>
      <c r="K533" t="str">
        <f>VLOOKUP(A533,'[1]Issue Navigator'!$A:$AD,30,0)</f>
        <v>0605-ĐTTS/VTT-TECHASIANS/2024</v>
      </c>
      <c r="L533" t="str">
        <f>VLOOKUP(A533,'[1]Issue Navigator'!$A:$AE,31,0)</f>
        <v>Sản phẩm báo cáo tập trung</v>
      </c>
      <c r="M533">
        <f>VLOOKUP(K533,'[2]Nỗ lực'!$B:$G,6,0)</f>
        <v>35500000</v>
      </c>
      <c r="N533">
        <f t="shared" si="17"/>
        <v>17750000</v>
      </c>
      <c r="O533" t="str">
        <f t="shared" si="16"/>
        <v>Hệ thống Product-Catalog (Sản phẩm báo cáo tập trung)</v>
      </c>
    </row>
    <row r="534" spans="1:15" x14ac:dyDescent="0.2">
      <c r="A534" s="3" t="s">
        <v>1088</v>
      </c>
      <c r="B534" s="3" t="str">
        <f>VLOOKUP(A534,'[1]Issue Navigator'!$A:$B,2,0)</f>
        <v>chỉnh sửa chức năng quản lý cấu hình danh sách kênh</v>
      </c>
      <c r="C534" s="1" t="s">
        <v>1094</v>
      </c>
      <c r="D534" s="3" t="s">
        <v>1095</v>
      </c>
      <c r="E534" s="3" t="s">
        <v>961</v>
      </c>
      <c r="F534" s="3" t="s">
        <v>4</v>
      </c>
      <c r="G534">
        <v>0.5</v>
      </c>
      <c r="H534">
        <f>VLOOKUP(A534,'[1]Issue Navigator'!$A:$H,8,0)</f>
        <v>1.93</v>
      </c>
      <c r="I534" t="str">
        <f>VLOOKUP(A534,'[1]Issue Navigator'!$A:$Z,26,0)</f>
        <v>Bảo trì</v>
      </c>
      <c r="J534" t="str">
        <f>VLOOKUP(A534,'[1]Issue Navigator'!$A:$AA,27,0)</f>
        <v>Hệ thống Product-Catalog</v>
      </c>
      <c r="K534" t="str">
        <f>VLOOKUP(A534,'[1]Issue Navigator'!$A:$AD,30,0)</f>
        <v>0605-ĐTTS/VTT-TECHASIANS/2024</v>
      </c>
      <c r="L534" t="str">
        <f>VLOOKUP(A534,'[1]Issue Navigator'!$A:$AE,31,0)</f>
        <v>Sản phẩm báo cáo tập trung</v>
      </c>
      <c r="M534">
        <f>VLOOKUP(K534,'[2]Nỗ lực'!$B:$G,6,0)</f>
        <v>35500000</v>
      </c>
      <c r="N534">
        <f t="shared" si="17"/>
        <v>17750000</v>
      </c>
      <c r="O534" t="str">
        <f t="shared" si="16"/>
        <v>Hệ thống Product-Catalog (Sản phẩm báo cáo tập trung)</v>
      </c>
    </row>
    <row r="535" spans="1:15" x14ac:dyDescent="0.2">
      <c r="A535" s="3" t="s">
        <v>1097</v>
      </c>
      <c r="B535" s="3" t="str">
        <f>VLOOKUP(A535,'[1]Issue Navigator'!$A:$B,2,0)</f>
        <v>chỉnh sửa phần định nghĩa dữ liệu bảng cho thuộc tính table</v>
      </c>
      <c r="C535" s="1" t="s">
        <v>1096</v>
      </c>
      <c r="D535" s="3" t="s">
        <v>3169</v>
      </c>
      <c r="E535" s="3" t="s">
        <v>961</v>
      </c>
      <c r="F535" s="3" t="s">
        <v>4</v>
      </c>
      <c r="G535">
        <v>0.39</v>
      </c>
      <c r="H535">
        <f>VLOOKUP(A535,'[1]Issue Navigator'!$A:$H,8,0)</f>
        <v>1.89</v>
      </c>
      <c r="I535" t="str">
        <f>VLOOKUP(A535,'[1]Issue Navigator'!$A:$Z,26,0)</f>
        <v>Bảo trì</v>
      </c>
      <c r="J535" t="str">
        <f>VLOOKUP(A535,'[1]Issue Navigator'!$A:$AA,27,0)</f>
        <v>Hệ thống Product-Catalog</v>
      </c>
      <c r="K535" t="str">
        <f>VLOOKUP(A535,'[1]Issue Navigator'!$A:$AD,30,0)</f>
        <v>0605-ĐTTS/VTT-TECHASIANS/2024</v>
      </c>
      <c r="L535" t="str">
        <f>VLOOKUP(A535,'[1]Issue Navigator'!$A:$AE,31,0)</f>
        <v>Sản phẩm báo cáo tập trung</v>
      </c>
      <c r="M535">
        <f>VLOOKUP(K535,'[2]Nỗ lực'!$B:$G,6,0)</f>
        <v>35500000</v>
      </c>
      <c r="N535">
        <f t="shared" si="17"/>
        <v>13845000</v>
      </c>
      <c r="O535" t="str">
        <f t="shared" ref="O535:O598" si="18">J535&amp;" "&amp;"("&amp;L535&amp;")"</f>
        <v>Hệ thống Product-Catalog (Sản phẩm báo cáo tập trung)</v>
      </c>
    </row>
    <row r="536" spans="1:15" x14ac:dyDescent="0.2">
      <c r="A536" s="3" t="s">
        <v>1097</v>
      </c>
      <c r="B536" s="3" t="str">
        <f>VLOOKUP(A536,'[1]Issue Navigator'!$A:$B,2,0)</f>
        <v>chỉnh sửa phần định nghĩa dữ liệu bảng cho thuộc tính table</v>
      </c>
      <c r="C536" s="1" t="s">
        <v>1098</v>
      </c>
      <c r="D536" s="3" t="s">
        <v>3241</v>
      </c>
      <c r="E536" s="3" t="s">
        <v>961</v>
      </c>
      <c r="F536" s="3" t="s">
        <v>4</v>
      </c>
      <c r="G536">
        <v>0.5</v>
      </c>
      <c r="H536">
        <f>VLOOKUP(A536,'[1]Issue Navigator'!$A:$H,8,0)</f>
        <v>1.89</v>
      </c>
      <c r="I536" t="str">
        <f>VLOOKUP(A536,'[1]Issue Navigator'!$A:$Z,26,0)</f>
        <v>Bảo trì</v>
      </c>
      <c r="J536" t="str">
        <f>VLOOKUP(A536,'[1]Issue Navigator'!$A:$AA,27,0)</f>
        <v>Hệ thống Product-Catalog</v>
      </c>
      <c r="K536" t="str">
        <f>VLOOKUP(A536,'[1]Issue Navigator'!$A:$AD,30,0)</f>
        <v>0605-ĐTTS/VTT-TECHASIANS/2024</v>
      </c>
      <c r="L536" t="str">
        <f>VLOOKUP(A536,'[1]Issue Navigator'!$A:$AE,31,0)</f>
        <v>Sản phẩm báo cáo tập trung</v>
      </c>
      <c r="M536">
        <f>VLOOKUP(K536,'[2]Nỗ lực'!$B:$G,6,0)</f>
        <v>35500000</v>
      </c>
      <c r="N536">
        <f t="shared" si="17"/>
        <v>17750000</v>
      </c>
      <c r="O536" t="str">
        <f t="shared" si="18"/>
        <v>Hệ thống Product-Catalog (Sản phẩm báo cáo tập trung)</v>
      </c>
    </row>
    <row r="537" spans="1:15" x14ac:dyDescent="0.2">
      <c r="A537" s="3" t="s">
        <v>1097</v>
      </c>
      <c r="B537" s="3" t="str">
        <f>VLOOKUP(A537,'[1]Issue Navigator'!$A:$B,2,0)</f>
        <v>chỉnh sửa phần định nghĩa dữ liệu bảng cho thuộc tính table</v>
      </c>
      <c r="C537" s="1" t="s">
        <v>1099</v>
      </c>
      <c r="D537" s="3" t="s">
        <v>3242</v>
      </c>
      <c r="E537" s="3" t="s">
        <v>961</v>
      </c>
      <c r="F537" s="3" t="s">
        <v>4</v>
      </c>
      <c r="G537">
        <v>0.5</v>
      </c>
      <c r="H537">
        <f>VLOOKUP(A537,'[1]Issue Navigator'!$A:$H,8,0)</f>
        <v>1.89</v>
      </c>
      <c r="I537" t="str">
        <f>VLOOKUP(A537,'[1]Issue Navigator'!$A:$Z,26,0)</f>
        <v>Bảo trì</v>
      </c>
      <c r="J537" t="str">
        <f>VLOOKUP(A537,'[1]Issue Navigator'!$A:$AA,27,0)</f>
        <v>Hệ thống Product-Catalog</v>
      </c>
      <c r="K537" t="str">
        <f>VLOOKUP(A537,'[1]Issue Navigator'!$A:$AD,30,0)</f>
        <v>0605-ĐTTS/VTT-TECHASIANS/2024</v>
      </c>
      <c r="L537" t="str">
        <f>VLOOKUP(A537,'[1]Issue Navigator'!$A:$AE,31,0)</f>
        <v>Sản phẩm báo cáo tập trung</v>
      </c>
      <c r="M537">
        <f>VLOOKUP(K537,'[2]Nỗ lực'!$B:$G,6,0)</f>
        <v>35500000</v>
      </c>
      <c r="N537">
        <f t="shared" si="17"/>
        <v>17750000</v>
      </c>
      <c r="O537" t="str">
        <f t="shared" si="18"/>
        <v>Hệ thống Product-Catalog (Sản phẩm báo cáo tập trung)</v>
      </c>
    </row>
    <row r="538" spans="1:15" x14ac:dyDescent="0.2">
      <c r="A538" s="3" t="s">
        <v>1097</v>
      </c>
      <c r="B538" s="3" t="str">
        <f>VLOOKUP(A538,'[1]Issue Navigator'!$A:$B,2,0)</f>
        <v>chỉnh sửa phần định nghĩa dữ liệu bảng cho thuộc tính table</v>
      </c>
      <c r="C538" s="1" t="s">
        <v>1100</v>
      </c>
      <c r="D538" s="3" t="s">
        <v>3243</v>
      </c>
      <c r="E538" s="3" t="s">
        <v>961</v>
      </c>
      <c r="F538" s="3" t="s">
        <v>4</v>
      </c>
      <c r="G538">
        <v>0.5</v>
      </c>
      <c r="H538">
        <f>VLOOKUP(A538,'[1]Issue Navigator'!$A:$H,8,0)</f>
        <v>1.89</v>
      </c>
      <c r="I538" t="str">
        <f>VLOOKUP(A538,'[1]Issue Navigator'!$A:$Z,26,0)</f>
        <v>Bảo trì</v>
      </c>
      <c r="J538" t="str">
        <f>VLOOKUP(A538,'[1]Issue Navigator'!$A:$AA,27,0)</f>
        <v>Hệ thống Product-Catalog</v>
      </c>
      <c r="K538" t="str">
        <f>VLOOKUP(A538,'[1]Issue Navigator'!$A:$AD,30,0)</f>
        <v>0605-ĐTTS/VTT-TECHASIANS/2024</v>
      </c>
      <c r="L538" t="str">
        <f>VLOOKUP(A538,'[1]Issue Navigator'!$A:$AE,31,0)</f>
        <v>Sản phẩm báo cáo tập trung</v>
      </c>
      <c r="M538">
        <f>VLOOKUP(K538,'[2]Nỗ lực'!$B:$G,6,0)</f>
        <v>35500000</v>
      </c>
      <c r="N538">
        <f t="shared" si="17"/>
        <v>17750000</v>
      </c>
      <c r="O538" t="str">
        <f t="shared" si="18"/>
        <v>Hệ thống Product-Catalog (Sản phẩm báo cáo tập trung)</v>
      </c>
    </row>
    <row r="539" spans="1:15" x14ac:dyDescent="0.2">
      <c r="A539" s="3" t="s">
        <v>1102</v>
      </c>
      <c r="B539" s="3" t="str">
        <f>VLOOKUP(A539,'[1]Issue Navigator'!$A:$B,2,0)</f>
        <v>chỉnh sửa tính năng đồng bộ dữ liệu đẩy lên Elastichsearch</v>
      </c>
      <c r="C539" s="1" t="s">
        <v>1101</v>
      </c>
      <c r="D539" s="3" t="s">
        <v>3244</v>
      </c>
      <c r="E539" s="3" t="s">
        <v>961</v>
      </c>
      <c r="F539" s="3" t="s">
        <v>4</v>
      </c>
      <c r="G539">
        <v>0.38</v>
      </c>
      <c r="H539">
        <f>VLOOKUP(A539,'[1]Issue Navigator'!$A:$H,8,0)</f>
        <v>1.88</v>
      </c>
      <c r="I539" t="str">
        <f>VLOOKUP(A539,'[1]Issue Navigator'!$A:$Z,26,0)</f>
        <v>Bảo trì</v>
      </c>
      <c r="J539" t="str">
        <f>VLOOKUP(A539,'[1]Issue Navigator'!$A:$AA,27,0)</f>
        <v>Hệ thống Product-Catalog</v>
      </c>
      <c r="K539" t="str">
        <f>VLOOKUP(A539,'[1]Issue Navigator'!$A:$AD,30,0)</f>
        <v>0605-ĐTTS/VTT-TECHASIANS/2024</v>
      </c>
      <c r="L539" t="str">
        <f>VLOOKUP(A539,'[1]Issue Navigator'!$A:$AE,31,0)</f>
        <v>Sản phẩm báo cáo tập trung</v>
      </c>
      <c r="M539">
        <f>VLOOKUP(K539,'[2]Nỗ lực'!$B:$G,6,0)</f>
        <v>35500000</v>
      </c>
      <c r="N539">
        <f t="shared" si="17"/>
        <v>13490000</v>
      </c>
      <c r="O539" t="str">
        <f t="shared" si="18"/>
        <v>Hệ thống Product-Catalog (Sản phẩm báo cáo tập trung)</v>
      </c>
    </row>
    <row r="540" spans="1:15" x14ac:dyDescent="0.2">
      <c r="A540" s="3" t="s">
        <v>1102</v>
      </c>
      <c r="B540" s="3" t="str">
        <f>VLOOKUP(A540,'[1]Issue Navigator'!$A:$B,2,0)</f>
        <v>chỉnh sửa tính năng đồng bộ dữ liệu đẩy lên Elastichsearch</v>
      </c>
      <c r="C540" s="1" t="s">
        <v>1103</v>
      </c>
      <c r="D540" s="3" t="s">
        <v>3245</v>
      </c>
      <c r="E540" s="3" t="s">
        <v>961</v>
      </c>
      <c r="F540" s="3" t="s">
        <v>4</v>
      </c>
      <c r="G540">
        <v>0.5</v>
      </c>
      <c r="H540">
        <f>VLOOKUP(A540,'[1]Issue Navigator'!$A:$H,8,0)</f>
        <v>1.88</v>
      </c>
      <c r="I540" t="str">
        <f>VLOOKUP(A540,'[1]Issue Navigator'!$A:$Z,26,0)</f>
        <v>Bảo trì</v>
      </c>
      <c r="J540" t="str">
        <f>VLOOKUP(A540,'[1]Issue Navigator'!$A:$AA,27,0)</f>
        <v>Hệ thống Product-Catalog</v>
      </c>
      <c r="K540" t="str">
        <f>VLOOKUP(A540,'[1]Issue Navigator'!$A:$AD,30,0)</f>
        <v>0605-ĐTTS/VTT-TECHASIANS/2024</v>
      </c>
      <c r="L540" t="str">
        <f>VLOOKUP(A540,'[1]Issue Navigator'!$A:$AE,31,0)</f>
        <v>Sản phẩm báo cáo tập trung</v>
      </c>
      <c r="M540">
        <f>VLOOKUP(K540,'[2]Nỗ lực'!$B:$G,6,0)</f>
        <v>35500000</v>
      </c>
      <c r="N540">
        <f t="shared" si="17"/>
        <v>17750000</v>
      </c>
      <c r="O540" t="str">
        <f t="shared" si="18"/>
        <v>Hệ thống Product-Catalog (Sản phẩm báo cáo tập trung)</v>
      </c>
    </row>
    <row r="541" spans="1:15" x14ac:dyDescent="0.2">
      <c r="A541" s="3" t="s">
        <v>1102</v>
      </c>
      <c r="B541" s="3" t="str">
        <f>VLOOKUP(A541,'[1]Issue Navigator'!$A:$B,2,0)</f>
        <v>chỉnh sửa tính năng đồng bộ dữ liệu đẩy lên Elastichsearch</v>
      </c>
      <c r="C541" s="1" t="s">
        <v>1104</v>
      </c>
      <c r="D541" s="3" t="s">
        <v>3246</v>
      </c>
      <c r="E541" s="3" t="s">
        <v>961</v>
      </c>
      <c r="F541" s="3" t="s">
        <v>4</v>
      </c>
      <c r="G541">
        <v>0.5</v>
      </c>
      <c r="H541">
        <f>VLOOKUP(A541,'[1]Issue Navigator'!$A:$H,8,0)</f>
        <v>1.88</v>
      </c>
      <c r="I541" t="str">
        <f>VLOOKUP(A541,'[1]Issue Navigator'!$A:$Z,26,0)</f>
        <v>Bảo trì</v>
      </c>
      <c r="J541" t="str">
        <f>VLOOKUP(A541,'[1]Issue Navigator'!$A:$AA,27,0)</f>
        <v>Hệ thống Product-Catalog</v>
      </c>
      <c r="K541" t="str">
        <f>VLOOKUP(A541,'[1]Issue Navigator'!$A:$AD,30,0)</f>
        <v>0605-ĐTTS/VTT-TECHASIANS/2024</v>
      </c>
      <c r="L541" t="str">
        <f>VLOOKUP(A541,'[1]Issue Navigator'!$A:$AE,31,0)</f>
        <v>Sản phẩm báo cáo tập trung</v>
      </c>
      <c r="M541">
        <f>VLOOKUP(K541,'[2]Nỗ lực'!$B:$G,6,0)</f>
        <v>35500000</v>
      </c>
      <c r="N541">
        <f t="shared" si="17"/>
        <v>17750000</v>
      </c>
      <c r="O541" t="str">
        <f t="shared" si="18"/>
        <v>Hệ thống Product-Catalog (Sản phẩm báo cáo tập trung)</v>
      </c>
    </row>
    <row r="542" spans="1:15" x14ac:dyDescent="0.2">
      <c r="A542" s="3" t="s">
        <v>1102</v>
      </c>
      <c r="B542" s="3" t="str">
        <f>VLOOKUP(A542,'[1]Issue Navigator'!$A:$B,2,0)</f>
        <v>chỉnh sửa tính năng đồng bộ dữ liệu đẩy lên Elastichsearch</v>
      </c>
      <c r="C542" s="1" t="s">
        <v>1105</v>
      </c>
      <c r="D542" s="3" t="s">
        <v>1106</v>
      </c>
      <c r="E542" s="3" t="s">
        <v>961</v>
      </c>
      <c r="F542" s="3" t="s">
        <v>4</v>
      </c>
      <c r="G542">
        <v>0.5</v>
      </c>
      <c r="H542">
        <f>VLOOKUP(A542,'[1]Issue Navigator'!$A:$H,8,0)</f>
        <v>1.88</v>
      </c>
      <c r="I542" t="str">
        <f>VLOOKUP(A542,'[1]Issue Navigator'!$A:$Z,26,0)</f>
        <v>Bảo trì</v>
      </c>
      <c r="J542" t="str">
        <f>VLOOKUP(A542,'[1]Issue Navigator'!$A:$AA,27,0)</f>
        <v>Hệ thống Product-Catalog</v>
      </c>
      <c r="K542" t="str">
        <f>VLOOKUP(A542,'[1]Issue Navigator'!$A:$AD,30,0)</f>
        <v>0605-ĐTTS/VTT-TECHASIANS/2024</v>
      </c>
      <c r="L542" t="str">
        <f>VLOOKUP(A542,'[1]Issue Navigator'!$A:$AE,31,0)</f>
        <v>Sản phẩm báo cáo tập trung</v>
      </c>
      <c r="M542">
        <f>VLOOKUP(K542,'[2]Nỗ lực'!$B:$G,6,0)</f>
        <v>35500000</v>
      </c>
      <c r="N542">
        <f t="shared" si="17"/>
        <v>17750000</v>
      </c>
      <c r="O542" t="str">
        <f t="shared" si="18"/>
        <v>Hệ thống Product-Catalog (Sản phẩm báo cáo tập trung)</v>
      </c>
    </row>
    <row r="543" spans="1:15" x14ac:dyDescent="0.2">
      <c r="A543" s="3" t="s">
        <v>1108</v>
      </c>
      <c r="B543" s="3" t="str">
        <f>VLOOKUP(A543,'[1]Issue Navigator'!$A:$B,2,0)</f>
        <v>chỉnh sửa tính năng tra cứu đồng bộ</v>
      </c>
      <c r="C543" s="1" t="s">
        <v>1107</v>
      </c>
      <c r="D543" s="3" t="s">
        <v>3247</v>
      </c>
      <c r="E543" s="3" t="s">
        <v>961</v>
      </c>
      <c r="F543" s="3" t="s">
        <v>4</v>
      </c>
      <c r="G543">
        <v>0.39</v>
      </c>
      <c r="H543">
        <f>VLOOKUP(A543,'[1]Issue Navigator'!$A:$H,8,0)</f>
        <v>1.75</v>
      </c>
      <c r="I543" t="str">
        <f>VLOOKUP(A543,'[1]Issue Navigator'!$A:$Z,26,0)</f>
        <v>Bảo trì</v>
      </c>
      <c r="J543" t="str">
        <f>VLOOKUP(A543,'[1]Issue Navigator'!$A:$AA,27,0)</f>
        <v>Hệ thống Product-Catalog</v>
      </c>
      <c r="K543" t="str">
        <f>VLOOKUP(A543,'[1]Issue Navigator'!$A:$AD,30,0)</f>
        <v>0605-ĐTTS/VTT-TECHASIANS/2024</v>
      </c>
      <c r="L543" t="str">
        <f>VLOOKUP(A543,'[1]Issue Navigator'!$A:$AE,31,0)</f>
        <v>Sản phẩm báo cáo tập trung</v>
      </c>
      <c r="M543">
        <f>VLOOKUP(K543,'[2]Nỗ lực'!$B:$G,6,0)</f>
        <v>35500000</v>
      </c>
      <c r="N543">
        <f t="shared" si="17"/>
        <v>13845000</v>
      </c>
      <c r="O543" t="str">
        <f t="shared" si="18"/>
        <v>Hệ thống Product-Catalog (Sản phẩm báo cáo tập trung)</v>
      </c>
    </row>
    <row r="544" spans="1:15" x14ac:dyDescent="0.2">
      <c r="A544" s="3" t="s">
        <v>1108</v>
      </c>
      <c r="B544" s="3" t="str">
        <f>VLOOKUP(A544,'[1]Issue Navigator'!$A:$B,2,0)</f>
        <v>chỉnh sửa tính năng tra cứu đồng bộ</v>
      </c>
      <c r="C544" s="1" t="s">
        <v>1109</v>
      </c>
      <c r="D544" s="3" t="s">
        <v>3248</v>
      </c>
      <c r="E544" s="3" t="s">
        <v>961</v>
      </c>
      <c r="F544" s="3" t="s">
        <v>4</v>
      </c>
      <c r="G544">
        <v>0.46</v>
      </c>
      <c r="H544">
        <f>VLOOKUP(A544,'[1]Issue Navigator'!$A:$H,8,0)</f>
        <v>1.75</v>
      </c>
      <c r="I544" t="str">
        <f>VLOOKUP(A544,'[1]Issue Navigator'!$A:$Z,26,0)</f>
        <v>Bảo trì</v>
      </c>
      <c r="J544" t="str">
        <f>VLOOKUP(A544,'[1]Issue Navigator'!$A:$AA,27,0)</f>
        <v>Hệ thống Product-Catalog</v>
      </c>
      <c r="K544" t="str">
        <f>VLOOKUP(A544,'[1]Issue Navigator'!$A:$AD,30,0)</f>
        <v>0605-ĐTTS/VTT-TECHASIANS/2024</v>
      </c>
      <c r="L544" t="str">
        <f>VLOOKUP(A544,'[1]Issue Navigator'!$A:$AE,31,0)</f>
        <v>Sản phẩm báo cáo tập trung</v>
      </c>
      <c r="M544">
        <f>VLOOKUP(K544,'[2]Nỗ lực'!$B:$G,6,0)</f>
        <v>35500000</v>
      </c>
      <c r="N544">
        <f t="shared" si="17"/>
        <v>16330000</v>
      </c>
      <c r="O544" t="str">
        <f t="shared" si="18"/>
        <v>Hệ thống Product-Catalog (Sản phẩm báo cáo tập trung)</v>
      </c>
    </row>
    <row r="545" spans="1:15" x14ac:dyDescent="0.2">
      <c r="A545" s="3" t="s">
        <v>1108</v>
      </c>
      <c r="B545" s="3" t="str">
        <f>VLOOKUP(A545,'[1]Issue Navigator'!$A:$B,2,0)</f>
        <v>chỉnh sửa tính năng tra cứu đồng bộ</v>
      </c>
      <c r="C545" s="1" t="s">
        <v>1110</v>
      </c>
      <c r="D545" s="3" t="s">
        <v>3170</v>
      </c>
      <c r="E545" s="3" t="s">
        <v>961</v>
      </c>
      <c r="F545" s="3" t="s">
        <v>4</v>
      </c>
      <c r="G545">
        <v>0.45</v>
      </c>
      <c r="H545">
        <f>VLOOKUP(A545,'[1]Issue Navigator'!$A:$H,8,0)</f>
        <v>1.75</v>
      </c>
      <c r="I545" t="str">
        <f>VLOOKUP(A545,'[1]Issue Navigator'!$A:$Z,26,0)</f>
        <v>Bảo trì</v>
      </c>
      <c r="J545" t="str">
        <f>VLOOKUP(A545,'[1]Issue Navigator'!$A:$AA,27,0)</f>
        <v>Hệ thống Product-Catalog</v>
      </c>
      <c r="K545" t="str">
        <f>VLOOKUP(A545,'[1]Issue Navigator'!$A:$AD,30,0)</f>
        <v>0605-ĐTTS/VTT-TECHASIANS/2024</v>
      </c>
      <c r="L545" t="str">
        <f>VLOOKUP(A545,'[1]Issue Navigator'!$A:$AE,31,0)</f>
        <v>Sản phẩm báo cáo tập trung</v>
      </c>
      <c r="M545">
        <f>VLOOKUP(K545,'[2]Nỗ lực'!$B:$G,6,0)</f>
        <v>35500000</v>
      </c>
      <c r="N545">
        <f t="shared" si="17"/>
        <v>15975000</v>
      </c>
      <c r="O545" t="str">
        <f t="shared" si="18"/>
        <v>Hệ thống Product-Catalog (Sản phẩm báo cáo tập trung)</v>
      </c>
    </row>
    <row r="546" spans="1:15" x14ac:dyDescent="0.2">
      <c r="A546" s="3" t="s">
        <v>1108</v>
      </c>
      <c r="B546" s="3" t="str">
        <f>VLOOKUP(A546,'[1]Issue Navigator'!$A:$B,2,0)</f>
        <v>chỉnh sửa tính năng tra cứu đồng bộ</v>
      </c>
      <c r="C546" s="1" t="s">
        <v>1111</v>
      </c>
      <c r="D546" s="3" t="s">
        <v>3248</v>
      </c>
      <c r="E546" s="3" t="s">
        <v>961</v>
      </c>
      <c r="F546" s="3" t="s">
        <v>4</v>
      </c>
      <c r="G546">
        <v>0.45</v>
      </c>
      <c r="H546">
        <f>VLOOKUP(A546,'[1]Issue Navigator'!$A:$H,8,0)</f>
        <v>1.75</v>
      </c>
      <c r="I546" t="str">
        <f>VLOOKUP(A546,'[1]Issue Navigator'!$A:$Z,26,0)</f>
        <v>Bảo trì</v>
      </c>
      <c r="J546" t="str">
        <f>VLOOKUP(A546,'[1]Issue Navigator'!$A:$AA,27,0)</f>
        <v>Hệ thống Product-Catalog</v>
      </c>
      <c r="K546" t="str">
        <f>VLOOKUP(A546,'[1]Issue Navigator'!$A:$AD,30,0)</f>
        <v>0605-ĐTTS/VTT-TECHASIANS/2024</v>
      </c>
      <c r="L546" t="str">
        <f>VLOOKUP(A546,'[1]Issue Navigator'!$A:$AE,31,0)</f>
        <v>Sản phẩm báo cáo tập trung</v>
      </c>
      <c r="M546">
        <f>VLOOKUP(K546,'[2]Nỗ lực'!$B:$G,6,0)</f>
        <v>35500000</v>
      </c>
      <c r="N546">
        <f t="shared" si="17"/>
        <v>15975000</v>
      </c>
      <c r="O546" t="str">
        <f t="shared" si="18"/>
        <v>Hệ thống Product-Catalog (Sản phẩm báo cáo tập trung)</v>
      </c>
    </row>
    <row r="547" spans="1:15" x14ac:dyDescent="0.2">
      <c r="A547" s="3" t="s">
        <v>1116</v>
      </c>
      <c r="B547" s="3" t="str">
        <f>VLOOKUP(A547,'[1]Issue Navigator'!$A:$B,2,0)</f>
        <v>[Selfcare] Xây dựng giao diện chức năng User management</v>
      </c>
      <c r="C547" s="1" t="s">
        <v>1115</v>
      </c>
      <c r="D547" s="3" t="s">
        <v>1117</v>
      </c>
      <c r="E547" s="3" t="s">
        <v>1113</v>
      </c>
      <c r="F547" s="3" t="s">
        <v>4</v>
      </c>
      <c r="G547">
        <v>0.16</v>
      </c>
      <c r="H547">
        <f>VLOOKUP(A547,'[1]Issue Navigator'!$A:$H,8,0)</f>
        <v>1.1599999999999999</v>
      </c>
      <c r="I547" t="str">
        <f>VLOOKUP(A547,'[1]Issue Navigator'!$A:$Z,26,0)</f>
        <v>Nâng cấp</v>
      </c>
      <c r="J547" t="str">
        <f>VLOOKUP(A547,'[1]Issue Navigator'!$A:$AA,27,0)</f>
        <v>Hệ thống tính cước Pay-BI</v>
      </c>
      <c r="K547" t="str">
        <f>VLOOKUP(A547,'[1]Issue Navigator'!$A:$AD,30,0)</f>
        <v>2007-ĐTTS/VTT-HITEXGLOBAL/2023</v>
      </c>
      <c r="L547" t="str">
        <f>VLOOKUP(A547,'[1]Issue Navigator'!$A:$AE,31,0)</f>
        <v>Sản phẩm hỗ trợ quản lý khách hàng lõi BCCS</v>
      </c>
      <c r="M547">
        <f>VLOOKUP(K547,'[2]Nỗ lực'!$B:$G,6,0)</f>
        <v>35500000</v>
      </c>
      <c r="N547">
        <f t="shared" si="17"/>
        <v>5680000</v>
      </c>
      <c r="O547" t="str">
        <f t="shared" si="18"/>
        <v>Hệ thống tính cước Pay-BI (Sản phẩm hỗ trợ quản lý khách hàng lõi BCCS)</v>
      </c>
    </row>
    <row r="548" spans="1:15" x14ac:dyDescent="0.2">
      <c r="A548" s="3" t="s">
        <v>1116</v>
      </c>
      <c r="B548" s="3" t="str">
        <f>VLOOKUP(A548,'[1]Issue Navigator'!$A:$B,2,0)</f>
        <v>[Selfcare] Xây dựng giao diện chức năng User management</v>
      </c>
      <c r="C548" s="1" t="s">
        <v>1118</v>
      </c>
      <c r="D548" s="3" t="s">
        <v>1119</v>
      </c>
      <c r="E548" s="3" t="s">
        <v>1113</v>
      </c>
      <c r="F548" s="3" t="s">
        <v>4</v>
      </c>
      <c r="G548">
        <v>0.5</v>
      </c>
      <c r="H548">
        <f>VLOOKUP(A548,'[1]Issue Navigator'!$A:$H,8,0)</f>
        <v>1.1599999999999999</v>
      </c>
      <c r="I548" t="str">
        <f>VLOOKUP(A548,'[1]Issue Navigator'!$A:$Z,26,0)</f>
        <v>Nâng cấp</v>
      </c>
      <c r="J548" t="str">
        <f>VLOOKUP(A548,'[1]Issue Navigator'!$A:$AA,27,0)</f>
        <v>Hệ thống tính cước Pay-BI</v>
      </c>
      <c r="K548" t="str">
        <f>VLOOKUP(A548,'[1]Issue Navigator'!$A:$AD,30,0)</f>
        <v>2007-ĐTTS/VTT-HITEXGLOBAL/2023</v>
      </c>
      <c r="L548" t="str">
        <f>VLOOKUP(A548,'[1]Issue Navigator'!$A:$AE,31,0)</f>
        <v>Sản phẩm hỗ trợ quản lý khách hàng lõi BCCS</v>
      </c>
      <c r="M548">
        <f>VLOOKUP(K548,'[2]Nỗ lực'!$B:$G,6,0)</f>
        <v>35500000</v>
      </c>
      <c r="N548">
        <f t="shared" si="17"/>
        <v>17750000</v>
      </c>
      <c r="O548" t="str">
        <f t="shared" si="18"/>
        <v>Hệ thống tính cước Pay-BI (Sản phẩm hỗ trợ quản lý khách hàng lõi BCCS)</v>
      </c>
    </row>
    <row r="549" spans="1:15" x14ac:dyDescent="0.2">
      <c r="A549" s="3" t="s">
        <v>1116</v>
      </c>
      <c r="B549" s="3" t="str">
        <f>VLOOKUP(A549,'[1]Issue Navigator'!$A:$B,2,0)</f>
        <v>[Selfcare] Xây dựng giao diện chức năng User management</v>
      </c>
      <c r="C549" s="1" t="s">
        <v>1120</v>
      </c>
      <c r="D549" s="3" t="s">
        <v>1121</v>
      </c>
      <c r="E549" s="3" t="s">
        <v>1113</v>
      </c>
      <c r="F549" s="3" t="s">
        <v>4</v>
      </c>
      <c r="G549">
        <v>0.5</v>
      </c>
      <c r="H549">
        <f>VLOOKUP(A549,'[1]Issue Navigator'!$A:$H,8,0)</f>
        <v>1.1599999999999999</v>
      </c>
      <c r="I549" t="str">
        <f>VLOOKUP(A549,'[1]Issue Navigator'!$A:$Z,26,0)</f>
        <v>Nâng cấp</v>
      </c>
      <c r="J549" t="str">
        <f>VLOOKUP(A549,'[1]Issue Navigator'!$A:$AA,27,0)</f>
        <v>Hệ thống tính cước Pay-BI</v>
      </c>
      <c r="K549" t="str">
        <f>VLOOKUP(A549,'[1]Issue Navigator'!$A:$AD,30,0)</f>
        <v>2007-ĐTTS/VTT-HITEXGLOBAL/2023</v>
      </c>
      <c r="L549" t="str">
        <f>VLOOKUP(A549,'[1]Issue Navigator'!$A:$AE,31,0)</f>
        <v>Sản phẩm hỗ trợ quản lý khách hàng lõi BCCS</v>
      </c>
      <c r="M549">
        <f>VLOOKUP(K549,'[2]Nỗ lực'!$B:$G,6,0)</f>
        <v>35500000</v>
      </c>
      <c r="N549">
        <f t="shared" si="17"/>
        <v>17750000</v>
      </c>
      <c r="O549" t="str">
        <f t="shared" si="18"/>
        <v>Hệ thống tính cước Pay-BI (Sản phẩm hỗ trợ quản lý khách hàng lõi BCCS)</v>
      </c>
    </row>
    <row r="550" spans="1:15" x14ac:dyDescent="0.2">
      <c r="A550" s="3" t="s">
        <v>1123</v>
      </c>
      <c r="B550" s="3" t="str">
        <f>VLOOKUP(A550,'[1]Issue Navigator'!$A:$B,2,0)</f>
        <v>[Selfcare] Xây dựng service chức năng User management</v>
      </c>
      <c r="C550" s="1" t="s">
        <v>1122</v>
      </c>
      <c r="D550" s="3" t="s">
        <v>1117</v>
      </c>
      <c r="E550" s="3" t="s">
        <v>1113</v>
      </c>
      <c r="F550" s="3" t="s">
        <v>4</v>
      </c>
      <c r="G550">
        <v>0.5</v>
      </c>
      <c r="H550">
        <f>VLOOKUP(A550,'[1]Issue Navigator'!$A:$H,8,0)</f>
        <v>1.51</v>
      </c>
      <c r="I550" t="str">
        <f>VLOOKUP(A550,'[1]Issue Navigator'!$A:$Z,26,0)</f>
        <v>Nâng cấp</v>
      </c>
      <c r="J550" t="str">
        <f>VLOOKUP(A550,'[1]Issue Navigator'!$A:$AA,27,0)</f>
        <v>Hệ thống tính cước Pay-BI</v>
      </c>
      <c r="K550" t="str">
        <f>VLOOKUP(A550,'[1]Issue Navigator'!$A:$AD,30,0)</f>
        <v>2107-ĐTTS/VTT-HITEXGLOBAL/2023</v>
      </c>
      <c r="L550" t="str">
        <f>VLOOKUP(A550,'[1]Issue Navigator'!$A:$AE,31,0)</f>
        <v>Module thanh toán, tính cước và hoá đơn trả sau</v>
      </c>
      <c r="M550">
        <f>VLOOKUP(K550,'[2]Nỗ lực'!$B:$G,6,0)</f>
        <v>35500000</v>
      </c>
      <c r="N550">
        <f t="shared" si="17"/>
        <v>17750000</v>
      </c>
      <c r="O550" t="str">
        <f t="shared" si="18"/>
        <v>Hệ thống tính cước Pay-BI (Module thanh toán, tính cước và hoá đơn trả sau)</v>
      </c>
    </row>
    <row r="551" spans="1:15" x14ac:dyDescent="0.2">
      <c r="A551" s="3" t="s">
        <v>1123</v>
      </c>
      <c r="B551" s="3" t="str">
        <f>VLOOKUP(A551,'[1]Issue Navigator'!$A:$B,2,0)</f>
        <v>[Selfcare] Xây dựng service chức năng User management</v>
      </c>
      <c r="C551" s="1" t="s">
        <v>1124</v>
      </c>
      <c r="D551" s="3" t="s">
        <v>1119</v>
      </c>
      <c r="E551" s="3" t="s">
        <v>1113</v>
      </c>
      <c r="F551" s="3" t="s">
        <v>4</v>
      </c>
      <c r="G551">
        <v>0.5</v>
      </c>
      <c r="H551">
        <f>VLOOKUP(A551,'[1]Issue Navigator'!$A:$H,8,0)</f>
        <v>1.51</v>
      </c>
      <c r="I551" t="str">
        <f>VLOOKUP(A551,'[1]Issue Navigator'!$A:$Z,26,0)</f>
        <v>Nâng cấp</v>
      </c>
      <c r="J551" t="str">
        <f>VLOOKUP(A551,'[1]Issue Navigator'!$A:$AA,27,0)</f>
        <v>Hệ thống tính cước Pay-BI</v>
      </c>
      <c r="K551" t="str">
        <f>VLOOKUP(A551,'[1]Issue Navigator'!$A:$AD,30,0)</f>
        <v>2107-ĐTTS/VTT-HITEXGLOBAL/2023</v>
      </c>
      <c r="L551" t="str">
        <f>VLOOKUP(A551,'[1]Issue Navigator'!$A:$AE,31,0)</f>
        <v>Module thanh toán, tính cước và hoá đơn trả sau</v>
      </c>
      <c r="M551">
        <f>VLOOKUP(K551,'[2]Nỗ lực'!$B:$G,6,0)</f>
        <v>35500000</v>
      </c>
      <c r="N551">
        <f t="shared" si="17"/>
        <v>17750000</v>
      </c>
      <c r="O551" t="str">
        <f t="shared" si="18"/>
        <v>Hệ thống tính cước Pay-BI (Module thanh toán, tính cước và hoá đơn trả sau)</v>
      </c>
    </row>
    <row r="552" spans="1:15" x14ac:dyDescent="0.2">
      <c r="A552" s="3" t="s">
        <v>1123</v>
      </c>
      <c r="B552" s="3" t="str">
        <f>VLOOKUP(A552,'[1]Issue Navigator'!$A:$B,2,0)</f>
        <v>[Selfcare] Xây dựng service chức năng User management</v>
      </c>
      <c r="C552" s="1" t="s">
        <v>1125</v>
      </c>
      <c r="D552" s="3" t="s">
        <v>1121</v>
      </c>
      <c r="E552" s="3" t="s">
        <v>1113</v>
      </c>
      <c r="F552" s="3" t="s">
        <v>4</v>
      </c>
      <c r="G552">
        <v>0.51</v>
      </c>
      <c r="H552">
        <f>VLOOKUP(A552,'[1]Issue Navigator'!$A:$H,8,0)</f>
        <v>1.51</v>
      </c>
      <c r="I552" t="str">
        <f>VLOOKUP(A552,'[1]Issue Navigator'!$A:$Z,26,0)</f>
        <v>Nâng cấp</v>
      </c>
      <c r="J552" t="str">
        <f>VLOOKUP(A552,'[1]Issue Navigator'!$A:$AA,27,0)</f>
        <v>Hệ thống tính cước Pay-BI</v>
      </c>
      <c r="K552" t="str">
        <f>VLOOKUP(A552,'[1]Issue Navigator'!$A:$AD,30,0)</f>
        <v>2107-ĐTTS/VTT-HITEXGLOBAL/2023</v>
      </c>
      <c r="L552" t="str">
        <f>VLOOKUP(A552,'[1]Issue Navigator'!$A:$AE,31,0)</f>
        <v>Module thanh toán, tính cước và hoá đơn trả sau</v>
      </c>
      <c r="M552">
        <f>VLOOKUP(K552,'[2]Nỗ lực'!$B:$G,6,0)</f>
        <v>35500000</v>
      </c>
      <c r="N552">
        <f t="shared" si="17"/>
        <v>18105000</v>
      </c>
      <c r="O552" t="str">
        <f t="shared" si="18"/>
        <v>Hệ thống tính cước Pay-BI (Module thanh toán, tính cước và hoá đơn trả sau)</v>
      </c>
    </row>
    <row r="553" spans="1:15" x14ac:dyDescent="0.2">
      <c r="A553" s="3" t="s">
        <v>1127</v>
      </c>
      <c r="B553" s="3" t="str">
        <f>VLOOKUP(A553,'[1]Issue Navigator'!$A:$B,2,0)</f>
        <v>[Selfcare] Xây dựng chức năng Time band list</v>
      </c>
      <c r="C553" s="1" t="s">
        <v>1126</v>
      </c>
      <c r="D553" s="3" t="s">
        <v>1128</v>
      </c>
      <c r="E553" s="3" t="s">
        <v>1113</v>
      </c>
      <c r="F553" s="3" t="s">
        <v>4</v>
      </c>
      <c r="G553">
        <v>0.21</v>
      </c>
      <c r="H553">
        <f>VLOOKUP(A553,'[1]Issue Navigator'!$A:$H,8,0)</f>
        <v>1.71</v>
      </c>
      <c r="I553" t="str">
        <f>VLOOKUP(A553,'[1]Issue Navigator'!$A:$Z,26,0)</f>
        <v>Nâng cấp</v>
      </c>
      <c r="J553" t="str">
        <f>VLOOKUP(A553,'[1]Issue Navigator'!$A:$AA,27,0)</f>
        <v>Hệ thống tính cước Pay-BI</v>
      </c>
      <c r="K553" t="str">
        <f>VLOOKUP(A553,'[1]Issue Navigator'!$A:$AD,30,0)</f>
        <v>2107-ĐTTS/VTT-HITEXGLOBAL/2023</v>
      </c>
      <c r="L553" t="str">
        <f>VLOOKUP(A553,'[1]Issue Navigator'!$A:$AE,31,0)</f>
        <v>Module thanh toán, tính cước và hoá đơn trả sau</v>
      </c>
      <c r="M553">
        <f>VLOOKUP(K553,'[2]Nỗ lực'!$B:$G,6,0)</f>
        <v>35500000</v>
      </c>
      <c r="N553">
        <f t="shared" si="17"/>
        <v>7455000</v>
      </c>
      <c r="O553" t="str">
        <f t="shared" si="18"/>
        <v>Hệ thống tính cước Pay-BI (Module thanh toán, tính cước và hoá đơn trả sau)</v>
      </c>
    </row>
    <row r="554" spans="1:15" x14ac:dyDescent="0.2">
      <c r="A554" s="3" t="s">
        <v>1127</v>
      </c>
      <c r="B554" s="3" t="str">
        <f>VLOOKUP(A554,'[1]Issue Navigator'!$A:$B,2,0)</f>
        <v>[Selfcare] Xây dựng chức năng Time band list</v>
      </c>
      <c r="C554" s="1" t="s">
        <v>1129</v>
      </c>
      <c r="D554" s="3" t="s">
        <v>1130</v>
      </c>
      <c r="E554" s="3" t="s">
        <v>1113</v>
      </c>
      <c r="F554" s="3" t="s">
        <v>4</v>
      </c>
      <c r="G554">
        <v>0.5</v>
      </c>
      <c r="H554">
        <f>VLOOKUP(A554,'[1]Issue Navigator'!$A:$H,8,0)</f>
        <v>1.71</v>
      </c>
      <c r="I554" t="str">
        <f>VLOOKUP(A554,'[1]Issue Navigator'!$A:$Z,26,0)</f>
        <v>Nâng cấp</v>
      </c>
      <c r="J554" t="str">
        <f>VLOOKUP(A554,'[1]Issue Navigator'!$A:$AA,27,0)</f>
        <v>Hệ thống tính cước Pay-BI</v>
      </c>
      <c r="K554" t="str">
        <f>VLOOKUP(A554,'[1]Issue Navigator'!$A:$AD,30,0)</f>
        <v>2107-ĐTTS/VTT-HITEXGLOBAL/2023</v>
      </c>
      <c r="L554" t="str">
        <f>VLOOKUP(A554,'[1]Issue Navigator'!$A:$AE,31,0)</f>
        <v>Module thanh toán, tính cước và hoá đơn trả sau</v>
      </c>
      <c r="M554">
        <f>VLOOKUP(K554,'[2]Nỗ lực'!$B:$G,6,0)</f>
        <v>35500000</v>
      </c>
      <c r="N554">
        <f t="shared" si="17"/>
        <v>17750000</v>
      </c>
      <c r="O554" t="str">
        <f t="shared" si="18"/>
        <v>Hệ thống tính cước Pay-BI (Module thanh toán, tính cước và hoá đơn trả sau)</v>
      </c>
    </row>
    <row r="555" spans="1:15" x14ac:dyDescent="0.2">
      <c r="A555" s="3" t="s">
        <v>1127</v>
      </c>
      <c r="B555" s="3" t="str">
        <f>VLOOKUP(A555,'[1]Issue Navigator'!$A:$B,2,0)</f>
        <v>[Selfcare] Xây dựng chức năng Time band list</v>
      </c>
      <c r="C555" s="1" t="s">
        <v>1131</v>
      </c>
      <c r="D555" s="3" t="s">
        <v>1132</v>
      </c>
      <c r="E555" s="3" t="s">
        <v>1113</v>
      </c>
      <c r="F555" s="3" t="s">
        <v>4</v>
      </c>
      <c r="G555">
        <v>0.5</v>
      </c>
      <c r="H555">
        <f>VLOOKUP(A555,'[1]Issue Navigator'!$A:$H,8,0)</f>
        <v>1.71</v>
      </c>
      <c r="I555" t="str">
        <f>VLOOKUP(A555,'[1]Issue Navigator'!$A:$Z,26,0)</f>
        <v>Nâng cấp</v>
      </c>
      <c r="J555" t="str">
        <f>VLOOKUP(A555,'[1]Issue Navigator'!$A:$AA,27,0)</f>
        <v>Hệ thống tính cước Pay-BI</v>
      </c>
      <c r="K555" t="str">
        <f>VLOOKUP(A555,'[1]Issue Navigator'!$A:$AD,30,0)</f>
        <v>2107-ĐTTS/VTT-HITEXGLOBAL/2023</v>
      </c>
      <c r="L555" t="str">
        <f>VLOOKUP(A555,'[1]Issue Navigator'!$A:$AE,31,0)</f>
        <v>Module thanh toán, tính cước và hoá đơn trả sau</v>
      </c>
      <c r="M555">
        <f>VLOOKUP(K555,'[2]Nỗ lực'!$B:$G,6,0)</f>
        <v>35500000</v>
      </c>
      <c r="N555">
        <f t="shared" si="17"/>
        <v>17750000</v>
      </c>
      <c r="O555" t="str">
        <f t="shared" si="18"/>
        <v>Hệ thống tính cước Pay-BI (Module thanh toán, tính cước và hoá đơn trả sau)</v>
      </c>
    </row>
    <row r="556" spans="1:15" x14ac:dyDescent="0.2">
      <c r="A556" s="3" t="s">
        <v>1127</v>
      </c>
      <c r="B556" s="3" t="str">
        <f>VLOOKUP(A556,'[1]Issue Navigator'!$A:$B,2,0)</f>
        <v>[Selfcare] Xây dựng chức năng Time band list</v>
      </c>
      <c r="C556" s="1" t="s">
        <v>1133</v>
      </c>
      <c r="D556" s="3" t="s">
        <v>1134</v>
      </c>
      <c r="E556" s="3" t="s">
        <v>1113</v>
      </c>
      <c r="F556" s="3" t="s">
        <v>4</v>
      </c>
      <c r="G556">
        <v>0.5</v>
      </c>
      <c r="H556">
        <f>VLOOKUP(A556,'[1]Issue Navigator'!$A:$H,8,0)</f>
        <v>1.71</v>
      </c>
      <c r="I556" t="str">
        <f>VLOOKUP(A556,'[1]Issue Navigator'!$A:$Z,26,0)</f>
        <v>Nâng cấp</v>
      </c>
      <c r="J556" t="str">
        <f>VLOOKUP(A556,'[1]Issue Navigator'!$A:$AA,27,0)</f>
        <v>Hệ thống tính cước Pay-BI</v>
      </c>
      <c r="K556" t="str">
        <f>VLOOKUP(A556,'[1]Issue Navigator'!$A:$AD,30,0)</f>
        <v>2107-ĐTTS/VTT-HITEXGLOBAL/2023</v>
      </c>
      <c r="L556" t="str">
        <f>VLOOKUP(A556,'[1]Issue Navigator'!$A:$AE,31,0)</f>
        <v>Module thanh toán, tính cước và hoá đơn trả sau</v>
      </c>
      <c r="M556">
        <f>VLOOKUP(K556,'[2]Nỗ lực'!$B:$G,6,0)</f>
        <v>35500000</v>
      </c>
      <c r="N556">
        <f t="shared" si="17"/>
        <v>17750000</v>
      </c>
      <c r="O556" t="str">
        <f t="shared" si="18"/>
        <v>Hệ thống tính cước Pay-BI (Module thanh toán, tính cước và hoá đơn trả sau)</v>
      </c>
    </row>
    <row r="557" spans="1:15" x14ac:dyDescent="0.2">
      <c r="A557" s="3" t="s">
        <v>1136</v>
      </c>
      <c r="B557" s="3" t="str">
        <f>VLOOKUP(A557,'[1]Issue Navigator'!$A:$B,2,0)</f>
        <v>[Selfcare] Xây dựng service chức năng Accumulative code list</v>
      </c>
      <c r="C557" s="1" t="s">
        <v>1135</v>
      </c>
      <c r="D557" s="3" t="s">
        <v>1137</v>
      </c>
      <c r="E557" s="3" t="s">
        <v>1113</v>
      </c>
      <c r="F557" s="3" t="s">
        <v>4</v>
      </c>
      <c r="G557">
        <v>0.56000000000000005</v>
      </c>
      <c r="H557">
        <f>VLOOKUP(A557,'[1]Issue Navigator'!$A:$H,8,0)</f>
        <v>1.06</v>
      </c>
      <c r="I557" t="str">
        <f>VLOOKUP(A557,'[1]Issue Navigator'!$A:$Z,26,0)</f>
        <v>Nâng cấp</v>
      </c>
      <c r="J557" t="str">
        <f>VLOOKUP(A557,'[1]Issue Navigator'!$A:$AA,27,0)</f>
        <v>Hệ thống tính cước Pay-BI</v>
      </c>
      <c r="K557" t="str">
        <f>VLOOKUP(A557,'[1]Issue Navigator'!$A:$AD,30,0)</f>
        <v>2007-ĐTTS/VTT-HITEXGLOBAL/2023</v>
      </c>
      <c r="L557" t="str">
        <f>VLOOKUP(A557,'[1]Issue Navigator'!$A:$AE,31,0)</f>
        <v>Sản phẩm hỗ trợ quản lý khách hàng lõi BCCS</v>
      </c>
      <c r="M557">
        <f>VLOOKUP(K557,'[2]Nỗ lực'!$B:$G,6,0)</f>
        <v>35500000</v>
      </c>
      <c r="N557">
        <f t="shared" si="17"/>
        <v>19880000.000000004</v>
      </c>
      <c r="O557" t="str">
        <f t="shared" si="18"/>
        <v>Hệ thống tính cước Pay-BI (Sản phẩm hỗ trợ quản lý khách hàng lõi BCCS)</v>
      </c>
    </row>
    <row r="558" spans="1:15" x14ac:dyDescent="0.2">
      <c r="A558" s="3" t="s">
        <v>1136</v>
      </c>
      <c r="B558" s="3" t="str">
        <f>VLOOKUP(A558,'[1]Issue Navigator'!$A:$B,2,0)</f>
        <v>[Selfcare] Xây dựng service chức năng Accumulative code list</v>
      </c>
      <c r="C558" s="1" t="s">
        <v>1138</v>
      </c>
      <c r="D558" s="3" t="s">
        <v>1139</v>
      </c>
      <c r="E558" s="3" t="s">
        <v>1113</v>
      </c>
      <c r="F558" s="3" t="s">
        <v>4</v>
      </c>
      <c r="G558">
        <v>0.5</v>
      </c>
      <c r="H558">
        <f>VLOOKUP(A558,'[1]Issue Navigator'!$A:$H,8,0)</f>
        <v>1.06</v>
      </c>
      <c r="I558" t="str">
        <f>VLOOKUP(A558,'[1]Issue Navigator'!$A:$Z,26,0)</f>
        <v>Nâng cấp</v>
      </c>
      <c r="J558" t="str">
        <f>VLOOKUP(A558,'[1]Issue Navigator'!$A:$AA,27,0)</f>
        <v>Hệ thống tính cước Pay-BI</v>
      </c>
      <c r="K558" t="str">
        <f>VLOOKUP(A558,'[1]Issue Navigator'!$A:$AD,30,0)</f>
        <v>2007-ĐTTS/VTT-HITEXGLOBAL/2023</v>
      </c>
      <c r="L558" t="str">
        <f>VLOOKUP(A558,'[1]Issue Navigator'!$A:$AE,31,0)</f>
        <v>Sản phẩm hỗ trợ quản lý khách hàng lõi BCCS</v>
      </c>
      <c r="M558">
        <f>VLOOKUP(K558,'[2]Nỗ lực'!$B:$G,6,0)</f>
        <v>35500000</v>
      </c>
      <c r="N558">
        <f t="shared" si="17"/>
        <v>17750000</v>
      </c>
      <c r="O558" t="str">
        <f t="shared" si="18"/>
        <v>Hệ thống tính cước Pay-BI (Sản phẩm hỗ trợ quản lý khách hàng lõi BCCS)</v>
      </c>
    </row>
    <row r="559" spans="1:15" x14ac:dyDescent="0.2">
      <c r="A559" s="3" t="s">
        <v>1141</v>
      </c>
      <c r="B559" s="3" t="str">
        <f>VLOOKUP(A559,'[1]Issue Navigator'!$A:$B,2,0)</f>
        <v>[Selfcare] Xây dựng giao diện chức năng Accumulative code list</v>
      </c>
      <c r="C559" s="1" t="s">
        <v>1140</v>
      </c>
      <c r="D559" s="3" t="s">
        <v>1137</v>
      </c>
      <c r="E559" s="3" t="s">
        <v>1113</v>
      </c>
      <c r="F559" s="3" t="s">
        <v>4</v>
      </c>
      <c r="G559">
        <v>0.51</v>
      </c>
      <c r="H559">
        <f>VLOOKUP(A559,'[1]Issue Navigator'!$A:$H,8,0)</f>
        <v>1.01</v>
      </c>
      <c r="I559" t="str">
        <f>VLOOKUP(A559,'[1]Issue Navigator'!$A:$Z,26,0)</f>
        <v>Nâng cấp</v>
      </c>
      <c r="J559" t="str">
        <f>VLOOKUP(A559,'[1]Issue Navigator'!$A:$AA,27,0)</f>
        <v>Hệ thống tính cước Pay-BI</v>
      </c>
      <c r="K559" t="str">
        <f>VLOOKUP(A559,'[1]Issue Navigator'!$A:$AD,30,0)</f>
        <v>2107-ĐTTS/VTT-HITEXGLOBAL/2023</v>
      </c>
      <c r="L559" t="str">
        <f>VLOOKUP(A559,'[1]Issue Navigator'!$A:$AE,31,0)</f>
        <v>Module thanh toán, tính cước và hoá đơn trả sau</v>
      </c>
      <c r="M559">
        <f>VLOOKUP(K559,'[2]Nỗ lực'!$B:$G,6,0)</f>
        <v>35500000</v>
      </c>
      <c r="N559">
        <f t="shared" si="17"/>
        <v>18105000</v>
      </c>
      <c r="O559" t="str">
        <f t="shared" si="18"/>
        <v>Hệ thống tính cước Pay-BI (Module thanh toán, tính cước và hoá đơn trả sau)</v>
      </c>
    </row>
    <row r="560" spans="1:15" x14ac:dyDescent="0.2">
      <c r="A560" s="3" t="s">
        <v>1141</v>
      </c>
      <c r="B560" s="3" t="str">
        <f>VLOOKUP(A560,'[1]Issue Navigator'!$A:$B,2,0)</f>
        <v>[Selfcare] Xây dựng giao diện chức năng Accumulative code list</v>
      </c>
      <c r="C560" s="1" t="s">
        <v>1142</v>
      </c>
      <c r="D560" s="3" t="s">
        <v>1139</v>
      </c>
      <c r="E560" s="3" t="s">
        <v>1113</v>
      </c>
      <c r="F560" s="3" t="s">
        <v>4</v>
      </c>
      <c r="G560">
        <v>0.5</v>
      </c>
      <c r="H560">
        <f>VLOOKUP(A560,'[1]Issue Navigator'!$A:$H,8,0)</f>
        <v>1.01</v>
      </c>
      <c r="I560" t="str">
        <f>VLOOKUP(A560,'[1]Issue Navigator'!$A:$Z,26,0)</f>
        <v>Nâng cấp</v>
      </c>
      <c r="J560" t="str">
        <f>VLOOKUP(A560,'[1]Issue Navigator'!$A:$AA,27,0)</f>
        <v>Hệ thống tính cước Pay-BI</v>
      </c>
      <c r="K560" t="str">
        <f>VLOOKUP(A560,'[1]Issue Navigator'!$A:$AD,30,0)</f>
        <v>2107-ĐTTS/VTT-HITEXGLOBAL/2023</v>
      </c>
      <c r="L560" t="str">
        <f>VLOOKUP(A560,'[1]Issue Navigator'!$A:$AE,31,0)</f>
        <v>Module thanh toán, tính cước và hoá đơn trả sau</v>
      </c>
      <c r="M560">
        <f>VLOOKUP(K560,'[2]Nỗ lực'!$B:$G,6,0)</f>
        <v>35500000</v>
      </c>
      <c r="N560">
        <f t="shared" si="17"/>
        <v>17750000</v>
      </c>
      <c r="O560" t="str">
        <f t="shared" si="18"/>
        <v>Hệ thống tính cước Pay-BI (Module thanh toán, tính cước và hoá đơn trả sau)</v>
      </c>
    </row>
    <row r="561" spans="1:15" x14ac:dyDescent="0.2">
      <c r="A561" s="3" t="s">
        <v>1144</v>
      </c>
      <c r="B561" s="3" t="str">
        <f>VLOOKUP(A561,'[1]Issue Navigator'!$A:$B,2,0)</f>
        <v>[Selfcare] Xây dựng giao diện chức năng Call type list</v>
      </c>
      <c r="C561" s="1" t="s">
        <v>1143</v>
      </c>
      <c r="D561" s="3" t="s">
        <v>1145</v>
      </c>
      <c r="E561" s="3" t="s">
        <v>1113</v>
      </c>
      <c r="F561" s="3" t="s">
        <v>4</v>
      </c>
      <c r="G561">
        <v>0.17</v>
      </c>
      <c r="H561">
        <f>VLOOKUP(A561,'[1]Issue Navigator'!$A:$H,8,0)</f>
        <v>1.17</v>
      </c>
      <c r="I561" t="str">
        <f>VLOOKUP(A561,'[1]Issue Navigator'!$A:$Z,26,0)</f>
        <v>Nâng cấp</v>
      </c>
      <c r="J561" t="str">
        <f>VLOOKUP(A561,'[1]Issue Navigator'!$A:$AA,27,0)</f>
        <v>Hệ thống tính cước Pay-BI</v>
      </c>
      <c r="K561" t="str">
        <f>VLOOKUP(A561,'[1]Issue Navigator'!$A:$AD,30,0)</f>
        <v>2007-ĐTTS/VTT-HITEXGLOBAL/2023</v>
      </c>
      <c r="L561" t="str">
        <f>VLOOKUP(A561,'[1]Issue Navigator'!$A:$AE,31,0)</f>
        <v>Sản phẩm hỗ trợ quản lý khách hàng lõi BCCS</v>
      </c>
      <c r="M561">
        <f>VLOOKUP(K561,'[2]Nỗ lực'!$B:$G,6,0)</f>
        <v>35500000</v>
      </c>
      <c r="N561">
        <f t="shared" si="17"/>
        <v>6035000</v>
      </c>
      <c r="O561" t="str">
        <f t="shared" si="18"/>
        <v>Hệ thống tính cước Pay-BI (Sản phẩm hỗ trợ quản lý khách hàng lõi BCCS)</v>
      </c>
    </row>
    <row r="562" spans="1:15" x14ac:dyDescent="0.2">
      <c r="A562" s="3" t="s">
        <v>1144</v>
      </c>
      <c r="B562" s="3" t="str">
        <f>VLOOKUP(A562,'[1]Issue Navigator'!$A:$B,2,0)</f>
        <v>[Selfcare] Xây dựng giao diện chức năng Call type list</v>
      </c>
      <c r="C562" s="1" t="s">
        <v>1146</v>
      </c>
      <c r="D562" s="3" t="s">
        <v>1147</v>
      </c>
      <c r="E562" s="3" t="s">
        <v>1113</v>
      </c>
      <c r="F562" s="3" t="s">
        <v>4</v>
      </c>
      <c r="G562">
        <v>0.5</v>
      </c>
      <c r="H562">
        <f>VLOOKUP(A562,'[1]Issue Navigator'!$A:$H,8,0)</f>
        <v>1.17</v>
      </c>
      <c r="I562" t="str">
        <f>VLOOKUP(A562,'[1]Issue Navigator'!$A:$Z,26,0)</f>
        <v>Nâng cấp</v>
      </c>
      <c r="J562" t="str">
        <f>VLOOKUP(A562,'[1]Issue Navigator'!$A:$AA,27,0)</f>
        <v>Hệ thống tính cước Pay-BI</v>
      </c>
      <c r="K562" t="str">
        <f>VLOOKUP(A562,'[1]Issue Navigator'!$A:$AD,30,0)</f>
        <v>2007-ĐTTS/VTT-HITEXGLOBAL/2023</v>
      </c>
      <c r="L562" t="str">
        <f>VLOOKUP(A562,'[1]Issue Navigator'!$A:$AE,31,0)</f>
        <v>Sản phẩm hỗ trợ quản lý khách hàng lõi BCCS</v>
      </c>
      <c r="M562">
        <f>VLOOKUP(K562,'[2]Nỗ lực'!$B:$G,6,0)</f>
        <v>35500000</v>
      </c>
      <c r="N562">
        <f t="shared" si="17"/>
        <v>17750000</v>
      </c>
      <c r="O562" t="str">
        <f t="shared" si="18"/>
        <v>Hệ thống tính cước Pay-BI (Sản phẩm hỗ trợ quản lý khách hàng lõi BCCS)</v>
      </c>
    </row>
    <row r="563" spans="1:15" x14ac:dyDescent="0.2">
      <c r="A563" s="3" t="s">
        <v>1144</v>
      </c>
      <c r="B563" s="3" t="str">
        <f>VLOOKUP(A563,'[1]Issue Navigator'!$A:$B,2,0)</f>
        <v>[Selfcare] Xây dựng giao diện chức năng Call type list</v>
      </c>
      <c r="C563" s="1" t="s">
        <v>1148</v>
      </c>
      <c r="D563" s="3" t="s">
        <v>1149</v>
      </c>
      <c r="E563" s="3" t="s">
        <v>1113</v>
      </c>
      <c r="F563" s="3" t="s">
        <v>4</v>
      </c>
      <c r="G563">
        <v>0.5</v>
      </c>
      <c r="H563">
        <f>VLOOKUP(A563,'[1]Issue Navigator'!$A:$H,8,0)</f>
        <v>1.17</v>
      </c>
      <c r="I563" t="str">
        <f>VLOOKUP(A563,'[1]Issue Navigator'!$A:$Z,26,0)</f>
        <v>Nâng cấp</v>
      </c>
      <c r="J563" t="str">
        <f>VLOOKUP(A563,'[1]Issue Navigator'!$A:$AA,27,0)</f>
        <v>Hệ thống tính cước Pay-BI</v>
      </c>
      <c r="K563" t="str">
        <f>VLOOKUP(A563,'[1]Issue Navigator'!$A:$AD,30,0)</f>
        <v>2007-ĐTTS/VTT-HITEXGLOBAL/2023</v>
      </c>
      <c r="L563" t="str">
        <f>VLOOKUP(A563,'[1]Issue Navigator'!$A:$AE,31,0)</f>
        <v>Sản phẩm hỗ trợ quản lý khách hàng lõi BCCS</v>
      </c>
      <c r="M563">
        <f>VLOOKUP(K563,'[2]Nỗ lực'!$B:$G,6,0)</f>
        <v>35500000</v>
      </c>
      <c r="N563">
        <f t="shared" si="17"/>
        <v>17750000</v>
      </c>
      <c r="O563" t="str">
        <f t="shared" si="18"/>
        <v>Hệ thống tính cước Pay-BI (Sản phẩm hỗ trợ quản lý khách hàng lõi BCCS)</v>
      </c>
    </row>
    <row r="564" spans="1:15" x14ac:dyDescent="0.2">
      <c r="A564" s="3" t="s">
        <v>1151</v>
      </c>
      <c r="B564" s="3" t="str">
        <f>VLOOKUP(A564,'[1]Issue Navigator'!$A:$B,2,0)</f>
        <v>[Selfcare] Xây dựng service chức năng Call type list</v>
      </c>
      <c r="C564" s="1" t="s">
        <v>1150</v>
      </c>
      <c r="D564" s="3" t="s">
        <v>1152</v>
      </c>
      <c r="E564" s="3" t="s">
        <v>1113</v>
      </c>
      <c r="F564" s="3" t="s">
        <v>4</v>
      </c>
      <c r="G564">
        <v>0.18</v>
      </c>
      <c r="H564">
        <f>VLOOKUP(A564,'[1]Issue Navigator'!$A:$H,8,0)</f>
        <v>1.68</v>
      </c>
      <c r="I564" t="str">
        <f>VLOOKUP(A564,'[1]Issue Navigator'!$A:$Z,26,0)</f>
        <v>Nâng cấp</v>
      </c>
      <c r="J564" t="str">
        <f>VLOOKUP(A564,'[1]Issue Navigator'!$A:$AA,27,0)</f>
        <v>Hệ thống tính cước Pay-BI</v>
      </c>
      <c r="K564" t="str">
        <f>VLOOKUP(A564,'[1]Issue Navigator'!$A:$AD,30,0)</f>
        <v>2007-ĐTTS/VTT-HITEXGLOBAL/2023</v>
      </c>
      <c r="L564" t="str">
        <f>VLOOKUP(A564,'[1]Issue Navigator'!$A:$AE,31,0)</f>
        <v>Sản phẩm hỗ trợ quản lý khách hàng lõi BCCS</v>
      </c>
      <c r="M564">
        <f>VLOOKUP(K564,'[2]Nỗ lực'!$B:$G,6,0)</f>
        <v>35500000</v>
      </c>
      <c r="N564">
        <f t="shared" si="17"/>
        <v>6390000</v>
      </c>
      <c r="O564" t="str">
        <f t="shared" si="18"/>
        <v>Hệ thống tính cước Pay-BI (Sản phẩm hỗ trợ quản lý khách hàng lõi BCCS)</v>
      </c>
    </row>
    <row r="565" spans="1:15" x14ac:dyDescent="0.2">
      <c r="A565" s="3" t="s">
        <v>1151</v>
      </c>
      <c r="B565" s="3" t="str">
        <f>VLOOKUP(A565,'[1]Issue Navigator'!$A:$B,2,0)</f>
        <v>[Selfcare] Xây dựng service chức năng Call type list</v>
      </c>
      <c r="C565" s="1" t="s">
        <v>1153</v>
      </c>
      <c r="D565" s="3" t="s">
        <v>1145</v>
      </c>
      <c r="E565" s="3" t="s">
        <v>1113</v>
      </c>
      <c r="F565" s="3" t="s">
        <v>4</v>
      </c>
      <c r="G565">
        <v>0.5</v>
      </c>
      <c r="H565">
        <f>VLOOKUP(A565,'[1]Issue Navigator'!$A:$H,8,0)</f>
        <v>1.68</v>
      </c>
      <c r="I565" t="str">
        <f>VLOOKUP(A565,'[1]Issue Navigator'!$A:$Z,26,0)</f>
        <v>Nâng cấp</v>
      </c>
      <c r="J565" t="str">
        <f>VLOOKUP(A565,'[1]Issue Navigator'!$A:$AA,27,0)</f>
        <v>Hệ thống tính cước Pay-BI</v>
      </c>
      <c r="K565" t="str">
        <f>VLOOKUP(A565,'[1]Issue Navigator'!$A:$AD,30,0)</f>
        <v>2007-ĐTTS/VTT-HITEXGLOBAL/2023</v>
      </c>
      <c r="L565" t="str">
        <f>VLOOKUP(A565,'[1]Issue Navigator'!$A:$AE,31,0)</f>
        <v>Sản phẩm hỗ trợ quản lý khách hàng lõi BCCS</v>
      </c>
      <c r="M565">
        <f>VLOOKUP(K565,'[2]Nỗ lực'!$B:$G,6,0)</f>
        <v>35500000</v>
      </c>
      <c r="N565">
        <f t="shared" si="17"/>
        <v>17750000</v>
      </c>
      <c r="O565" t="str">
        <f t="shared" si="18"/>
        <v>Hệ thống tính cước Pay-BI (Sản phẩm hỗ trợ quản lý khách hàng lõi BCCS)</v>
      </c>
    </row>
    <row r="566" spans="1:15" x14ac:dyDescent="0.2">
      <c r="A566" s="3" t="s">
        <v>1151</v>
      </c>
      <c r="B566" s="3" t="str">
        <f>VLOOKUP(A566,'[1]Issue Navigator'!$A:$B,2,0)</f>
        <v>[Selfcare] Xây dựng service chức năng Call type list</v>
      </c>
      <c r="C566" s="1" t="s">
        <v>1154</v>
      </c>
      <c r="D566" s="3" t="s">
        <v>1147</v>
      </c>
      <c r="E566" s="3" t="s">
        <v>1113</v>
      </c>
      <c r="F566" s="3" t="s">
        <v>4</v>
      </c>
      <c r="G566">
        <v>0.5</v>
      </c>
      <c r="H566">
        <f>VLOOKUP(A566,'[1]Issue Navigator'!$A:$H,8,0)</f>
        <v>1.68</v>
      </c>
      <c r="I566" t="str">
        <f>VLOOKUP(A566,'[1]Issue Navigator'!$A:$Z,26,0)</f>
        <v>Nâng cấp</v>
      </c>
      <c r="J566" t="str">
        <f>VLOOKUP(A566,'[1]Issue Navigator'!$A:$AA,27,0)</f>
        <v>Hệ thống tính cước Pay-BI</v>
      </c>
      <c r="K566" t="str">
        <f>VLOOKUP(A566,'[1]Issue Navigator'!$A:$AD,30,0)</f>
        <v>2007-ĐTTS/VTT-HITEXGLOBAL/2023</v>
      </c>
      <c r="L566" t="str">
        <f>VLOOKUP(A566,'[1]Issue Navigator'!$A:$AE,31,0)</f>
        <v>Sản phẩm hỗ trợ quản lý khách hàng lõi BCCS</v>
      </c>
      <c r="M566">
        <f>VLOOKUP(K566,'[2]Nỗ lực'!$B:$G,6,0)</f>
        <v>35500000</v>
      </c>
      <c r="N566">
        <f t="shared" si="17"/>
        <v>17750000</v>
      </c>
      <c r="O566" t="str">
        <f t="shared" si="18"/>
        <v>Hệ thống tính cước Pay-BI (Sản phẩm hỗ trợ quản lý khách hàng lõi BCCS)</v>
      </c>
    </row>
    <row r="567" spans="1:15" x14ac:dyDescent="0.2">
      <c r="A567" s="3" t="s">
        <v>1151</v>
      </c>
      <c r="B567" s="3" t="str">
        <f>VLOOKUP(A567,'[1]Issue Navigator'!$A:$B,2,0)</f>
        <v>[Selfcare] Xây dựng service chức năng Call type list</v>
      </c>
      <c r="C567" s="1" t="s">
        <v>1155</v>
      </c>
      <c r="D567" s="3" t="s">
        <v>1149</v>
      </c>
      <c r="E567" s="3" t="s">
        <v>1113</v>
      </c>
      <c r="F567" s="3" t="s">
        <v>4</v>
      </c>
      <c r="G567">
        <v>0.5</v>
      </c>
      <c r="H567">
        <f>VLOOKUP(A567,'[1]Issue Navigator'!$A:$H,8,0)</f>
        <v>1.68</v>
      </c>
      <c r="I567" t="str">
        <f>VLOOKUP(A567,'[1]Issue Navigator'!$A:$Z,26,0)</f>
        <v>Nâng cấp</v>
      </c>
      <c r="J567" t="str">
        <f>VLOOKUP(A567,'[1]Issue Navigator'!$A:$AA,27,0)</f>
        <v>Hệ thống tính cước Pay-BI</v>
      </c>
      <c r="K567" t="str">
        <f>VLOOKUP(A567,'[1]Issue Navigator'!$A:$AD,30,0)</f>
        <v>2007-ĐTTS/VTT-HITEXGLOBAL/2023</v>
      </c>
      <c r="L567" t="str">
        <f>VLOOKUP(A567,'[1]Issue Navigator'!$A:$AE,31,0)</f>
        <v>Sản phẩm hỗ trợ quản lý khách hàng lõi BCCS</v>
      </c>
      <c r="M567">
        <f>VLOOKUP(K567,'[2]Nỗ lực'!$B:$G,6,0)</f>
        <v>35500000</v>
      </c>
      <c r="N567">
        <f t="shared" si="17"/>
        <v>17750000</v>
      </c>
      <c r="O567" t="str">
        <f t="shared" si="18"/>
        <v>Hệ thống tính cước Pay-BI (Sản phẩm hỗ trợ quản lý khách hàng lõi BCCS)</v>
      </c>
    </row>
    <row r="568" spans="1:15" x14ac:dyDescent="0.2">
      <c r="A568" s="3" t="s">
        <v>1157</v>
      </c>
      <c r="B568" s="3" t="str">
        <f>VLOOKUP(A568,'[1]Issue Navigator'!$A:$B,2,0)</f>
        <v>[SME] Nâng cấp roaming 4G giai đoạn 2</v>
      </c>
      <c r="C568" s="1" t="s">
        <v>1156</v>
      </c>
      <c r="D568" s="3" t="s">
        <v>1158</v>
      </c>
      <c r="E568" s="3" t="s">
        <v>1113</v>
      </c>
      <c r="F568" s="3" t="s">
        <v>4</v>
      </c>
      <c r="G568">
        <v>0.39</v>
      </c>
      <c r="H568">
        <f>VLOOKUP(A568,'[1]Issue Navigator'!$A:$H,8,0)</f>
        <v>0.89</v>
      </c>
      <c r="I568" t="str">
        <f>VLOOKUP(A568,'[1]Issue Navigator'!$A:$Z,26,0)</f>
        <v>Nâng cấp</v>
      </c>
      <c r="J568" t="str">
        <f>VLOOKUP(A568,'[1]Issue Navigator'!$A:$AA,27,0)</f>
        <v>Hệ thống tính cước Pay-BI</v>
      </c>
      <c r="K568" t="str">
        <f>VLOOKUP(A568,'[1]Issue Navigator'!$A:$AD,30,0)</f>
        <v>1909-ĐTTS/VTT-BIPLUS/2023</v>
      </c>
      <c r="L568" t="str">
        <f>VLOOKUP(A568,'[1]Issue Navigator'!$A:$AE,31,0)</f>
        <v>Nhóm các sản phẩm hỗ trợ Khuyến mại (098, Data, Vtfree, Tư vấn bán hàng, Hệ thống hỗ trợ kiểm thử...), Seft Service</v>
      </c>
      <c r="M568">
        <f>VLOOKUP(K568,'[2]Nỗ lực'!$B:$G,6,0)</f>
        <v>35500000</v>
      </c>
      <c r="N568">
        <f t="shared" si="17"/>
        <v>13845000</v>
      </c>
      <c r="O568" t="str">
        <f t="shared" si="18"/>
        <v>Hệ thống tính cước Pay-BI (Nhóm các sản phẩm hỗ trợ Khuyến mại (098, Data, Vtfree, Tư vấn bán hàng, Hệ thống hỗ trợ kiểm thử...), Seft Service)</v>
      </c>
    </row>
    <row r="569" spans="1:15" x14ac:dyDescent="0.2">
      <c r="A569" s="3" t="s">
        <v>1157</v>
      </c>
      <c r="B569" s="3" t="str">
        <f>VLOOKUP(A569,'[1]Issue Navigator'!$A:$B,2,0)</f>
        <v>[SME] Nâng cấp roaming 4G giai đoạn 2</v>
      </c>
      <c r="C569" s="1" t="s">
        <v>1159</v>
      </c>
      <c r="D569" s="3" t="s">
        <v>1160</v>
      </c>
      <c r="E569" s="3" t="s">
        <v>1113</v>
      </c>
      <c r="F569" s="3" t="s">
        <v>4</v>
      </c>
      <c r="G569">
        <v>0.5</v>
      </c>
      <c r="H569">
        <f>VLOOKUP(A569,'[1]Issue Navigator'!$A:$H,8,0)</f>
        <v>0.89</v>
      </c>
      <c r="I569" t="str">
        <f>VLOOKUP(A569,'[1]Issue Navigator'!$A:$Z,26,0)</f>
        <v>Nâng cấp</v>
      </c>
      <c r="J569" t="str">
        <f>VLOOKUP(A569,'[1]Issue Navigator'!$A:$AA,27,0)</f>
        <v>Hệ thống tính cước Pay-BI</v>
      </c>
      <c r="K569" t="str">
        <f>VLOOKUP(A569,'[1]Issue Navigator'!$A:$AD,30,0)</f>
        <v>1909-ĐTTS/VTT-BIPLUS/2023</v>
      </c>
      <c r="L569" t="str">
        <f>VLOOKUP(A569,'[1]Issue Navigator'!$A:$AE,31,0)</f>
        <v>Nhóm các sản phẩm hỗ trợ Khuyến mại (098, Data, Vtfree, Tư vấn bán hàng, Hệ thống hỗ trợ kiểm thử...), Seft Service</v>
      </c>
      <c r="M569">
        <f>VLOOKUP(K569,'[2]Nỗ lực'!$B:$G,6,0)</f>
        <v>35500000</v>
      </c>
      <c r="N569">
        <f t="shared" si="17"/>
        <v>17750000</v>
      </c>
      <c r="O569" t="str">
        <f t="shared" si="18"/>
        <v>Hệ thống tính cước Pay-BI (Nhóm các sản phẩm hỗ trợ Khuyến mại (098, Data, Vtfree, Tư vấn bán hàng, Hệ thống hỗ trợ kiểm thử...), Seft Service)</v>
      </c>
    </row>
    <row r="570" spans="1:15" x14ac:dyDescent="0.2">
      <c r="A570" s="3" t="s">
        <v>1162</v>
      </c>
      <c r="B570" s="3" t="str">
        <f>VLOOKUP(A570,'[1]Issue Navigator'!$A:$B,2,0)</f>
        <v>Tiến trình đẩy dữ liệu lên Kafka</v>
      </c>
      <c r="C570" s="1" t="s">
        <v>1161</v>
      </c>
      <c r="D570" s="3" t="s">
        <v>1163</v>
      </c>
      <c r="E570" s="3" t="s">
        <v>1113</v>
      </c>
      <c r="F570" s="3" t="s">
        <v>4</v>
      </c>
      <c r="G570">
        <v>0.28000000000000003</v>
      </c>
      <c r="H570">
        <f>VLOOKUP(A570,'[1]Issue Navigator'!$A:$H,8,0)</f>
        <v>0.28000000000000003</v>
      </c>
      <c r="I570" t="str">
        <f>VLOOKUP(A570,'[1]Issue Navigator'!$A:$Z,26,0)</f>
        <v>Nâng cấp</v>
      </c>
      <c r="J570" t="str">
        <f>VLOOKUP(A570,'[1]Issue Navigator'!$A:$AA,27,0)</f>
        <v>Hệ thống tính cước Pay-BI</v>
      </c>
      <c r="K570" t="str">
        <f>VLOOKUP(A570,'[1]Issue Navigator'!$A:$AD,30,0)</f>
        <v>2107-ĐTTS/VTT-HITEXGLOBAL/2023</v>
      </c>
      <c r="L570" t="str">
        <f>VLOOKUP(A570,'[1]Issue Navigator'!$A:$AE,31,0)</f>
        <v>Module thanh toán, tính cước và hoá đơn trả sau</v>
      </c>
      <c r="M570">
        <f>VLOOKUP(K570,'[2]Nỗ lực'!$B:$G,6,0)</f>
        <v>35500000</v>
      </c>
      <c r="N570">
        <f t="shared" si="17"/>
        <v>9940000.0000000019</v>
      </c>
      <c r="O570" t="str">
        <f t="shared" si="18"/>
        <v>Hệ thống tính cước Pay-BI (Module thanh toán, tính cước và hoá đơn trả sau)</v>
      </c>
    </row>
    <row r="571" spans="1:15" x14ac:dyDescent="0.2">
      <c r="A571" s="3" t="s">
        <v>1165</v>
      </c>
      <c r="B571" s="3" t="str">
        <f>VLOOKUP(A571,'[1]Issue Navigator'!$A:$B,2,0)</f>
        <v>Nâng cấp hệ thống USSD199 điều chỉnh tin nhắn nâng hạn mức cho thuê bao Roaming</v>
      </c>
      <c r="C571" s="1" t="s">
        <v>1164</v>
      </c>
      <c r="D571" s="3" t="s">
        <v>1166</v>
      </c>
      <c r="E571" s="3" t="s">
        <v>1113</v>
      </c>
      <c r="F571" s="3" t="s">
        <v>4</v>
      </c>
      <c r="G571">
        <v>0.13</v>
      </c>
      <c r="H571">
        <f>VLOOKUP(A571,'[1]Issue Navigator'!$A:$H,8,0)</f>
        <v>0.13</v>
      </c>
      <c r="I571" t="str">
        <f>VLOOKUP(A571,'[1]Issue Navigator'!$A:$Z,26,0)</f>
        <v>Nâng cấp</v>
      </c>
      <c r="J571" t="str">
        <f>VLOOKUP(A571,'[1]Issue Navigator'!$A:$AA,27,0)</f>
        <v>Hệ thống tính cước Pay-BI</v>
      </c>
      <c r="K571" t="str">
        <f>VLOOKUP(A571,'[1]Issue Navigator'!$A:$AD,30,0)</f>
        <v>2107-ĐTTS/VTT-HITEXGLOBAL/2023</v>
      </c>
      <c r="L571" t="str">
        <f>VLOOKUP(A571,'[1]Issue Navigator'!$A:$AE,31,0)</f>
        <v>Module thanh toán, tính cước và hoá đơn trả sau</v>
      </c>
      <c r="M571">
        <f>VLOOKUP(K571,'[2]Nỗ lực'!$B:$G,6,0)</f>
        <v>35500000</v>
      </c>
      <c r="N571">
        <f t="shared" si="17"/>
        <v>4615000</v>
      </c>
      <c r="O571" t="str">
        <f t="shared" si="18"/>
        <v>Hệ thống tính cước Pay-BI (Module thanh toán, tính cước và hoá đơn trả sau)</v>
      </c>
    </row>
    <row r="572" spans="1:15" x14ac:dyDescent="0.2">
      <c r="A572" s="3" t="s">
        <v>1168</v>
      </c>
      <c r="B572" s="3" t="str">
        <f>VLOOKUP(A572,'[1]Issue Navigator'!$A:$B,2,0)</f>
        <v>[Selfcare] Thay đổi nội dung tin nhắn thông báo chặn cắt dịch vụ đi động</v>
      </c>
      <c r="C572" s="1" t="s">
        <v>1167</v>
      </c>
      <c r="D572" s="3" t="s">
        <v>1169</v>
      </c>
      <c r="E572" s="3" t="s">
        <v>1113</v>
      </c>
      <c r="F572" s="3" t="s">
        <v>4</v>
      </c>
      <c r="G572">
        <v>0.28999999999999998</v>
      </c>
      <c r="H572">
        <f>VLOOKUP(A572,'[1]Issue Navigator'!$A:$H,8,0)</f>
        <v>0.28999999999999998</v>
      </c>
      <c r="I572" t="str">
        <f>VLOOKUP(A572,'[1]Issue Navigator'!$A:$Z,26,0)</f>
        <v>Nâng cấp</v>
      </c>
      <c r="J572" t="str">
        <f>VLOOKUP(A572,'[1]Issue Navigator'!$A:$AA,27,0)</f>
        <v>Hệ thống tính cước Pay-BI</v>
      </c>
      <c r="K572" t="str">
        <f>VLOOKUP(A572,'[1]Issue Navigator'!$A:$AD,30,0)</f>
        <v>2107-ĐTTS/VTT-HITEXGLOBAL/2023</v>
      </c>
      <c r="L572" t="str">
        <f>VLOOKUP(A572,'[1]Issue Navigator'!$A:$AE,31,0)</f>
        <v>Module thanh toán, tính cước và hoá đơn trả sau</v>
      </c>
      <c r="M572">
        <f>VLOOKUP(K572,'[2]Nỗ lực'!$B:$G,6,0)</f>
        <v>35500000</v>
      </c>
      <c r="N572">
        <f t="shared" si="17"/>
        <v>10295000</v>
      </c>
      <c r="O572" t="str">
        <f t="shared" si="18"/>
        <v>Hệ thống tính cước Pay-BI (Module thanh toán, tính cước và hoá đơn trả sau)</v>
      </c>
    </row>
    <row r="573" spans="1:15" x14ac:dyDescent="0.2">
      <c r="A573" s="3" t="s">
        <v>1171</v>
      </c>
      <c r="B573" s="3" t="str">
        <f>VLOOKUP(A573,'[1]Issue Navigator'!$A:$B,2,0)</f>
        <v>Sửa luật chặn thuê bao sTracking</v>
      </c>
      <c r="C573" s="1" t="s">
        <v>1170</v>
      </c>
      <c r="D573" s="3" t="s">
        <v>1172</v>
      </c>
      <c r="E573" s="3" t="s">
        <v>1113</v>
      </c>
      <c r="F573" s="3" t="s">
        <v>4</v>
      </c>
      <c r="G573">
        <v>0.27</v>
      </c>
      <c r="H573">
        <f>VLOOKUP(A573,'[1]Issue Navigator'!$A:$H,8,0)</f>
        <v>0.27</v>
      </c>
      <c r="I573" t="str">
        <f>VLOOKUP(A573,'[1]Issue Navigator'!$A:$Z,26,0)</f>
        <v>Nâng cấp</v>
      </c>
      <c r="J573" t="str">
        <f>VLOOKUP(A573,'[1]Issue Navigator'!$A:$AA,27,0)</f>
        <v>Hệ thống tính cước Pay-BI</v>
      </c>
      <c r="K573" t="str">
        <f>VLOOKUP(A573,'[1]Issue Navigator'!$A:$AD,30,0)</f>
        <v>2107-ĐTTS/VTT-HITEXGLOBAL/2023</v>
      </c>
      <c r="L573" t="str">
        <f>VLOOKUP(A573,'[1]Issue Navigator'!$A:$AE,31,0)</f>
        <v>Module thanh toán, tính cước và hoá đơn trả sau</v>
      </c>
      <c r="M573">
        <f>VLOOKUP(K573,'[2]Nỗ lực'!$B:$G,6,0)</f>
        <v>35500000</v>
      </c>
      <c r="N573">
        <f t="shared" si="17"/>
        <v>9585000</v>
      </c>
      <c r="O573" t="str">
        <f t="shared" si="18"/>
        <v>Hệ thống tính cước Pay-BI (Module thanh toán, tính cước và hoá đơn trả sau)</v>
      </c>
    </row>
    <row r="574" spans="1:15" x14ac:dyDescent="0.2">
      <c r="A574" s="3" t="s">
        <v>1174</v>
      </c>
      <c r="B574" s="3" t="str">
        <f>VLOOKUP(A574,'[1]Issue Navigator'!$A:$B,2,0)</f>
        <v>[SME] Phí bán hàng nâng cấp web tra cứu lý do không trả phí</v>
      </c>
      <c r="C574" s="1" t="s">
        <v>1173</v>
      </c>
      <c r="D574" s="3" t="s">
        <v>1175</v>
      </c>
      <c r="E574" s="3" t="s">
        <v>1113</v>
      </c>
      <c r="F574" s="3" t="s">
        <v>4</v>
      </c>
      <c r="G574">
        <v>0.14000000000000001</v>
      </c>
      <c r="H574">
        <f>VLOOKUP(A574,'[1]Issue Navigator'!$A:$H,8,0)</f>
        <v>0.57999999999999996</v>
      </c>
      <c r="I574" t="str">
        <f>VLOOKUP(A574,'[1]Issue Navigator'!$A:$Z,26,0)</f>
        <v>Nâng cấp</v>
      </c>
      <c r="J574" t="str">
        <f>VLOOKUP(A574,'[1]Issue Navigator'!$A:$AA,27,0)</f>
        <v>Hệ thống tính cước Pay-BI</v>
      </c>
      <c r="K574" t="str">
        <f>VLOOKUP(A574,'[1]Issue Navigator'!$A:$AD,30,0)</f>
        <v>0605-ĐTTS/VTT-LIFESUP/2024</v>
      </c>
      <c r="L574" t="str">
        <f>VLOOKUP(A574,'[1]Issue Navigator'!$A:$AE,31,0)</f>
        <v>Công cụ hỗ trợ khách hàng</v>
      </c>
      <c r="M574">
        <f>VLOOKUP(K574,'[2]Nỗ lực'!$B:$G,6,0)</f>
        <v>35500000</v>
      </c>
      <c r="N574">
        <f t="shared" si="17"/>
        <v>4970000.0000000009</v>
      </c>
      <c r="O574" t="str">
        <f t="shared" si="18"/>
        <v>Hệ thống tính cước Pay-BI (Công cụ hỗ trợ khách hàng)</v>
      </c>
    </row>
    <row r="575" spans="1:15" x14ac:dyDescent="0.2">
      <c r="A575" s="3" t="s">
        <v>1174</v>
      </c>
      <c r="B575" s="3" t="str">
        <f>VLOOKUP(A575,'[1]Issue Navigator'!$A:$B,2,0)</f>
        <v>[SME] Phí bán hàng nâng cấp web tra cứu lý do không trả phí</v>
      </c>
      <c r="C575" s="1" t="s">
        <v>1176</v>
      </c>
      <c r="D575" s="3" t="s">
        <v>1177</v>
      </c>
      <c r="E575" s="3" t="s">
        <v>1113</v>
      </c>
      <c r="F575" s="3" t="s">
        <v>4</v>
      </c>
      <c r="G575">
        <v>0.44</v>
      </c>
      <c r="H575">
        <f>VLOOKUP(A575,'[1]Issue Navigator'!$A:$H,8,0)</f>
        <v>0.57999999999999996</v>
      </c>
      <c r="I575" t="str">
        <f>VLOOKUP(A575,'[1]Issue Navigator'!$A:$Z,26,0)</f>
        <v>Nâng cấp</v>
      </c>
      <c r="J575" t="str">
        <f>VLOOKUP(A575,'[1]Issue Navigator'!$A:$AA,27,0)</f>
        <v>Hệ thống tính cước Pay-BI</v>
      </c>
      <c r="K575" t="str">
        <f>VLOOKUP(A575,'[1]Issue Navigator'!$A:$AD,30,0)</f>
        <v>0605-ĐTTS/VTT-LIFESUP/2024</v>
      </c>
      <c r="L575" t="str">
        <f>VLOOKUP(A575,'[1]Issue Navigator'!$A:$AE,31,0)</f>
        <v>Công cụ hỗ trợ khách hàng</v>
      </c>
      <c r="M575">
        <f>VLOOKUP(K575,'[2]Nỗ lực'!$B:$G,6,0)</f>
        <v>35500000</v>
      </c>
      <c r="N575">
        <f t="shared" si="17"/>
        <v>15620000</v>
      </c>
      <c r="O575" t="str">
        <f t="shared" si="18"/>
        <v>Hệ thống tính cước Pay-BI (Công cụ hỗ trợ khách hàng)</v>
      </c>
    </row>
    <row r="576" spans="1:15" x14ac:dyDescent="0.2">
      <c r="A576" s="3" t="s">
        <v>1179</v>
      </c>
      <c r="B576" s="3" t="str">
        <f>VLOOKUP(A576,'[1]Issue Navigator'!$A:$B,2,0)</f>
        <v>[SME] Phí bán hàng nâng cấp báo cáo tra cứu lý do không tính phí</v>
      </c>
      <c r="C576" s="1" t="s">
        <v>1178</v>
      </c>
      <c r="D576" s="3" t="s">
        <v>1180</v>
      </c>
      <c r="E576" s="3" t="s">
        <v>1113</v>
      </c>
      <c r="F576" s="3" t="s">
        <v>4</v>
      </c>
      <c r="G576">
        <v>0.38</v>
      </c>
      <c r="H576">
        <f>VLOOKUP(A576,'[1]Issue Navigator'!$A:$H,8,0)</f>
        <v>1.1100000000000001</v>
      </c>
      <c r="I576" t="str">
        <f>VLOOKUP(A576,'[1]Issue Navigator'!$A:$Z,26,0)</f>
        <v>Nâng cấp</v>
      </c>
      <c r="J576" t="str">
        <f>VLOOKUP(A576,'[1]Issue Navigator'!$A:$AA,27,0)</f>
        <v>Hệ thống tính cước Pay-BI</v>
      </c>
      <c r="K576" t="str">
        <f>VLOOKUP(A576,'[1]Issue Navigator'!$A:$AD,30,0)</f>
        <v>0605-ĐTTS/VTT-LIFESUP/2024</v>
      </c>
      <c r="L576" t="str">
        <f>VLOOKUP(A576,'[1]Issue Navigator'!$A:$AE,31,0)</f>
        <v>Công cụ hỗ trợ khách hàng</v>
      </c>
      <c r="M576">
        <f>VLOOKUP(K576,'[2]Nỗ lực'!$B:$G,6,0)</f>
        <v>35500000</v>
      </c>
      <c r="N576">
        <f t="shared" si="17"/>
        <v>13490000</v>
      </c>
      <c r="O576" t="str">
        <f t="shared" si="18"/>
        <v>Hệ thống tính cước Pay-BI (Công cụ hỗ trợ khách hàng)</v>
      </c>
    </row>
    <row r="577" spans="1:15" x14ac:dyDescent="0.2">
      <c r="A577" s="3" t="s">
        <v>1179</v>
      </c>
      <c r="B577" s="3" t="str">
        <f>VLOOKUP(A577,'[1]Issue Navigator'!$A:$B,2,0)</f>
        <v>[SME] Phí bán hàng nâng cấp báo cáo tra cứu lý do không tính phí</v>
      </c>
      <c r="C577" s="1" t="s">
        <v>1181</v>
      </c>
      <c r="D577" s="3" t="s">
        <v>1182</v>
      </c>
      <c r="E577" s="3" t="s">
        <v>1113</v>
      </c>
      <c r="F577" s="3" t="s">
        <v>4</v>
      </c>
      <c r="G577">
        <v>0.37</v>
      </c>
      <c r="H577">
        <f>VLOOKUP(A577,'[1]Issue Navigator'!$A:$H,8,0)</f>
        <v>1.1100000000000001</v>
      </c>
      <c r="I577" t="str">
        <f>VLOOKUP(A577,'[1]Issue Navigator'!$A:$Z,26,0)</f>
        <v>Nâng cấp</v>
      </c>
      <c r="J577" t="str">
        <f>VLOOKUP(A577,'[1]Issue Navigator'!$A:$AA,27,0)</f>
        <v>Hệ thống tính cước Pay-BI</v>
      </c>
      <c r="K577" t="str">
        <f>VLOOKUP(A577,'[1]Issue Navigator'!$A:$AD,30,0)</f>
        <v>0605-ĐTTS/VTT-LIFESUP/2024</v>
      </c>
      <c r="L577" t="str">
        <f>VLOOKUP(A577,'[1]Issue Navigator'!$A:$AE,31,0)</f>
        <v>Công cụ hỗ trợ khách hàng</v>
      </c>
      <c r="M577">
        <f>VLOOKUP(K577,'[2]Nỗ lực'!$B:$G,6,0)</f>
        <v>35500000</v>
      </c>
      <c r="N577">
        <f t="shared" si="17"/>
        <v>13135000</v>
      </c>
      <c r="O577" t="str">
        <f t="shared" si="18"/>
        <v>Hệ thống tính cước Pay-BI (Công cụ hỗ trợ khách hàng)</v>
      </c>
    </row>
    <row r="578" spans="1:15" x14ac:dyDescent="0.2">
      <c r="A578" s="3" t="s">
        <v>1179</v>
      </c>
      <c r="B578" s="3" t="str">
        <f>VLOOKUP(A578,'[1]Issue Navigator'!$A:$B,2,0)</f>
        <v>[SME] Phí bán hàng nâng cấp báo cáo tra cứu lý do không tính phí</v>
      </c>
      <c r="C578" s="1" t="s">
        <v>1183</v>
      </c>
      <c r="D578" s="3" t="s">
        <v>1184</v>
      </c>
      <c r="E578" s="3" t="s">
        <v>1113</v>
      </c>
      <c r="F578" s="3" t="s">
        <v>4</v>
      </c>
      <c r="G578">
        <v>0.36</v>
      </c>
      <c r="H578">
        <f>VLOOKUP(A578,'[1]Issue Navigator'!$A:$H,8,0)</f>
        <v>1.1100000000000001</v>
      </c>
      <c r="I578" t="str">
        <f>VLOOKUP(A578,'[1]Issue Navigator'!$A:$Z,26,0)</f>
        <v>Nâng cấp</v>
      </c>
      <c r="J578" t="str">
        <f>VLOOKUP(A578,'[1]Issue Navigator'!$A:$AA,27,0)</f>
        <v>Hệ thống tính cước Pay-BI</v>
      </c>
      <c r="K578" t="str">
        <f>VLOOKUP(A578,'[1]Issue Navigator'!$A:$AD,30,0)</f>
        <v>0605-ĐTTS/VTT-LIFESUP/2024</v>
      </c>
      <c r="L578" t="str">
        <f>VLOOKUP(A578,'[1]Issue Navigator'!$A:$AE,31,0)</f>
        <v>Công cụ hỗ trợ khách hàng</v>
      </c>
      <c r="M578">
        <f>VLOOKUP(K578,'[2]Nỗ lực'!$B:$G,6,0)</f>
        <v>35500000</v>
      </c>
      <c r="N578">
        <f t="shared" si="17"/>
        <v>12780000</v>
      </c>
      <c r="O578" t="str">
        <f t="shared" si="18"/>
        <v>Hệ thống tính cước Pay-BI (Công cụ hỗ trợ khách hàng)</v>
      </c>
    </row>
    <row r="579" spans="1:15" x14ac:dyDescent="0.2">
      <c r="A579" s="3" t="s">
        <v>1186</v>
      </c>
      <c r="B579" s="3" t="str">
        <f>VLOOKUP(A579,'[1]Issue Navigator'!$A:$B,2,0)</f>
        <v>(mBCCS) Phí bán hàng nâng cấp phân bổ dịch vụ SME</v>
      </c>
      <c r="C579" s="1" t="s">
        <v>1185</v>
      </c>
      <c r="D579" s="3" t="s">
        <v>1187</v>
      </c>
      <c r="E579" s="3" t="s">
        <v>1113</v>
      </c>
      <c r="F579" s="3" t="s">
        <v>4</v>
      </c>
      <c r="G579">
        <v>0.17</v>
      </c>
      <c r="H579">
        <f>VLOOKUP(A579,'[1]Issue Navigator'!$A:$H,8,0)</f>
        <v>0.17</v>
      </c>
      <c r="I579" t="str">
        <f>VLOOKUP(A579,'[1]Issue Navigator'!$A:$Z,26,0)</f>
        <v>Nâng cấp</v>
      </c>
      <c r="J579" t="str">
        <f>VLOOKUP(A579,'[1]Issue Navigator'!$A:$AA,27,0)</f>
        <v>Hệ thống tính cước Pay-BI</v>
      </c>
      <c r="K579" t="str">
        <f>VLOOKUP(A579,'[1]Issue Navigator'!$A:$AD,30,0)</f>
        <v>0605-ĐTTS/VTT-LIFESUP/2024</v>
      </c>
      <c r="L579" t="str">
        <f>VLOOKUP(A579,'[1]Issue Navigator'!$A:$AE,31,0)</f>
        <v>Công cụ hỗ trợ khách hàng</v>
      </c>
      <c r="M579">
        <f>VLOOKUP(K579,'[2]Nỗ lực'!$B:$G,6,0)</f>
        <v>35500000</v>
      </c>
      <c r="N579">
        <f t="shared" ref="N579:N642" si="19">M579*G579</f>
        <v>6035000</v>
      </c>
      <c r="O579" t="str">
        <f t="shared" si="18"/>
        <v>Hệ thống tính cước Pay-BI (Công cụ hỗ trợ khách hàng)</v>
      </c>
    </row>
    <row r="580" spans="1:15" x14ac:dyDescent="0.2">
      <c r="A580" s="3" t="s">
        <v>1189</v>
      </c>
      <c r="B580" s="3" t="str">
        <f>VLOOKUP(A580,'[1]Issue Navigator'!$A:$B,2,0)</f>
        <v>[SME] Phí bán hàng tính phí trên HUB SME</v>
      </c>
      <c r="C580" s="1" t="s">
        <v>1188</v>
      </c>
      <c r="D580" s="3" t="s">
        <v>1190</v>
      </c>
      <c r="E580" s="3" t="s">
        <v>1113</v>
      </c>
      <c r="F580" s="3" t="s">
        <v>4</v>
      </c>
      <c r="G580">
        <v>0.4</v>
      </c>
      <c r="H580">
        <f>VLOOKUP(A580,'[1]Issue Navigator'!$A:$H,8,0)</f>
        <v>0.81</v>
      </c>
      <c r="I580" t="str">
        <f>VLOOKUP(A580,'[1]Issue Navigator'!$A:$Z,26,0)</f>
        <v>Nâng cấp</v>
      </c>
      <c r="J580" t="str">
        <f>VLOOKUP(A580,'[1]Issue Navigator'!$A:$AA,27,0)</f>
        <v>Hệ thống tính cước Pay-BI</v>
      </c>
      <c r="K580" t="str">
        <f>VLOOKUP(A580,'[1]Issue Navigator'!$A:$AD,30,0)</f>
        <v>0605-ĐTTS/VTT-LIFESUP/2024</v>
      </c>
      <c r="L580" t="str">
        <f>VLOOKUP(A580,'[1]Issue Navigator'!$A:$AE,31,0)</f>
        <v>Công cụ hỗ trợ khách hàng</v>
      </c>
      <c r="M580">
        <f>VLOOKUP(K580,'[2]Nỗ lực'!$B:$G,6,0)</f>
        <v>35500000</v>
      </c>
      <c r="N580">
        <f t="shared" si="19"/>
        <v>14200000</v>
      </c>
      <c r="O580" t="str">
        <f t="shared" si="18"/>
        <v>Hệ thống tính cước Pay-BI (Công cụ hỗ trợ khách hàng)</v>
      </c>
    </row>
    <row r="581" spans="1:15" x14ac:dyDescent="0.2">
      <c r="A581" s="3" t="s">
        <v>1189</v>
      </c>
      <c r="B581" s="3" t="str">
        <f>VLOOKUP(A581,'[1]Issue Navigator'!$A:$B,2,0)</f>
        <v>[SME] Phí bán hàng tính phí trên HUB SME</v>
      </c>
      <c r="C581" s="1" t="s">
        <v>1191</v>
      </c>
      <c r="D581" s="3" t="s">
        <v>1192</v>
      </c>
      <c r="E581" s="3" t="s">
        <v>1113</v>
      </c>
      <c r="F581" s="3" t="s">
        <v>4</v>
      </c>
      <c r="G581">
        <v>0.41</v>
      </c>
      <c r="H581">
        <f>VLOOKUP(A581,'[1]Issue Navigator'!$A:$H,8,0)</f>
        <v>0.81</v>
      </c>
      <c r="I581" t="str">
        <f>VLOOKUP(A581,'[1]Issue Navigator'!$A:$Z,26,0)</f>
        <v>Nâng cấp</v>
      </c>
      <c r="J581" t="str">
        <f>VLOOKUP(A581,'[1]Issue Navigator'!$A:$AA,27,0)</f>
        <v>Hệ thống tính cước Pay-BI</v>
      </c>
      <c r="K581" t="str">
        <f>VLOOKUP(A581,'[1]Issue Navigator'!$A:$AD,30,0)</f>
        <v>0605-ĐTTS/VTT-LIFESUP/2024</v>
      </c>
      <c r="L581" t="str">
        <f>VLOOKUP(A581,'[1]Issue Navigator'!$A:$AE,31,0)</f>
        <v>Công cụ hỗ trợ khách hàng</v>
      </c>
      <c r="M581">
        <f>VLOOKUP(K581,'[2]Nỗ lực'!$B:$G,6,0)</f>
        <v>35500000</v>
      </c>
      <c r="N581">
        <f t="shared" si="19"/>
        <v>14555000</v>
      </c>
      <c r="O581" t="str">
        <f t="shared" si="18"/>
        <v>Hệ thống tính cước Pay-BI (Công cụ hỗ trợ khách hàng)</v>
      </c>
    </row>
    <row r="582" spans="1:15" x14ac:dyDescent="0.2">
      <c r="A582" s="3" t="s">
        <v>1194</v>
      </c>
      <c r="B582" s="3" t="str">
        <f>VLOOKUP(A582,'[1]Issue Navigator'!$A:$B,2,0)</f>
        <v>[SME] Phí bán hàng tính phí BHXH trên mBCCS</v>
      </c>
      <c r="C582" s="1" t="s">
        <v>1193</v>
      </c>
      <c r="D582" s="3" t="s">
        <v>1195</v>
      </c>
      <c r="E582" s="3" t="s">
        <v>1113</v>
      </c>
      <c r="F582" s="3" t="s">
        <v>4</v>
      </c>
      <c r="G582">
        <v>0.19</v>
      </c>
      <c r="H582">
        <f>VLOOKUP(A582,'[1]Issue Navigator'!$A:$H,8,0)</f>
        <v>0.69</v>
      </c>
      <c r="I582" t="str">
        <f>VLOOKUP(A582,'[1]Issue Navigator'!$A:$Z,26,0)</f>
        <v>Nâng cấp</v>
      </c>
      <c r="J582" t="str">
        <f>VLOOKUP(A582,'[1]Issue Navigator'!$A:$AA,27,0)</f>
        <v>Hệ thống tính cước Pay-BI</v>
      </c>
      <c r="K582" t="str">
        <f>VLOOKUP(A582,'[1]Issue Navigator'!$A:$AD,30,0)</f>
        <v>0605-ĐTTS/VTT-LIFESUP/2024</v>
      </c>
      <c r="L582" t="str">
        <f>VLOOKUP(A582,'[1]Issue Navigator'!$A:$AE,31,0)</f>
        <v>Công cụ hỗ trợ khách hàng</v>
      </c>
      <c r="M582">
        <f>VLOOKUP(K582,'[2]Nỗ lực'!$B:$G,6,0)</f>
        <v>35500000</v>
      </c>
      <c r="N582">
        <f t="shared" si="19"/>
        <v>6745000</v>
      </c>
      <c r="O582" t="str">
        <f t="shared" si="18"/>
        <v>Hệ thống tính cước Pay-BI (Công cụ hỗ trợ khách hàng)</v>
      </c>
    </row>
    <row r="583" spans="1:15" x14ac:dyDescent="0.2">
      <c r="A583" s="3" t="s">
        <v>1194</v>
      </c>
      <c r="B583" s="3" t="str">
        <f>VLOOKUP(A583,'[1]Issue Navigator'!$A:$B,2,0)</f>
        <v>[SME] Phí bán hàng tính phí BHXH trên mBCCS</v>
      </c>
      <c r="C583" s="1" t="s">
        <v>1196</v>
      </c>
      <c r="D583" s="3" t="s">
        <v>1197</v>
      </c>
      <c r="E583" s="3" t="s">
        <v>1113</v>
      </c>
      <c r="F583" s="3" t="s">
        <v>4</v>
      </c>
      <c r="G583">
        <v>0.5</v>
      </c>
      <c r="H583">
        <f>VLOOKUP(A583,'[1]Issue Navigator'!$A:$H,8,0)</f>
        <v>0.69</v>
      </c>
      <c r="I583" t="str">
        <f>VLOOKUP(A583,'[1]Issue Navigator'!$A:$Z,26,0)</f>
        <v>Nâng cấp</v>
      </c>
      <c r="J583" t="str">
        <f>VLOOKUP(A583,'[1]Issue Navigator'!$A:$AA,27,0)</f>
        <v>Hệ thống tính cước Pay-BI</v>
      </c>
      <c r="K583" t="str">
        <f>VLOOKUP(A583,'[1]Issue Navigator'!$A:$AD,30,0)</f>
        <v>0605-ĐTTS/VTT-LIFESUP/2024</v>
      </c>
      <c r="L583" t="str">
        <f>VLOOKUP(A583,'[1]Issue Navigator'!$A:$AE,31,0)</f>
        <v>Công cụ hỗ trợ khách hàng</v>
      </c>
      <c r="M583">
        <f>VLOOKUP(K583,'[2]Nỗ lực'!$B:$G,6,0)</f>
        <v>35500000</v>
      </c>
      <c r="N583">
        <f t="shared" si="19"/>
        <v>17750000</v>
      </c>
      <c r="O583" t="str">
        <f t="shared" si="18"/>
        <v>Hệ thống tính cước Pay-BI (Công cụ hỗ trợ khách hàng)</v>
      </c>
    </row>
    <row r="584" spans="1:15" x14ac:dyDescent="0.2">
      <c r="A584" s="3" t="s">
        <v>1199</v>
      </c>
      <c r="B584" s="3" t="str">
        <f>VLOOKUP(A584,'[1]Issue Navigator'!$A:$B,2,0)</f>
        <v>[SME] Phí bán hàng nâng cấp trả phí các dịch vụ Viettel-Cloud trên mBCCS</v>
      </c>
      <c r="C584" s="1" t="s">
        <v>1198</v>
      </c>
      <c r="D584" s="3" t="s">
        <v>1200</v>
      </c>
      <c r="E584" s="3" t="s">
        <v>1113</v>
      </c>
      <c r="F584" s="3" t="s">
        <v>4</v>
      </c>
      <c r="G584">
        <v>0.36</v>
      </c>
      <c r="H584">
        <f>VLOOKUP(A584,'[1]Issue Navigator'!$A:$H,8,0)</f>
        <v>0.73</v>
      </c>
      <c r="I584" t="str">
        <f>VLOOKUP(A584,'[1]Issue Navigator'!$A:$Z,26,0)</f>
        <v>Nâng cấp</v>
      </c>
      <c r="J584" t="str">
        <f>VLOOKUP(A584,'[1]Issue Navigator'!$A:$AA,27,0)</f>
        <v>Hệ thống tính cước Pay-BI</v>
      </c>
      <c r="K584" t="str">
        <f>VLOOKUP(A584,'[1]Issue Navigator'!$A:$AD,30,0)</f>
        <v>0605-ĐTTS/VTT-LIFESUP/2024</v>
      </c>
      <c r="L584" t="str">
        <f>VLOOKUP(A584,'[1]Issue Navigator'!$A:$AE,31,0)</f>
        <v>Công cụ hỗ trợ khách hàng</v>
      </c>
      <c r="M584">
        <f>VLOOKUP(K584,'[2]Nỗ lực'!$B:$G,6,0)</f>
        <v>35500000</v>
      </c>
      <c r="N584">
        <f t="shared" si="19"/>
        <v>12780000</v>
      </c>
      <c r="O584" t="str">
        <f t="shared" si="18"/>
        <v>Hệ thống tính cước Pay-BI (Công cụ hỗ trợ khách hàng)</v>
      </c>
    </row>
    <row r="585" spans="1:15" x14ac:dyDescent="0.2">
      <c r="A585" s="3" t="s">
        <v>1199</v>
      </c>
      <c r="B585" s="3" t="str">
        <f>VLOOKUP(A585,'[1]Issue Navigator'!$A:$B,2,0)</f>
        <v>[SME] Phí bán hàng nâng cấp trả phí các dịch vụ Viettel-Cloud trên mBCCS</v>
      </c>
      <c r="C585" s="1" t="s">
        <v>1201</v>
      </c>
      <c r="D585" s="3" t="s">
        <v>1202</v>
      </c>
      <c r="E585" s="3" t="s">
        <v>1113</v>
      </c>
      <c r="F585" s="3" t="s">
        <v>4</v>
      </c>
      <c r="G585">
        <v>0.37</v>
      </c>
      <c r="H585">
        <f>VLOOKUP(A585,'[1]Issue Navigator'!$A:$H,8,0)</f>
        <v>0.73</v>
      </c>
      <c r="I585" t="str">
        <f>VLOOKUP(A585,'[1]Issue Navigator'!$A:$Z,26,0)</f>
        <v>Nâng cấp</v>
      </c>
      <c r="J585" t="str">
        <f>VLOOKUP(A585,'[1]Issue Navigator'!$A:$AA,27,0)</f>
        <v>Hệ thống tính cước Pay-BI</v>
      </c>
      <c r="K585" t="str">
        <f>VLOOKUP(A585,'[1]Issue Navigator'!$A:$AD,30,0)</f>
        <v>0605-ĐTTS/VTT-LIFESUP/2024</v>
      </c>
      <c r="L585" t="str">
        <f>VLOOKUP(A585,'[1]Issue Navigator'!$A:$AE,31,0)</f>
        <v>Công cụ hỗ trợ khách hàng</v>
      </c>
      <c r="M585">
        <f>VLOOKUP(K585,'[2]Nỗ lực'!$B:$G,6,0)</f>
        <v>35500000</v>
      </c>
      <c r="N585">
        <f t="shared" si="19"/>
        <v>13135000</v>
      </c>
      <c r="O585" t="str">
        <f t="shared" si="18"/>
        <v>Hệ thống tính cước Pay-BI (Công cụ hỗ trợ khách hàng)</v>
      </c>
    </row>
    <row r="586" spans="1:15" x14ac:dyDescent="0.2">
      <c r="A586" s="3" t="s">
        <v>1204</v>
      </c>
      <c r="B586" s="3" t="str">
        <f>VLOOKUP(A586,'[1]Issue Navigator'!$A:$B,2,0)</f>
        <v>(mBCCS) Phí bán hàng tính phí dịch vụ VietPlant</v>
      </c>
      <c r="C586" s="1" t="s">
        <v>1203</v>
      </c>
      <c r="D586" s="3" t="s">
        <v>1195</v>
      </c>
      <c r="E586" s="3" t="s">
        <v>1113</v>
      </c>
      <c r="F586" s="3" t="s">
        <v>4</v>
      </c>
      <c r="G586">
        <v>0.2</v>
      </c>
      <c r="H586">
        <f>VLOOKUP(A586,'[1]Issue Navigator'!$A:$H,8,0)</f>
        <v>0.7</v>
      </c>
      <c r="I586" t="str">
        <f>VLOOKUP(A586,'[1]Issue Navigator'!$A:$Z,26,0)</f>
        <v>Nâng cấp</v>
      </c>
      <c r="J586" t="str">
        <f>VLOOKUP(A586,'[1]Issue Navigator'!$A:$AA,27,0)</f>
        <v>Hệ thống tính cước Pay-BI</v>
      </c>
      <c r="K586" t="str">
        <f>VLOOKUP(A586,'[1]Issue Navigator'!$A:$AD,30,0)</f>
        <v>0605-ĐTTS/VTT-LIFESUP/2024</v>
      </c>
      <c r="L586" t="str">
        <f>VLOOKUP(A586,'[1]Issue Navigator'!$A:$AE,31,0)</f>
        <v>Công cụ hỗ trợ khách hàng</v>
      </c>
      <c r="M586">
        <f>VLOOKUP(K586,'[2]Nỗ lực'!$B:$G,6,0)</f>
        <v>35500000</v>
      </c>
      <c r="N586">
        <f t="shared" si="19"/>
        <v>7100000</v>
      </c>
      <c r="O586" t="str">
        <f t="shared" si="18"/>
        <v>Hệ thống tính cước Pay-BI (Công cụ hỗ trợ khách hàng)</v>
      </c>
    </row>
    <row r="587" spans="1:15" x14ac:dyDescent="0.2">
      <c r="A587" s="3" t="s">
        <v>1204</v>
      </c>
      <c r="B587" s="3" t="str">
        <f>VLOOKUP(A587,'[1]Issue Navigator'!$A:$B,2,0)</f>
        <v>(mBCCS) Phí bán hàng tính phí dịch vụ VietPlant</v>
      </c>
      <c r="C587" s="1" t="s">
        <v>1205</v>
      </c>
      <c r="D587" s="3" t="s">
        <v>1206</v>
      </c>
      <c r="E587" s="3" t="s">
        <v>1113</v>
      </c>
      <c r="F587" s="3" t="s">
        <v>4</v>
      </c>
      <c r="G587">
        <v>0.5</v>
      </c>
      <c r="H587">
        <f>VLOOKUP(A587,'[1]Issue Navigator'!$A:$H,8,0)</f>
        <v>0.7</v>
      </c>
      <c r="I587" t="str">
        <f>VLOOKUP(A587,'[1]Issue Navigator'!$A:$Z,26,0)</f>
        <v>Nâng cấp</v>
      </c>
      <c r="J587" t="str">
        <f>VLOOKUP(A587,'[1]Issue Navigator'!$A:$AA,27,0)</f>
        <v>Hệ thống tính cước Pay-BI</v>
      </c>
      <c r="K587" t="str">
        <f>VLOOKUP(A587,'[1]Issue Navigator'!$A:$AD,30,0)</f>
        <v>0605-ĐTTS/VTT-LIFESUP/2024</v>
      </c>
      <c r="L587" t="str">
        <f>VLOOKUP(A587,'[1]Issue Navigator'!$A:$AE,31,0)</f>
        <v>Công cụ hỗ trợ khách hàng</v>
      </c>
      <c r="M587">
        <f>VLOOKUP(K587,'[2]Nỗ lực'!$B:$G,6,0)</f>
        <v>35500000</v>
      </c>
      <c r="N587">
        <f t="shared" si="19"/>
        <v>17750000</v>
      </c>
      <c r="O587" t="str">
        <f t="shared" si="18"/>
        <v>Hệ thống tính cước Pay-BI (Công cụ hỗ trợ khách hàng)</v>
      </c>
    </row>
    <row r="588" spans="1:15" x14ac:dyDescent="0.2">
      <c r="A588" s="3" t="s">
        <v>1208</v>
      </c>
      <c r="B588" s="3" t="str">
        <f>VLOOKUP(A588,'[1]Issue Navigator'!$A:$B,2,0)</f>
        <v>[SME] Phí bán hàng xây dựng hệ thống thanh toán tự động cho dịch vụ Vtracking 2.0</v>
      </c>
      <c r="C588" s="1" t="s">
        <v>1207</v>
      </c>
      <c r="D588" s="3" t="s">
        <v>1209</v>
      </c>
      <c r="E588" s="3" t="s">
        <v>1113</v>
      </c>
      <c r="F588" s="3" t="s">
        <v>4</v>
      </c>
      <c r="G588">
        <v>0.39</v>
      </c>
      <c r="H588">
        <f>VLOOKUP(A588,'[1]Issue Navigator'!$A:$H,8,0)</f>
        <v>0.39</v>
      </c>
      <c r="I588" t="str">
        <f>VLOOKUP(A588,'[1]Issue Navigator'!$A:$Z,26,0)</f>
        <v>Nâng cấp</v>
      </c>
      <c r="J588" t="str">
        <f>VLOOKUP(A588,'[1]Issue Navigator'!$A:$AA,27,0)</f>
        <v>Hệ thống tính cước Pay-BI</v>
      </c>
      <c r="K588" t="str">
        <f>VLOOKUP(A588,'[1]Issue Navigator'!$A:$AD,30,0)</f>
        <v>0605-ĐTTS/VTT-LIFESUP/2024</v>
      </c>
      <c r="L588" t="str">
        <f>VLOOKUP(A588,'[1]Issue Navigator'!$A:$AE,31,0)</f>
        <v>Công cụ hỗ trợ khách hàng</v>
      </c>
      <c r="M588">
        <f>VLOOKUP(K588,'[2]Nỗ lực'!$B:$G,6,0)</f>
        <v>35500000</v>
      </c>
      <c r="N588">
        <f t="shared" si="19"/>
        <v>13845000</v>
      </c>
      <c r="O588" t="str">
        <f t="shared" si="18"/>
        <v>Hệ thống tính cước Pay-BI (Công cụ hỗ trợ khách hàng)</v>
      </c>
    </row>
    <row r="589" spans="1:15" x14ac:dyDescent="0.2">
      <c r="A589" s="3" t="s">
        <v>1211</v>
      </c>
      <c r="B589" s="3" t="str">
        <f>VLOOKUP(A589,'[1]Issue Navigator'!$A:$B,2,0)</f>
        <v>[SME] Phí bán hàng NCPM bổ sung điều kiện trả phí bán hàng PTTB từ 01/03/2024</v>
      </c>
      <c r="C589" s="1" t="s">
        <v>1210</v>
      </c>
      <c r="D589" s="3" t="s">
        <v>1212</v>
      </c>
      <c r="E589" s="3" t="s">
        <v>1113</v>
      </c>
      <c r="F589" s="3" t="s">
        <v>4</v>
      </c>
      <c r="G589">
        <v>0.11</v>
      </c>
      <c r="H589">
        <f>VLOOKUP(A589,'[1]Issue Navigator'!$A:$H,8,0)</f>
        <v>0.11</v>
      </c>
      <c r="I589" t="str">
        <f>VLOOKUP(A589,'[1]Issue Navigator'!$A:$Z,26,0)</f>
        <v>Nâng cấp</v>
      </c>
      <c r="J589" t="str">
        <f>VLOOKUP(A589,'[1]Issue Navigator'!$A:$AA,27,0)</f>
        <v>Hệ thống tính cước Pay-BI</v>
      </c>
      <c r="K589" t="str">
        <f>VLOOKUP(A589,'[1]Issue Navigator'!$A:$AD,30,0)</f>
        <v>0605-ĐTTS/VTT-LIFESUP/2024</v>
      </c>
      <c r="L589" t="str">
        <f>VLOOKUP(A589,'[1]Issue Navigator'!$A:$AE,31,0)</f>
        <v>Công cụ hỗ trợ khách hàng</v>
      </c>
      <c r="M589">
        <f>VLOOKUP(K589,'[2]Nỗ lực'!$B:$G,6,0)</f>
        <v>35500000</v>
      </c>
      <c r="N589">
        <f t="shared" si="19"/>
        <v>3905000</v>
      </c>
      <c r="O589" t="str">
        <f t="shared" si="18"/>
        <v>Hệ thống tính cước Pay-BI (Công cụ hỗ trợ khách hàng)</v>
      </c>
    </row>
    <row r="590" spans="1:15" x14ac:dyDescent="0.2">
      <c r="A590" s="3" t="s">
        <v>1214</v>
      </c>
      <c r="B590" s="3" t="str">
        <f>VLOOKUP(A590,'[1]Issue Navigator'!$A:$B,2,0)</f>
        <v>[SME] Phí bán hàng nâng cấp bổ sung điều kiện hồ sơ</v>
      </c>
      <c r="C590" s="1" t="s">
        <v>1213</v>
      </c>
      <c r="D590" s="3" t="s">
        <v>1215</v>
      </c>
      <c r="E590" s="3" t="s">
        <v>1113</v>
      </c>
      <c r="F590" s="3" t="s">
        <v>4</v>
      </c>
      <c r="G590">
        <v>0.28999999999999998</v>
      </c>
      <c r="H590">
        <f>VLOOKUP(A590,'[1]Issue Navigator'!$A:$H,8,0)</f>
        <v>0.57999999999999996</v>
      </c>
      <c r="I590" t="str">
        <f>VLOOKUP(A590,'[1]Issue Navigator'!$A:$Z,26,0)</f>
        <v>Nâng cấp</v>
      </c>
      <c r="J590" t="str">
        <f>VLOOKUP(A590,'[1]Issue Navigator'!$A:$AA,27,0)</f>
        <v>Hệ thống tính cước Pay-BI</v>
      </c>
      <c r="K590" t="str">
        <f>VLOOKUP(A590,'[1]Issue Navigator'!$A:$AD,30,0)</f>
        <v>0605-ĐTTS/VTT-LIFESUP/2024</v>
      </c>
      <c r="L590" t="str">
        <f>VLOOKUP(A590,'[1]Issue Navigator'!$A:$AE,31,0)</f>
        <v>Công cụ hỗ trợ khách hàng</v>
      </c>
      <c r="M590">
        <f>VLOOKUP(K590,'[2]Nỗ lực'!$B:$G,6,0)</f>
        <v>35500000</v>
      </c>
      <c r="N590">
        <f t="shared" si="19"/>
        <v>10295000</v>
      </c>
      <c r="O590" t="str">
        <f t="shared" si="18"/>
        <v>Hệ thống tính cước Pay-BI (Công cụ hỗ trợ khách hàng)</v>
      </c>
    </row>
    <row r="591" spans="1:15" x14ac:dyDescent="0.2">
      <c r="A591" s="3" t="s">
        <v>1214</v>
      </c>
      <c r="B591" s="3" t="str">
        <f>VLOOKUP(A591,'[1]Issue Navigator'!$A:$B,2,0)</f>
        <v>[SME] Phí bán hàng nâng cấp bổ sung điều kiện hồ sơ</v>
      </c>
      <c r="C591" s="1" t="s">
        <v>1216</v>
      </c>
      <c r="D591" s="3" t="s">
        <v>1217</v>
      </c>
      <c r="E591" s="3" t="s">
        <v>1113</v>
      </c>
      <c r="F591" s="3" t="s">
        <v>4</v>
      </c>
      <c r="G591">
        <v>0.28999999999999998</v>
      </c>
      <c r="H591">
        <f>VLOOKUP(A591,'[1]Issue Navigator'!$A:$H,8,0)</f>
        <v>0.57999999999999996</v>
      </c>
      <c r="I591" t="str">
        <f>VLOOKUP(A591,'[1]Issue Navigator'!$A:$Z,26,0)</f>
        <v>Nâng cấp</v>
      </c>
      <c r="J591" t="str">
        <f>VLOOKUP(A591,'[1]Issue Navigator'!$A:$AA,27,0)</f>
        <v>Hệ thống tính cước Pay-BI</v>
      </c>
      <c r="K591" t="str">
        <f>VLOOKUP(A591,'[1]Issue Navigator'!$A:$AD,30,0)</f>
        <v>0605-ĐTTS/VTT-LIFESUP/2024</v>
      </c>
      <c r="L591" t="str">
        <f>VLOOKUP(A591,'[1]Issue Navigator'!$A:$AE,31,0)</f>
        <v>Công cụ hỗ trợ khách hàng</v>
      </c>
      <c r="M591">
        <f>VLOOKUP(K591,'[2]Nỗ lực'!$B:$G,6,0)</f>
        <v>35500000</v>
      </c>
      <c r="N591">
        <f t="shared" si="19"/>
        <v>10295000</v>
      </c>
      <c r="O591" t="str">
        <f t="shared" si="18"/>
        <v>Hệ thống tính cước Pay-BI (Công cụ hỗ trợ khách hàng)</v>
      </c>
    </row>
    <row r="592" spans="1:15" x14ac:dyDescent="0.2">
      <c r="A592" s="3" t="s">
        <v>1219</v>
      </c>
      <c r="B592" s="3" t="str">
        <f>VLOOKUP(A592,'[1]Issue Navigator'!$A:$B,2,0)</f>
        <v>(mBCCS) Phí bán hàng xây dựng KPI check dữ liệu phí bán hàng T4/2024</v>
      </c>
      <c r="C592" s="1" t="s">
        <v>1218</v>
      </c>
      <c r="D592" s="3" t="s">
        <v>1220</v>
      </c>
      <c r="E592" s="3" t="s">
        <v>1113</v>
      </c>
      <c r="F592" s="3" t="s">
        <v>4</v>
      </c>
      <c r="G592">
        <v>0.35</v>
      </c>
      <c r="H592">
        <f>VLOOKUP(A592,'[1]Issue Navigator'!$A:$H,8,0)</f>
        <v>1.53</v>
      </c>
      <c r="I592" t="str">
        <f>VLOOKUP(A592,'[1]Issue Navigator'!$A:$Z,26,0)</f>
        <v>Nâng cấp</v>
      </c>
      <c r="J592" t="str">
        <f>VLOOKUP(A592,'[1]Issue Navigator'!$A:$AA,27,0)</f>
        <v>Hệ thống tính cước Pay-BI</v>
      </c>
      <c r="K592" t="str">
        <f>VLOOKUP(A592,'[1]Issue Navigator'!$A:$AD,30,0)</f>
        <v>0605-ĐTTS/VTT-LIFESUP/2024</v>
      </c>
      <c r="L592" t="str">
        <f>VLOOKUP(A592,'[1]Issue Navigator'!$A:$AE,31,0)</f>
        <v>Công cụ hỗ trợ khách hàng</v>
      </c>
      <c r="M592">
        <f>VLOOKUP(K592,'[2]Nỗ lực'!$B:$G,6,0)</f>
        <v>35500000</v>
      </c>
      <c r="N592">
        <f t="shared" si="19"/>
        <v>12425000</v>
      </c>
      <c r="O592" t="str">
        <f t="shared" si="18"/>
        <v>Hệ thống tính cước Pay-BI (Công cụ hỗ trợ khách hàng)</v>
      </c>
    </row>
    <row r="593" spans="1:15" x14ac:dyDescent="0.2">
      <c r="A593" s="3" t="s">
        <v>1219</v>
      </c>
      <c r="B593" s="3" t="str">
        <f>VLOOKUP(A593,'[1]Issue Navigator'!$A:$B,2,0)</f>
        <v>(mBCCS) Phí bán hàng xây dựng KPI check dữ liệu phí bán hàng T4/2024</v>
      </c>
      <c r="C593" s="1" t="s">
        <v>1221</v>
      </c>
      <c r="D593" s="3" t="s">
        <v>1222</v>
      </c>
      <c r="E593" s="3" t="s">
        <v>1113</v>
      </c>
      <c r="F593" s="3" t="s">
        <v>4</v>
      </c>
      <c r="G593">
        <v>0.18</v>
      </c>
      <c r="H593">
        <f>VLOOKUP(A593,'[1]Issue Navigator'!$A:$H,8,0)</f>
        <v>1.53</v>
      </c>
      <c r="I593" t="str">
        <f>VLOOKUP(A593,'[1]Issue Navigator'!$A:$Z,26,0)</f>
        <v>Nâng cấp</v>
      </c>
      <c r="J593" t="str">
        <f>VLOOKUP(A593,'[1]Issue Navigator'!$A:$AA,27,0)</f>
        <v>Hệ thống tính cước Pay-BI</v>
      </c>
      <c r="K593" t="str">
        <f>VLOOKUP(A593,'[1]Issue Navigator'!$A:$AD,30,0)</f>
        <v>0605-ĐTTS/VTT-LIFESUP/2024</v>
      </c>
      <c r="L593" t="str">
        <f>VLOOKUP(A593,'[1]Issue Navigator'!$A:$AE,31,0)</f>
        <v>Công cụ hỗ trợ khách hàng</v>
      </c>
      <c r="M593">
        <f>VLOOKUP(K593,'[2]Nỗ lực'!$B:$G,6,0)</f>
        <v>35500000</v>
      </c>
      <c r="N593">
        <f t="shared" si="19"/>
        <v>6390000</v>
      </c>
      <c r="O593" t="str">
        <f t="shared" si="18"/>
        <v>Hệ thống tính cước Pay-BI (Công cụ hỗ trợ khách hàng)</v>
      </c>
    </row>
    <row r="594" spans="1:15" x14ac:dyDescent="0.2">
      <c r="A594" s="3" t="s">
        <v>1219</v>
      </c>
      <c r="B594" s="3" t="str">
        <f>VLOOKUP(A594,'[1]Issue Navigator'!$A:$B,2,0)</f>
        <v>(mBCCS) Phí bán hàng xây dựng KPI check dữ liệu phí bán hàng T4/2024</v>
      </c>
      <c r="C594" s="1" t="s">
        <v>1223</v>
      </c>
      <c r="D594" s="3" t="s">
        <v>1224</v>
      </c>
      <c r="E594" s="3" t="s">
        <v>1113</v>
      </c>
      <c r="F594" s="3" t="s">
        <v>4</v>
      </c>
      <c r="G594">
        <v>0.5</v>
      </c>
      <c r="H594">
        <f>VLOOKUP(A594,'[1]Issue Navigator'!$A:$H,8,0)</f>
        <v>1.53</v>
      </c>
      <c r="I594" t="str">
        <f>VLOOKUP(A594,'[1]Issue Navigator'!$A:$Z,26,0)</f>
        <v>Nâng cấp</v>
      </c>
      <c r="J594" t="str">
        <f>VLOOKUP(A594,'[1]Issue Navigator'!$A:$AA,27,0)</f>
        <v>Hệ thống tính cước Pay-BI</v>
      </c>
      <c r="K594" t="str">
        <f>VLOOKUP(A594,'[1]Issue Navigator'!$A:$AD,30,0)</f>
        <v>0605-ĐTTS/VTT-LIFESUP/2024</v>
      </c>
      <c r="L594" t="str">
        <f>VLOOKUP(A594,'[1]Issue Navigator'!$A:$AE,31,0)</f>
        <v>Công cụ hỗ trợ khách hàng</v>
      </c>
      <c r="M594">
        <f>VLOOKUP(K594,'[2]Nỗ lực'!$B:$G,6,0)</f>
        <v>35500000</v>
      </c>
      <c r="N594">
        <f t="shared" si="19"/>
        <v>17750000</v>
      </c>
      <c r="O594" t="str">
        <f t="shared" si="18"/>
        <v>Hệ thống tính cước Pay-BI (Công cụ hỗ trợ khách hàng)</v>
      </c>
    </row>
    <row r="595" spans="1:15" x14ac:dyDescent="0.2">
      <c r="A595" s="3" t="s">
        <v>1219</v>
      </c>
      <c r="B595" s="3" t="str">
        <f>VLOOKUP(A595,'[1]Issue Navigator'!$A:$B,2,0)</f>
        <v>(mBCCS) Phí bán hàng xây dựng KPI check dữ liệu phí bán hàng T4/2024</v>
      </c>
      <c r="C595" s="1" t="s">
        <v>1225</v>
      </c>
      <c r="D595" s="3" t="s">
        <v>1226</v>
      </c>
      <c r="E595" s="3" t="s">
        <v>1113</v>
      </c>
      <c r="F595" s="3" t="s">
        <v>4</v>
      </c>
      <c r="G595">
        <v>0.5</v>
      </c>
      <c r="H595">
        <f>VLOOKUP(A595,'[1]Issue Navigator'!$A:$H,8,0)</f>
        <v>1.53</v>
      </c>
      <c r="I595" t="str">
        <f>VLOOKUP(A595,'[1]Issue Navigator'!$A:$Z,26,0)</f>
        <v>Nâng cấp</v>
      </c>
      <c r="J595" t="str">
        <f>VLOOKUP(A595,'[1]Issue Navigator'!$A:$AA,27,0)</f>
        <v>Hệ thống tính cước Pay-BI</v>
      </c>
      <c r="K595" t="str">
        <f>VLOOKUP(A595,'[1]Issue Navigator'!$A:$AD,30,0)</f>
        <v>0605-ĐTTS/VTT-LIFESUP/2024</v>
      </c>
      <c r="L595" t="str">
        <f>VLOOKUP(A595,'[1]Issue Navigator'!$A:$AE,31,0)</f>
        <v>Công cụ hỗ trợ khách hàng</v>
      </c>
      <c r="M595">
        <f>VLOOKUP(K595,'[2]Nỗ lực'!$B:$G,6,0)</f>
        <v>35500000</v>
      </c>
      <c r="N595">
        <f t="shared" si="19"/>
        <v>17750000</v>
      </c>
      <c r="O595" t="str">
        <f t="shared" si="18"/>
        <v>Hệ thống tính cước Pay-BI (Công cụ hỗ trợ khách hàng)</v>
      </c>
    </row>
    <row r="596" spans="1:15" x14ac:dyDescent="0.2">
      <c r="A596" s="3" t="s">
        <v>1228</v>
      </c>
      <c r="B596" s="3" t="str">
        <f>VLOOKUP(A596,'[1]Issue Navigator'!$A:$B,2,0)</f>
        <v xml:space="preserve">(mBCCS) Xây dựng KPI dựa trên các cảnh báo lệch FM gửi T4/2024 </v>
      </c>
      <c r="C596" s="1" t="s">
        <v>1227</v>
      </c>
      <c r="D596" s="3" t="s">
        <v>1229</v>
      </c>
      <c r="E596" s="3" t="s">
        <v>1113</v>
      </c>
      <c r="F596" s="3" t="s">
        <v>4</v>
      </c>
      <c r="G596">
        <v>0.37</v>
      </c>
      <c r="H596">
        <f>VLOOKUP(A596,'[1]Issue Navigator'!$A:$H,8,0)</f>
        <v>0.73</v>
      </c>
      <c r="I596" t="str">
        <f>VLOOKUP(A596,'[1]Issue Navigator'!$A:$Z,26,0)</f>
        <v>Nâng cấp</v>
      </c>
      <c r="J596" t="str">
        <f>VLOOKUP(A596,'[1]Issue Navigator'!$A:$AA,27,0)</f>
        <v>Hệ thống tính cước Pay-BI</v>
      </c>
      <c r="K596" t="str">
        <f>VLOOKUP(A596,'[1]Issue Navigator'!$A:$AD,30,0)</f>
        <v>0605-ĐTTS/VTT-LIFESUP/2024</v>
      </c>
      <c r="L596" t="str">
        <f>VLOOKUP(A596,'[1]Issue Navigator'!$A:$AE,31,0)</f>
        <v>Công cụ hỗ trợ khách hàng</v>
      </c>
      <c r="M596">
        <f>VLOOKUP(K596,'[2]Nỗ lực'!$B:$G,6,0)</f>
        <v>35500000</v>
      </c>
      <c r="N596">
        <f t="shared" si="19"/>
        <v>13135000</v>
      </c>
      <c r="O596" t="str">
        <f t="shared" si="18"/>
        <v>Hệ thống tính cước Pay-BI (Công cụ hỗ trợ khách hàng)</v>
      </c>
    </row>
    <row r="597" spans="1:15" x14ac:dyDescent="0.2">
      <c r="A597" s="3" t="s">
        <v>1228</v>
      </c>
      <c r="B597" s="3" t="str">
        <f>VLOOKUP(A597,'[1]Issue Navigator'!$A:$B,2,0)</f>
        <v xml:space="preserve">(mBCCS) Xây dựng KPI dựa trên các cảnh báo lệch FM gửi T4/2024 </v>
      </c>
      <c r="C597" s="1" t="s">
        <v>1230</v>
      </c>
      <c r="D597" s="3" t="s">
        <v>1114</v>
      </c>
      <c r="E597" s="3" t="s">
        <v>1113</v>
      </c>
      <c r="F597" s="3" t="s">
        <v>4</v>
      </c>
      <c r="G597">
        <v>0.36</v>
      </c>
      <c r="H597">
        <f>VLOOKUP(A597,'[1]Issue Navigator'!$A:$H,8,0)</f>
        <v>0.73</v>
      </c>
      <c r="I597" t="str">
        <f>VLOOKUP(A597,'[1]Issue Navigator'!$A:$Z,26,0)</f>
        <v>Nâng cấp</v>
      </c>
      <c r="J597" t="str">
        <f>VLOOKUP(A597,'[1]Issue Navigator'!$A:$AA,27,0)</f>
        <v>Hệ thống tính cước Pay-BI</v>
      </c>
      <c r="K597" t="str">
        <f>VLOOKUP(A597,'[1]Issue Navigator'!$A:$AD,30,0)</f>
        <v>0605-ĐTTS/VTT-LIFESUP/2024</v>
      </c>
      <c r="L597" t="str">
        <f>VLOOKUP(A597,'[1]Issue Navigator'!$A:$AE,31,0)</f>
        <v>Công cụ hỗ trợ khách hàng</v>
      </c>
      <c r="M597">
        <f>VLOOKUP(K597,'[2]Nỗ lực'!$B:$G,6,0)</f>
        <v>35500000</v>
      </c>
      <c r="N597">
        <f t="shared" si="19"/>
        <v>12780000</v>
      </c>
      <c r="O597" t="str">
        <f t="shared" si="18"/>
        <v>Hệ thống tính cước Pay-BI (Công cụ hỗ trợ khách hàng)</v>
      </c>
    </row>
    <row r="598" spans="1:15" x14ac:dyDescent="0.2">
      <c r="A598" s="3" t="s">
        <v>1232</v>
      </c>
      <c r="B598" s="3" t="str">
        <f>VLOOKUP(A598,'[1]Issue Navigator'!$A:$B,2,0)</f>
        <v>(mBCCS) Phí bán hàng xây dựng luồng trả phí tự động cho chiến dịch cấp bù CTS SHA1</v>
      </c>
      <c r="C598" s="1" t="s">
        <v>1231</v>
      </c>
      <c r="D598" s="3" t="s">
        <v>1233</v>
      </c>
      <c r="E598" s="3" t="s">
        <v>1113</v>
      </c>
      <c r="F598" s="3" t="s">
        <v>4</v>
      </c>
      <c r="G598">
        <v>0.5</v>
      </c>
      <c r="H598">
        <f>VLOOKUP(A598,'[1]Issue Navigator'!$A:$H,8,0)</f>
        <v>0.5</v>
      </c>
      <c r="I598" t="str">
        <f>VLOOKUP(A598,'[1]Issue Navigator'!$A:$Z,26,0)</f>
        <v>Nâng cấp</v>
      </c>
      <c r="J598" t="str">
        <f>VLOOKUP(A598,'[1]Issue Navigator'!$A:$AA,27,0)</f>
        <v>Hệ thống tính cước Pay-BI</v>
      </c>
      <c r="K598" t="str">
        <f>VLOOKUP(A598,'[1]Issue Navigator'!$A:$AD,30,0)</f>
        <v>0605-ĐTTS/VTT-LIFESUP/2024</v>
      </c>
      <c r="L598" t="str">
        <f>VLOOKUP(A598,'[1]Issue Navigator'!$A:$AE,31,0)</f>
        <v>Công cụ hỗ trợ khách hàng</v>
      </c>
      <c r="M598">
        <f>VLOOKUP(K598,'[2]Nỗ lực'!$B:$G,6,0)</f>
        <v>35500000</v>
      </c>
      <c r="N598">
        <f t="shared" si="19"/>
        <v>17750000</v>
      </c>
      <c r="O598" t="str">
        <f t="shared" si="18"/>
        <v>Hệ thống tính cước Pay-BI (Công cụ hỗ trợ khách hàng)</v>
      </c>
    </row>
    <row r="599" spans="1:15" x14ac:dyDescent="0.2">
      <c r="A599" s="3" t="s">
        <v>1235</v>
      </c>
      <c r="B599" s="3" t="str">
        <f>VLOOKUP(A599,'[1]Issue Navigator'!$A:$B,2,0)</f>
        <v>(mBCCS) Phí bán hàng nâng cấp luồng đấu nối DV Mysign, xử lý bất cập quản lý hồ sơ và nâng cấp báo cáo 143</v>
      </c>
      <c r="C599" s="1" t="s">
        <v>1234</v>
      </c>
      <c r="D599" s="3" t="s">
        <v>1236</v>
      </c>
      <c r="E599" s="3" t="s">
        <v>1113</v>
      </c>
      <c r="F599" s="3" t="s">
        <v>4</v>
      </c>
      <c r="G599">
        <v>0.44</v>
      </c>
      <c r="H599">
        <f>VLOOKUP(A599,'[1]Issue Navigator'!$A:$H,8,0)</f>
        <v>0.44</v>
      </c>
      <c r="I599" t="str">
        <f>VLOOKUP(A599,'[1]Issue Navigator'!$A:$Z,26,0)</f>
        <v>Nâng cấp</v>
      </c>
      <c r="J599" t="str">
        <f>VLOOKUP(A599,'[1]Issue Navigator'!$A:$AA,27,0)</f>
        <v>Hệ thống tính cước Pay-BI</v>
      </c>
      <c r="K599" t="str">
        <f>VLOOKUP(A599,'[1]Issue Navigator'!$A:$AD,30,0)</f>
        <v>0605-ĐTTS/VTT-LIFESUP/2024</v>
      </c>
      <c r="L599" t="str">
        <f>VLOOKUP(A599,'[1]Issue Navigator'!$A:$AE,31,0)</f>
        <v>Công cụ hỗ trợ khách hàng</v>
      </c>
      <c r="M599">
        <f>VLOOKUP(K599,'[2]Nỗ lực'!$B:$G,6,0)</f>
        <v>35500000</v>
      </c>
      <c r="N599">
        <f t="shared" si="19"/>
        <v>15620000</v>
      </c>
      <c r="O599" t="str">
        <f t="shared" ref="O599:O661" si="20">J599&amp;" "&amp;"("&amp;L599&amp;")"</f>
        <v>Hệ thống tính cước Pay-BI (Công cụ hỗ trợ khách hàng)</v>
      </c>
    </row>
    <row r="600" spans="1:15" x14ac:dyDescent="0.2">
      <c r="A600" s="3" t="s">
        <v>1238</v>
      </c>
      <c r="B600" s="3" t="str">
        <f>VLOOKUP(A600,'[1]Issue Navigator'!$A:$B,2,0)</f>
        <v>(mBCCS) Phí bán hàng nâng cấp hệ thống tính phí khôi phục FTTH</v>
      </c>
      <c r="C600" s="1" t="s">
        <v>1237</v>
      </c>
      <c r="D600" s="3" t="s">
        <v>1239</v>
      </c>
      <c r="E600" s="3" t="s">
        <v>1113</v>
      </c>
      <c r="F600" s="3" t="s">
        <v>4</v>
      </c>
      <c r="G600">
        <v>0.32</v>
      </c>
      <c r="H600">
        <f>VLOOKUP(A600,'[1]Issue Navigator'!$A:$H,8,0)</f>
        <v>0.32</v>
      </c>
      <c r="I600" t="str">
        <f>VLOOKUP(A600,'[1]Issue Navigator'!$A:$Z,26,0)</f>
        <v>Nâng cấp</v>
      </c>
      <c r="J600" t="str">
        <f>VLOOKUP(A600,'[1]Issue Navigator'!$A:$AA,27,0)</f>
        <v>Hệ thống tính cước Pay-BI</v>
      </c>
      <c r="K600" t="str">
        <f>VLOOKUP(A600,'[1]Issue Navigator'!$A:$AD,30,0)</f>
        <v>0605-ĐTTS/VTT-LIFESUP/2024</v>
      </c>
      <c r="L600" t="str">
        <f>VLOOKUP(A600,'[1]Issue Navigator'!$A:$AE,31,0)</f>
        <v>Công cụ hỗ trợ khách hàng</v>
      </c>
      <c r="M600">
        <f>VLOOKUP(K600,'[2]Nỗ lực'!$B:$G,6,0)</f>
        <v>35500000</v>
      </c>
      <c r="N600">
        <f t="shared" si="19"/>
        <v>11360000</v>
      </c>
      <c r="O600" t="str">
        <f t="shared" si="20"/>
        <v>Hệ thống tính cước Pay-BI (Công cụ hỗ trợ khách hàng)</v>
      </c>
    </row>
    <row r="601" spans="1:15" x14ac:dyDescent="0.2">
      <c r="A601" s="3" t="s">
        <v>1241</v>
      </c>
      <c r="B601" s="3" t="str">
        <f>VLOOKUP(A601,'[1]Issue Navigator'!$A:$B,2,0)</f>
        <v>(mBCCS) Phí bán hàng nâng cấp hệ thống tính phí cho thuê bao VTCI gia hạn hồ sơ và đổi gói</v>
      </c>
      <c r="C601" s="1" t="s">
        <v>1240</v>
      </c>
      <c r="D601" s="3" t="s">
        <v>1242</v>
      </c>
      <c r="E601" s="3" t="s">
        <v>1113</v>
      </c>
      <c r="F601" s="3" t="s">
        <v>4</v>
      </c>
      <c r="G601">
        <v>0.34</v>
      </c>
      <c r="H601">
        <f>VLOOKUP(A601,'[1]Issue Navigator'!$A:$H,8,0)</f>
        <v>0.61</v>
      </c>
      <c r="I601" t="str">
        <f>VLOOKUP(A601,'[1]Issue Navigator'!$A:$Z,26,0)</f>
        <v>Nâng cấp</v>
      </c>
      <c r="J601" t="str">
        <f>VLOOKUP(A601,'[1]Issue Navigator'!$A:$AA,27,0)</f>
        <v>Hệ thống tính cước Pay-BI</v>
      </c>
      <c r="K601" t="str">
        <f>VLOOKUP(A601,'[1]Issue Navigator'!$A:$AD,30,0)</f>
        <v>0605-ĐTTS/VTT-LIFESUP/2024</v>
      </c>
      <c r="L601" t="str">
        <f>VLOOKUP(A601,'[1]Issue Navigator'!$A:$AE,31,0)</f>
        <v>Công cụ hỗ trợ khách hàng</v>
      </c>
      <c r="M601">
        <f>VLOOKUP(K601,'[2]Nỗ lực'!$B:$G,6,0)</f>
        <v>35500000</v>
      </c>
      <c r="N601">
        <f t="shared" si="19"/>
        <v>12070000</v>
      </c>
      <c r="O601" t="str">
        <f t="shared" si="20"/>
        <v>Hệ thống tính cước Pay-BI (Công cụ hỗ trợ khách hàng)</v>
      </c>
    </row>
    <row r="602" spans="1:15" x14ac:dyDescent="0.2">
      <c r="A602" s="3" t="s">
        <v>1241</v>
      </c>
      <c r="B602" s="3" t="str">
        <f>VLOOKUP(A602,'[1]Issue Navigator'!$A:$B,2,0)</f>
        <v>(mBCCS) Phí bán hàng nâng cấp hệ thống tính phí cho thuê bao VTCI gia hạn hồ sơ và đổi gói</v>
      </c>
      <c r="C602" s="1" t="s">
        <v>1243</v>
      </c>
      <c r="D602" s="3" t="s">
        <v>1244</v>
      </c>
      <c r="E602" s="3" t="s">
        <v>1113</v>
      </c>
      <c r="F602" s="3" t="s">
        <v>4</v>
      </c>
      <c r="G602">
        <v>0.27</v>
      </c>
      <c r="H602">
        <f>VLOOKUP(A602,'[1]Issue Navigator'!$A:$H,8,0)</f>
        <v>0.61</v>
      </c>
      <c r="I602" t="str">
        <f>VLOOKUP(A602,'[1]Issue Navigator'!$A:$Z,26,0)</f>
        <v>Nâng cấp</v>
      </c>
      <c r="J602" t="str">
        <f>VLOOKUP(A602,'[1]Issue Navigator'!$A:$AA,27,0)</f>
        <v>Hệ thống tính cước Pay-BI</v>
      </c>
      <c r="K602" t="str">
        <f>VLOOKUP(A602,'[1]Issue Navigator'!$A:$AD,30,0)</f>
        <v>0605-ĐTTS/VTT-LIFESUP/2024</v>
      </c>
      <c r="L602" t="str">
        <f>VLOOKUP(A602,'[1]Issue Navigator'!$A:$AE,31,0)</f>
        <v>Công cụ hỗ trợ khách hàng</v>
      </c>
      <c r="M602">
        <f>VLOOKUP(K602,'[2]Nỗ lực'!$B:$G,6,0)</f>
        <v>35500000</v>
      </c>
      <c r="N602">
        <f t="shared" si="19"/>
        <v>9585000</v>
      </c>
      <c r="O602" t="str">
        <f t="shared" si="20"/>
        <v>Hệ thống tính cước Pay-BI (Công cụ hỗ trợ khách hàng)</v>
      </c>
    </row>
    <row r="603" spans="1:15" x14ac:dyDescent="0.2">
      <c r="A603" s="3" t="s">
        <v>1246</v>
      </c>
      <c r="B603" s="3" t="str">
        <f>VLOOKUP(A603,'[1]Issue Navigator'!$A:$B,2,0)</f>
        <v>Phí bán hàng nâng cấp chức năng web khai báo phí Excel</v>
      </c>
      <c r="C603" s="1" t="s">
        <v>1245</v>
      </c>
      <c r="D603" s="3" t="s">
        <v>1247</v>
      </c>
      <c r="E603" s="3" t="s">
        <v>1113</v>
      </c>
      <c r="F603" s="3" t="s">
        <v>4</v>
      </c>
      <c r="G603">
        <v>0.33</v>
      </c>
      <c r="H603">
        <f>VLOOKUP(A603,'[1]Issue Navigator'!$A:$H,8,0)</f>
        <v>1.05</v>
      </c>
      <c r="I603" t="str">
        <f>VLOOKUP(A603,'[1]Issue Navigator'!$A:$Z,26,0)</f>
        <v>Nâng cấp</v>
      </c>
      <c r="J603" t="str">
        <f>VLOOKUP(A603,'[1]Issue Navigator'!$A:$AA,27,0)</f>
        <v>Hệ thống tính cước Pay-BI</v>
      </c>
      <c r="K603" t="str">
        <f>VLOOKUP(A603,'[1]Issue Navigator'!$A:$AD,30,0)</f>
        <v>0605-ĐTTS/VTT-LIFESUP/2024</v>
      </c>
      <c r="L603" t="str">
        <f>VLOOKUP(A603,'[1]Issue Navigator'!$A:$AE,31,0)</f>
        <v>Công cụ hỗ trợ khách hàng</v>
      </c>
      <c r="M603">
        <f>VLOOKUP(K603,'[2]Nỗ lực'!$B:$G,6,0)</f>
        <v>35500000</v>
      </c>
      <c r="N603">
        <f t="shared" si="19"/>
        <v>11715000</v>
      </c>
      <c r="O603" t="str">
        <f t="shared" si="20"/>
        <v>Hệ thống tính cước Pay-BI (Công cụ hỗ trợ khách hàng)</v>
      </c>
    </row>
    <row r="604" spans="1:15" x14ac:dyDescent="0.2">
      <c r="A604" s="3" t="s">
        <v>1246</v>
      </c>
      <c r="B604" s="3" t="str">
        <f>VLOOKUP(A604,'[1]Issue Navigator'!$A:$B,2,0)</f>
        <v>Phí bán hàng nâng cấp chức năng web khai báo phí Excel</v>
      </c>
      <c r="C604" s="1" t="s">
        <v>1248</v>
      </c>
      <c r="D604" s="3" t="s">
        <v>1249</v>
      </c>
      <c r="E604" s="3" t="s">
        <v>1113</v>
      </c>
      <c r="F604" s="3" t="s">
        <v>4</v>
      </c>
      <c r="G604">
        <v>0.36</v>
      </c>
      <c r="H604">
        <f>VLOOKUP(A604,'[1]Issue Navigator'!$A:$H,8,0)</f>
        <v>1.05</v>
      </c>
      <c r="I604" t="str">
        <f>VLOOKUP(A604,'[1]Issue Navigator'!$A:$Z,26,0)</f>
        <v>Nâng cấp</v>
      </c>
      <c r="J604" t="str">
        <f>VLOOKUP(A604,'[1]Issue Navigator'!$A:$AA,27,0)</f>
        <v>Hệ thống tính cước Pay-BI</v>
      </c>
      <c r="K604" t="str">
        <f>VLOOKUP(A604,'[1]Issue Navigator'!$A:$AD,30,0)</f>
        <v>0605-ĐTTS/VTT-LIFESUP/2024</v>
      </c>
      <c r="L604" t="str">
        <f>VLOOKUP(A604,'[1]Issue Navigator'!$A:$AE,31,0)</f>
        <v>Công cụ hỗ trợ khách hàng</v>
      </c>
      <c r="M604">
        <f>VLOOKUP(K604,'[2]Nỗ lực'!$B:$G,6,0)</f>
        <v>35500000</v>
      </c>
      <c r="N604">
        <f t="shared" si="19"/>
        <v>12780000</v>
      </c>
      <c r="O604" t="str">
        <f t="shared" si="20"/>
        <v>Hệ thống tính cước Pay-BI (Công cụ hỗ trợ khách hàng)</v>
      </c>
    </row>
    <row r="605" spans="1:15" x14ac:dyDescent="0.2">
      <c r="A605" s="3" t="s">
        <v>1246</v>
      </c>
      <c r="B605" s="3" t="str">
        <f>VLOOKUP(A605,'[1]Issue Navigator'!$A:$B,2,0)</f>
        <v>Phí bán hàng nâng cấp chức năng web khai báo phí Excel</v>
      </c>
      <c r="C605" s="1" t="s">
        <v>1250</v>
      </c>
      <c r="D605" s="3" t="s">
        <v>1251</v>
      </c>
      <c r="E605" s="3" t="s">
        <v>1113</v>
      </c>
      <c r="F605" s="3" t="s">
        <v>4</v>
      </c>
      <c r="G605">
        <v>0.36</v>
      </c>
      <c r="H605">
        <f>VLOOKUP(A605,'[1]Issue Navigator'!$A:$H,8,0)</f>
        <v>1.05</v>
      </c>
      <c r="I605" t="str">
        <f>VLOOKUP(A605,'[1]Issue Navigator'!$A:$Z,26,0)</f>
        <v>Nâng cấp</v>
      </c>
      <c r="J605" t="str">
        <f>VLOOKUP(A605,'[1]Issue Navigator'!$A:$AA,27,0)</f>
        <v>Hệ thống tính cước Pay-BI</v>
      </c>
      <c r="K605" t="str">
        <f>VLOOKUP(A605,'[1]Issue Navigator'!$A:$AD,30,0)</f>
        <v>0605-ĐTTS/VTT-LIFESUP/2024</v>
      </c>
      <c r="L605" t="str">
        <f>VLOOKUP(A605,'[1]Issue Navigator'!$A:$AE,31,0)</f>
        <v>Công cụ hỗ trợ khách hàng</v>
      </c>
      <c r="M605">
        <f>VLOOKUP(K605,'[2]Nỗ lực'!$B:$G,6,0)</f>
        <v>35500000</v>
      </c>
      <c r="N605">
        <f t="shared" si="19"/>
        <v>12780000</v>
      </c>
      <c r="O605" t="str">
        <f t="shared" si="20"/>
        <v>Hệ thống tính cước Pay-BI (Công cụ hỗ trợ khách hàng)</v>
      </c>
    </row>
    <row r="606" spans="1:15" x14ac:dyDescent="0.2">
      <c r="A606" s="3" t="s">
        <v>1253</v>
      </c>
      <c r="B606" s="3" t="str">
        <f>VLOOKUP(A606,'[1]Issue Navigator'!$A:$B,2,0)</f>
        <v>Phí bán hàng thanh toán phí cho chương trình chuyển đổi TB 2G và 3G lên 4G</v>
      </c>
      <c r="C606" s="1" t="s">
        <v>1252</v>
      </c>
      <c r="D606" s="3" t="s">
        <v>1254</v>
      </c>
      <c r="E606" s="3" t="s">
        <v>1113</v>
      </c>
      <c r="F606" s="3" t="s">
        <v>4</v>
      </c>
      <c r="G606">
        <v>0.32</v>
      </c>
      <c r="H606">
        <f>VLOOKUP(A606,'[1]Issue Navigator'!$A:$H,8,0)</f>
        <v>0.32</v>
      </c>
      <c r="I606" t="str">
        <f>VLOOKUP(A606,'[1]Issue Navigator'!$A:$Z,26,0)</f>
        <v>Nâng cấp</v>
      </c>
      <c r="J606" t="str">
        <f>VLOOKUP(A606,'[1]Issue Navigator'!$A:$AA,27,0)</f>
        <v>Hệ thống tính cước Pay-BI</v>
      </c>
      <c r="K606" t="str">
        <f>VLOOKUP(A606,'[1]Issue Navigator'!$A:$AD,30,0)</f>
        <v>0605-ĐTTS/VTT-LIFESUP/2024</v>
      </c>
      <c r="L606" t="str">
        <f>VLOOKUP(A606,'[1]Issue Navigator'!$A:$AE,31,0)</f>
        <v>Công cụ hỗ trợ khách hàng</v>
      </c>
      <c r="M606">
        <f>VLOOKUP(K606,'[2]Nỗ lực'!$B:$G,6,0)</f>
        <v>35500000</v>
      </c>
      <c r="N606">
        <f t="shared" si="19"/>
        <v>11360000</v>
      </c>
      <c r="O606" t="str">
        <f t="shared" si="20"/>
        <v>Hệ thống tính cước Pay-BI (Công cụ hỗ trợ khách hàng)</v>
      </c>
    </row>
    <row r="607" spans="1:15" x14ac:dyDescent="0.2">
      <c r="A607" s="3" t="s">
        <v>1256</v>
      </c>
      <c r="B607" s="3" t="str">
        <f>VLOOKUP(A607,'[1]Issue Navigator'!$A:$B,2,0)</f>
        <v>Phí bán hàng NCPM trả phí cho đối tác OTEK đăng ký gói 12M2MGSM</v>
      </c>
      <c r="C607" s="1" t="s">
        <v>1255</v>
      </c>
      <c r="D607" s="3" t="s">
        <v>1195</v>
      </c>
      <c r="E607" s="3" t="s">
        <v>1113</v>
      </c>
      <c r="F607" s="3" t="s">
        <v>4</v>
      </c>
      <c r="G607">
        <v>0.04</v>
      </c>
      <c r="H607">
        <f>VLOOKUP(A607,'[1]Issue Navigator'!$A:$H,8,0)</f>
        <v>0.54</v>
      </c>
      <c r="I607" t="str">
        <f>VLOOKUP(A607,'[1]Issue Navigator'!$A:$Z,26,0)</f>
        <v>Nâng cấp</v>
      </c>
      <c r="J607" t="str">
        <f>VLOOKUP(A607,'[1]Issue Navigator'!$A:$AA,27,0)</f>
        <v>Hệ thống tính cước Pay-BI</v>
      </c>
      <c r="K607" t="str">
        <f>VLOOKUP(A607,'[1]Issue Navigator'!$A:$AD,30,0)</f>
        <v>0605-ĐTTS/VTT-LIFESUP/2024</v>
      </c>
      <c r="L607" t="str">
        <f>VLOOKUP(A607,'[1]Issue Navigator'!$A:$AE,31,0)</f>
        <v>Công cụ hỗ trợ khách hàng</v>
      </c>
      <c r="M607">
        <f>VLOOKUP(K607,'[2]Nỗ lực'!$B:$G,6,0)</f>
        <v>35500000</v>
      </c>
      <c r="N607">
        <f t="shared" si="19"/>
        <v>1420000</v>
      </c>
      <c r="O607" t="str">
        <f t="shared" si="20"/>
        <v>Hệ thống tính cước Pay-BI (Công cụ hỗ trợ khách hàng)</v>
      </c>
    </row>
    <row r="608" spans="1:15" x14ac:dyDescent="0.2">
      <c r="A608" s="3" t="s">
        <v>1256</v>
      </c>
      <c r="B608" s="3" t="str">
        <f>VLOOKUP(A608,'[1]Issue Navigator'!$A:$B,2,0)</f>
        <v>Phí bán hàng NCPM trả phí cho đối tác OTEK đăng ký gói 12M2MGSM</v>
      </c>
      <c r="C608" s="1" t="s">
        <v>1257</v>
      </c>
      <c r="D608" s="3" t="s">
        <v>1258</v>
      </c>
      <c r="E608" s="3" t="s">
        <v>1113</v>
      </c>
      <c r="F608" s="3" t="s">
        <v>4</v>
      </c>
      <c r="G608">
        <v>0.5</v>
      </c>
      <c r="H608">
        <f>VLOOKUP(A608,'[1]Issue Navigator'!$A:$H,8,0)</f>
        <v>0.54</v>
      </c>
      <c r="I608" t="str">
        <f>VLOOKUP(A608,'[1]Issue Navigator'!$A:$Z,26,0)</f>
        <v>Nâng cấp</v>
      </c>
      <c r="J608" t="str">
        <f>VLOOKUP(A608,'[1]Issue Navigator'!$A:$AA,27,0)</f>
        <v>Hệ thống tính cước Pay-BI</v>
      </c>
      <c r="K608" t="str">
        <f>VLOOKUP(A608,'[1]Issue Navigator'!$A:$AD,30,0)</f>
        <v>0605-ĐTTS/VTT-LIFESUP/2024</v>
      </c>
      <c r="L608" t="str">
        <f>VLOOKUP(A608,'[1]Issue Navigator'!$A:$AE,31,0)</f>
        <v>Công cụ hỗ trợ khách hàng</v>
      </c>
      <c r="M608">
        <f>VLOOKUP(K608,'[2]Nỗ lực'!$B:$G,6,0)</f>
        <v>35500000</v>
      </c>
      <c r="N608">
        <f t="shared" si="19"/>
        <v>17750000</v>
      </c>
      <c r="O608" t="str">
        <f t="shared" si="20"/>
        <v>Hệ thống tính cước Pay-BI (Công cụ hỗ trợ khách hàng)</v>
      </c>
    </row>
    <row r="609" spans="1:15" x14ac:dyDescent="0.2">
      <c r="A609" s="3" t="s">
        <v>1260</v>
      </c>
      <c r="B609" s="3" t="str">
        <f>VLOOKUP(A609,'[1]Issue Navigator'!$A:$B,2,0)</f>
        <v>Phí bán hàng nâng cấp thực hiện nghiệp vụ cập nhật thông tin chủ hộ</v>
      </c>
      <c r="C609" s="1" t="s">
        <v>1259</v>
      </c>
      <c r="D609" s="3" t="s">
        <v>1261</v>
      </c>
      <c r="E609" s="3" t="s">
        <v>1113</v>
      </c>
      <c r="F609" s="3" t="s">
        <v>4</v>
      </c>
      <c r="G609">
        <v>0.4</v>
      </c>
      <c r="H609">
        <f>VLOOKUP(A609,'[1]Issue Navigator'!$A:$H,8,0)</f>
        <v>0.4</v>
      </c>
      <c r="I609" t="str">
        <f>VLOOKUP(A609,'[1]Issue Navigator'!$A:$Z,26,0)</f>
        <v>Nâng cấp</v>
      </c>
      <c r="J609" t="str">
        <f>VLOOKUP(A609,'[1]Issue Navigator'!$A:$AA,27,0)</f>
        <v>Hệ thống tính cước Pay-BI</v>
      </c>
      <c r="K609" t="str">
        <f>VLOOKUP(A609,'[1]Issue Navigator'!$A:$AD,30,0)</f>
        <v>0605-ĐTTS/VTT-LIFESUP/2024</v>
      </c>
      <c r="L609" t="str">
        <f>VLOOKUP(A609,'[1]Issue Navigator'!$A:$AE,31,0)</f>
        <v>Công cụ hỗ trợ khách hàng</v>
      </c>
      <c r="M609">
        <f>VLOOKUP(K609,'[2]Nỗ lực'!$B:$G,6,0)</f>
        <v>35500000</v>
      </c>
      <c r="N609">
        <f t="shared" si="19"/>
        <v>14200000</v>
      </c>
      <c r="O609" t="str">
        <f t="shared" si="20"/>
        <v>Hệ thống tính cước Pay-BI (Công cụ hỗ trợ khách hàng)</v>
      </c>
    </row>
    <row r="610" spans="1:15" x14ac:dyDescent="0.2">
      <c r="A610" s="3" t="s">
        <v>1263</v>
      </c>
      <c r="B610" s="3" t="str">
        <f>VLOOKUP(A610,'[1]Issue Navigator'!$A:$B,2,0)</f>
        <v>Phí bán hàng nâng cấp trả phí trên mBCCS theo tỉ lệ môi giới chung trên Product</v>
      </c>
      <c r="C610" s="1" t="s">
        <v>1262</v>
      </c>
      <c r="D610" s="3" t="s">
        <v>1264</v>
      </c>
      <c r="E610" s="3" t="s">
        <v>1113</v>
      </c>
      <c r="F610" s="3" t="s">
        <v>4</v>
      </c>
      <c r="G610">
        <v>0.2</v>
      </c>
      <c r="H610">
        <f>VLOOKUP(A610,'[1]Issue Navigator'!$A:$H,8,0)</f>
        <v>0.66</v>
      </c>
      <c r="I610" t="str">
        <f>VLOOKUP(A610,'[1]Issue Navigator'!$A:$Z,26,0)</f>
        <v>Nâng cấp</v>
      </c>
      <c r="J610" t="str">
        <f>VLOOKUP(A610,'[1]Issue Navigator'!$A:$AA,27,0)</f>
        <v>Hệ thống tính cước Pay-BI</v>
      </c>
      <c r="K610" t="str">
        <f>VLOOKUP(A610,'[1]Issue Navigator'!$A:$AD,30,0)</f>
        <v>0605-ĐTTS/VTT-LIFESUP/2024</v>
      </c>
      <c r="L610" t="str">
        <f>VLOOKUP(A610,'[1]Issue Navigator'!$A:$AE,31,0)</f>
        <v>Công cụ hỗ trợ khách hàng</v>
      </c>
      <c r="M610">
        <f>VLOOKUP(K610,'[2]Nỗ lực'!$B:$G,6,0)</f>
        <v>35500000</v>
      </c>
      <c r="N610">
        <f t="shared" si="19"/>
        <v>7100000</v>
      </c>
      <c r="O610" t="str">
        <f t="shared" si="20"/>
        <v>Hệ thống tính cước Pay-BI (Công cụ hỗ trợ khách hàng)</v>
      </c>
    </row>
    <row r="611" spans="1:15" x14ac:dyDescent="0.2">
      <c r="A611" s="3" t="s">
        <v>1263</v>
      </c>
      <c r="B611" s="3" t="str">
        <f>VLOOKUP(A611,'[1]Issue Navigator'!$A:$B,2,0)</f>
        <v>Phí bán hàng nâng cấp trả phí trên mBCCS theo tỉ lệ môi giới chung trên Product</v>
      </c>
      <c r="C611" s="1" t="s">
        <v>1265</v>
      </c>
      <c r="D611" s="3" t="s">
        <v>1266</v>
      </c>
      <c r="E611" s="3" t="s">
        <v>1113</v>
      </c>
      <c r="F611" s="3" t="s">
        <v>4</v>
      </c>
      <c r="G611">
        <v>0.46</v>
      </c>
      <c r="H611">
        <f>VLOOKUP(A611,'[1]Issue Navigator'!$A:$H,8,0)</f>
        <v>0.66</v>
      </c>
      <c r="I611" t="str">
        <f>VLOOKUP(A611,'[1]Issue Navigator'!$A:$Z,26,0)</f>
        <v>Nâng cấp</v>
      </c>
      <c r="J611" t="str">
        <f>VLOOKUP(A611,'[1]Issue Navigator'!$A:$AA,27,0)</f>
        <v>Hệ thống tính cước Pay-BI</v>
      </c>
      <c r="K611" t="str">
        <f>VLOOKUP(A611,'[1]Issue Navigator'!$A:$AD,30,0)</f>
        <v>0605-ĐTTS/VTT-LIFESUP/2024</v>
      </c>
      <c r="L611" t="str">
        <f>VLOOKUP(A611,'[1]Issue Navigator'!$A:$AE,31,0)</f>
        <v>Công cụ hỗ trợ khách hàng</v>
      </c>
      <c r="M611">
        <f>VLOOKUP(K611,'[2]Nỗ lực'!$B:$G,6,0)</f>
        <v>35500000</v>
      </c>
      <c r="N611">
        <f t="shared" si="19"/>
        <v>16330000</v>
      </c>
      <c r="O611" t="str">
        <f t="shared" si="20"/>
        <v>Hệ thống tính cước Pay-BI (Công cụ hỗ trợ khách hàng)</v>
      </c>
    </row>
    <row r="612" spans="1:15" x14ac:dyDescent="0.2">
      <c r="A612" s="3" t="s">
        <v>1268</v>
      </c>
      <c r="B612" s="3" t="str">
        <f>VLOOKUP(A612,'[1]Issue Navigator'!$A:$B,2,0)</f>
        <v>Nâng cấp thanh toán phí bán hàng cho chương trình bán máy 4G chuyển dịch 4G tháng 11/2023</v>
      </c>
      <c r="C612" s="1" t="s">
        <v>1267</v>
      </c>
      <c r="D612" s="3" t="s">
        <v>1195</v>
      </c>
      <c r="E612" s="3" t="s">
        <v>1113</v>
      </c>
      <c r="F612" s="3" t="s">
        <v>4</v>
      </c>
      <c r="G612">
        <v>0.06</v>
      </c>
      <c r="H612">
        <f>VLOOKUP(A612,'[1]Issue Navigator'!$A:$H,8,0)</f>
        <v>0.52</v>
      </c>
      <c r="I612" t="str">
        <f>VLOOKUP(A612,'[1]Issue Navigator'!$A:$Z,26,0)</f>
        <v>Nâng cấp</v>
      </c>
      <c r="J612" t="str">
        <f>VLOOKUP(A612,'[1]Issue Navigator'!$A:$AA,27,0)</f>
        <v>Hệ thống tính cước Pay-BI</v>
      </c>
      <c r="K612" t="str">
        <f>VLOOKUP(A612,'[1]Issue Navigator'!$A:$AD,30,0)</f>
        <v>0605-ĐTTS/VTT-LIFESUP/2024</v>
      </c>
      <c r="L612" t="str">
        <f>VLOOKUP(A612,'[1]Issue Navigator'!$A:$AE,31,0)</f>
        <v>Công cụ hỗ trợ khách hàng</v>
      </c>
      <c r="M612">
        <f>VLOOKUP(K612,'[2]Nỗ lực'!$B:$G,6,0)</f>
        <v>35500000</v>
      </c>
      <c r="N612">
        <f t="shared" si="19"/>
        <v>2130000</v>
      </c>
      <c r="O612" t="str">
        <f t="shared" si="20"/>
        <v>Hệ thống tính cước Pay-BI (Công cụ hỗ trợ khách hàng)</v>
      </c>
    </row>
    <row r="613" spans="1:15" x14ac:dyDescent="0.2">
      <c r="A613" s="3" t="s">
        <v>1268</v>
      </c>
      <c r="B613" s="3" t="str">
        <f>VLOOKUP(A613,'[1]Issue Navigator'!$A:$B,2,0)</f>
        <v>Nâng cấp thanh toán phí bán hàng cho chương trình bán máy 4G chuyển dịch 4G tháng 11/2023</v>
      </c>
      <c r="C613" s="1" t="s">
        <v>1269</v>
      </c>
      <c r="D613" s="3" t="s">
        <v>1270</v>
      </c>
      <c r="E613" s="3" t="s">
        <v>1113</v>
      </c>
      <c r="F613" s="3" t="s">
        <v>4</v>
      </c>
      <c r="G613">
        <v>0.46</v>
      </c>
      <c r="H613">
        <f>VLOOKUP(A613,'[1]Issue Navigator'!$A:$H,8,0)</f>
        <v>0.52</v>
      </c>
      <c r="I613" t="str">
        <f>VLOOKUP(A613,'[1]Issue Navigator'!$A:$Z,26,0)</f>
        <v>Nâng cấp</v>
      </c>
      <c r="J613" t="str">
        <f>VLOOKUP(A613,'[1]Issue Navigator'!$A:$AA,27,0)</f>
        <v>Hệ thống tính cước Pay-BI</v>
      </c>
      <c r="K613" t="str">
        <f>VLOOKUP(A613,'[1]Issue Navigator'!$A:$AD,30,0)</f>
        <v>0605-ĐTTS/VTT-LIFESUP/2024</v>
      </c>
      <c r="L613" t="str">
        <f>VLOOKUP(A613,'[1]Issue Navigator'!$A:$AE,31,0)</f>
        <v>Công cụ hỗ trợ khách hàng</v>
      </c>
      <c r="M613">
        <f>VLOOKUP(K613,'[2]Nỗ lực'!$B:$G,6,0)</f>
        <v>35500000</v>
      </c>
      <c r="N613">
        <f t="shared" si="19"/>
        <v>16330000</v>
      </c>
      <c r="O613" t="str">
        <f t="shared" si="20"/>
        <v>Hệ thống tính cước Pay-BI (Công cụ hỗ trợ khách hàng)</v>
      </c>
    </row>
    <row r="614" spans="1:15" x14ac:dyDescent="0.2">
      <c r="A614" s="3" t="s">
        <v>1272</v>
      </c>
      <c r="B614" s="3" t="str">
        <f>VLOOKUP(A614,'[1]Issue Navigator'!$A:$B,2,0)</f>
        <v>Phí bán hàng chỉnh sửa hệ thống chia sẻ tỉ lệ PBH cho kênh</v>
      </c>
      <c r="C614" s="1" t="s">
        <v>1271</v>
      </c>
      <c r="D614" s="3" t="s">
        <v>3171</v>
      </c>
      <c r="E614" s="3" t="s">
        <v>1113</v>
      </c>
      <c r="F614" s="3" t="s">
        <v>4</v>
      </c>
      <c r="G614">
        <v>0.24</v>
      </c>
      <c r="H614">
        <f>VLOOKUP(A614,'[1]Issue Navigator'!$A:$H,8,0)</f>
        <v>0.24</v>
      </c>
      <c r="I614" t="str">
        <f>VLOOKUP(A614,'[1]Issue Navigator'!$A:$Z,26,0)</f>
        <v>Bảo trì</v>
      </c>
      <c r="J614" t="str">
        <f>VLOOKUP(A614,'[1]Issue Navigator'!$A:$AA,27,0)</f>
        <v>Hệ thống tính cước Pay-BI</v>
      </c>
      <c r="K614" t="str">
        <f>VLOOKUP(A614,'[1]Issue Navigator'!$A:$AD,30,0)</f>
        <v>0605-ĐTTS/VTT-LIFESUP/2024</v>
      </c>
      <c r="L614" t="str">
        <f>VLOOKUP(A614,'[1]Issue Navigator'!$A:$AE,31,0)</f>
        <v>Công cụ hỗ trợ khách hàng</v>
      </c>
      <c r="M614">
        <f>VLOOKUP(K614,'[2]Nỗ lực'!$B:$G,6,0)</f>
        <v>35500000</v>
      </c>
      <c r="N614">
        <f t="shared" si="19"/>
        <v>8520000</v>
      </c>
      <c r="O614" t="str">
        <f t="shared" si="20"/>
        <v>Hệ thống tính cước Pay-BI (Công cụ hỗ trợ khách hàng)</v>
      </c>
    </row>
    <row r="615" spans="1:15" x14ac:dyDescent="0.2">
      <c r="A615" s="3" t="s">
        <v>1274</v>
      </c>
      <c r="B615" s="3" t="str">
        <f>VLOOKUP(A615,'[1]Issue Navigator'!$A:$B,2,0)</f>
        <v>Tối ưu api auto give QLDT</v>
      </c>
      <c r="C615" s="1" t="s">
        <v>1273</v>
      </c>
      <c r="D615" s="3" t="s">
        <v>3172</v>
      </c>
      <c r="E615" s="3" t="s">
        <v>1275</v>
      </c>
      <c r="F615" s="3" t="s">
        <v>4</v>
      </c>
      <c r="G615">
        <v>0.7</v>
      </c>
      <c r="H615">
        <f>VLOOKUP(A615,'[1]Issue Navigator'!$A:$H,8,0)</f>
        <v>2.06</v>
      </c>
      <c r="I615" t="str">
        <f>VLOOKUP(A615,'[1]Issue Navigator'!$A:$Z,26,0)</f>
        <v>Bảo trì</v>
      </c>
      <c r="J615" t="str">
        <f>VLOOKUP(A615,'[1]Issue Navigator'!$A:$AA,27,0)</f>
        <v>Hệ thống MyViettel</v>
      </c>
      <c r="K615" t="str">
        <f>VLOOKUP(A615,'[1]Issue Navigator'!$A:$AD,30,0)</f>
        <v>1909-ĐTTS/VTT-BIPLUS/2023</v>
      </c>
      <c r="L615" t="str">
        <f>VLOOKUP(A615,'[1]Issue Navigator'!$A:$AE,31,0)</f>
        <v>Xây dựng và triển khai các hệ thống back-end Selfcare (Viettel Portal, Viettel Shop)</v>
      </c>
      <c r="M615">
        <f>VLOOKUP(K615,'[2]Nỗ lực'!$B:$G,6,0)</f>
        <v>35500000</v>
      </c>
      <c r="N615">
        <f t="shared" si="19"/>
        <v>24850000</v>
      </c>
      <c r="O615" t="str">
        <f t="shared" si="20"/>
        <v>Hệ thống MyViettel (Xây dựng và triển khai các hệ thống back-end Selfcare (Viettel Portal, Viettel Shop))</v>
      </c>
    </row>
    <row r="616" spans="1:15" x14ac:dyDescent="0.2">
      <c r="A616" s="3" t="s">
        <v>1274</v>
      </c>
      <c r="B616" s="3" t="str">
        <f>VLOOKUP(A616,'[1]Issue Navigator'!$A:$B,2,0)</f>
        <v>Tối ưu api auto give QLDT</v>
      </c>
      <c r="C616" s="1" t="s">
        <v>1276</v>
      </c>
      <c r="D616" s="3" t="s">
        <v>3173</v>
      </c>
      <c r="E616" s="3" t="s">
        <v>1275</v>
      </c>
      <c r="F616" s="3" t="s">
        <v>4</v>
      </c>
      <c r="G616">
        <v>0.68</v>
      </c>
      <c r="H616">
        <f>VLOOKUP(A616,'[1]Issue Navigator'!$A:$H,8,0)</f>
        <v>2.06</v>
      </c>
      <c r="I616" t="str">
        <f>VLOOKUP(A616,'[1]Issue Navigator'!$A:$Z,26,0)</f>
        <v>Bảo trì</v>
      </c>
      <c r="J616" t="str">
        <f>VLOOKUP(A616,'[1]Issue Navigator'!$A:$AA,27,0)</f>
        <v>Hệ thống MyViettel</v>
      </c>
      <c r="K616" t="str">
        <f>VLOOKUP(A616,'[1]Issue Navigator'!$A:$AD,30,0)</f>
        <v>1909-ĐTTS/VTT-BIPLUS/2023</v>
      </c>
      <c r="L616" t="str">
        <f>VLOOKUP(A616,'[1]Issue Navigator'!$A:$AE,31,0)</f>
        <v>Xây dựng và triển khai các hệ thống back-end Selfcare (Viettel Portal, Viettel Shop)</v>
      </c>
      <c r="M616">
        <f>VLOOKUP(K616,'[2]Nỗ lực'!$B:$G,6,0)</f>
        <v>35500000</v>
      </c>
      <c r="N616">
        <f t="shared" si="19"/>
        <v>24140000</v>
      </c>
      <c r="O616" t="str">
        <f t="shared" si="20"/>
        <v>Hệ thống MyViettel (Xây dựng và triển khai các hệ thống back-end Selfcare (Viettel Portal, Viettel Shop))</v>
      </c>
    </row>
    <row r="617" spans="1:15" x14ac:dyDescent="0.2">
      <c r="A617" s="3" t="s">
        <v>1274</v>
      </c>
      <c r="B617" s="3" t="str">
        <f>VLOOKUP(A617,'[1]Issue Navigator'!$A:$B,2,0)</f>
        <v>Tối ưu api auto give QLDT</v>
      </c>
      <c r="C617" s="1" t="s">
        <v>1278</v>
      </c>
      <c r="D617" s="3" t="s">
        <v>3174</v>
      </c>
      <c r="E617" s="3" t="s">
        <v>1275</v>
      </c>
      <c r="F617" s="3" t="s">
        <v>4</v>
      </c>
      <c r="G617">
        <v>0.68</v>
      </c>
      <c r="H617">
        <f>VLOOKUP(A617,'[1]Issue Navigator'!$A:$H,8,0)</f>
        <v>2.06</v>
      </c>
      <c r="I617" t="str">
        <f>VLOOKUP(A617,'[1]Issue Navigator'!$A:$Z,26,0)</f>
        <v>Bảo trì</v>
      </c>
      <c r="J617" t="str">
        <f>VLOOKUP(A617,'[1]Issue Navigator'!$A:$AA,27,0)</f>
        <v>Hệ thống MyViettel</v>
      </c>
      <c r="K617" t="str">
        <f>VLOOKUP(A617,'[1]Issue Navigator'!$A:$AD,30,0)</f>
        <v>1909-ĐTTS/VTT-BIPLUS/2023</v>
      </c>
      <c r="L617" t="str">
        <f>VLOOKUP(A617,'[1]Issue Navigator'!$A:$AE,31,0)</f>
        <v>Xây dựng và triển khai các hệ thống back-end Selfcare (Viettel Portal, Viettel Shop)</v>
      </c>
      <c r="M617">
        <f>VLOOKUP(K617,'[2]Nỗ lực'!$B:$G,6,0)</f>
        <v>35500000</v>
      </c>
      <c r="N617">
        <f t="shared" si="19"/>
        <v>24140000</v>
      </c>
      <c r="O617" t="str">
        <f t="shared" si="20"/>
        <v>Hệ thống MyViettel (Xây dựng và triển khai các hệ thống back-end Selfcare (Viettel Portal, Viettel Shop))</v>
      </c>
    </row>
    <row r="618" spans="1:15" x14ac:dyDescent="0.2">
      <c r="A618" s="3" t="s">
        <v>1280</v>
      </c>
      <c r="B618" s="3" t="str">
        <f>VLOOKUP(A618,'[1]Issue Navigator'!$A:$B,2,0)</f>
        <v>chỉnh sửa chặn các thuê bao hack game siêu vũ trụ</v>
      </c>
      <c r="C618" s="1" t="s">
        <v>1279</v>
      </c>
      <c r="D618" s="3" t="s">
        <v>1281</v>
      </c>
      <c r="E618" s="3" t="s">
        <v>1275</v>
      </c>
      <c r="F618" s="3" t="s">
        <v>4</v>
      </c>
      <c r="G618">
        <v>0.23</v>
      </c>
      <c r="H618">
        <f>VLOOKUP(A618,'[1]Issue Navigator'!$A:$H,8,0)</f>
        <v>0.23</v>
      </c>
      <c r="I618" t="str">
        <f>VLOOKUP(A618,'[1]Issue Navigator'!$A:$Z,26,0)</f>
        <v>Bảo trì</v>
      </c>
      <c r="J618" t="str">
        <f>VLOOKUP(A618,'[1]Issue Navigator'!$A:$AA,27,0)</f>
        <v>Hệ thống MyViettel</v>
      </c>
      <c r="K618" t="str">
        <f>VLOOKUP(A618,'[1]Issue Navigator'!$A:$AD,30,0)</f>
        <v>1909-ĐTTS/VTT-BIPLUS/2023</v>
      </c>
      <c r="L618" t="str">
        <f>VLOOKUP(A618,'[1]Issue Navigator'!$A:$AE,31,0)</f>
        <v>Xây dựng và triển khai các hệ thống back-end Selfcare (Viettel Portal, Viettel Shop)</v>
      </c>
      <c r="M618">
        <f>VLOOKUP(K618,'[2]Nỗ lực'!$B:$G,6,0)</f>
        <v>35500000</v>
      </c>
      <c r="N618">
        <f t="shared" si="19"/>
        <v>8165000</v>
      </c>
      <c r="O618" t="str">
        <f t="shared" si="20"/>
        <v>Hệ thống MyViettel (Xây dựng và triển khai các hệ thống back-end Selfcare (Viettel Portal, Viettel Shop))</v>
      </c>
    </row>
    <row r="619" spans="1:15" x14ac:dyDescent="0.2">
      <c r="A619" s="3" t="s">
        <v>1283</v>
      </c>
      <c r="B619" s="3" t="str">
        <f>VLOOKUP(A619,'[1]Issue Navigator'!$A:$B,2,0)</f>
        <v>turing tối ưu trang đăng nhập cố định</v>
      </c>
      <c r="C619" s="1" t="s">
        <v>1282</v>
      </c>
      <c r="D619" s="3" t="s">
        <v>1284</v>
      </c>
      <c r="E619" s="3" t="s">
        <v>1275</v>
      </c>
      <c r="F619" s="3" t="s">
        <v>4</v>
      </c>
      <c r="G619">
        <v>0.01</v>
      </c>
      <c r="H619">
        <f>VLOOKUP(A619,'[1]Issue Navigator'!$A:$H,8,0)</f>
        <v>1.37</v>
      </c>
      <c r="I619" t="str">
        <f>VLOOKUP(A619,'[1]Issue Navigator'!$A:$Z,26,0)</f>
        <v>Bảo trì</v>
      </c>
      <c r="J619" t="str">
        <f>VLOOKUP(A619,'[1]Issue Navigator'!$A:$AA,27,0)</f>
        <v>Hệ thống MyViettel</v>
      </c>
      <c r="K619" t="str">
        <f>VLOOKUP(A619,'[1]Issue Navigator'!$A:$AD,30,0)</f>
        <v>2007-ĐTTS/VTT-HITEXGLOBAL/2023</v>
      </c>
      <c r="L619" t="str">
        <f>VLOOKUP(A619,'[1]Issue Navigator'!$A:$AE,31,0)</f>
        <v>Sản phẩm hỗ trợ khách hàng Selfcare, Webportal</v>
      </c>
      <c r="M619">
        <f>VLOOKUP(K619,'[2]Nỗ lực'!$B:$G,6,0)</f>
        <v>35500000</v>
      </c>
      <c r="N619">
        <f t="shared" si="19"/>
        <v>355000</v>
      </c>
      <c r="O619" t="str">
        <f t="shared" si="20"/>
        <v>Hệ thống MyViettel (Sản phẩm hỗ trợ khách hàng Selfcare, Webportal)</v>
      </c>
    </row>
    <row r="620" spans="1:15" x14ac:dyDescent="0.2">
      <c r="A620" s="3" t="s">
        <v>1283</v>
      </c>
      <c r="B620" s="3" t="str">
        <f>VLOOKUP(A620,'[1]Issue Navigator'!$A:$B,2,0)</f>
        <v>turing tối ưu trang đăng nhập cố định</v>
      </c>
      <c r="C620" s="1" t="s">
        <v>1285</v>
      </c>
      <c r="D620" s="3" t="s">
        <v>1286</v>
      </c>
      <c r="E620" s="3" t="s">
        <v>1275</v>
      </c>
      <c r="F620" s="3" t="s">
        <v>4</v>
      </c>
      <c r="G620">
        <v>0.46</v>
      </c>
      <c r="H620">
        <f>VLOOKUP(A620,'[1]Issue Navigator'!$A:$H,8,0)</f>
        <v>1.37</v>
      </c>
      <c r="I620" t="str">
        <f>VLOOKUP(A620,'[1]Issue Navigator'!$A:$Z,26,0)</f>
        <v>Bảo trì</v>
      </c>
      <c r="J620" t="str">
        <f>VLOOKUP(A620,'[1]Issue Navigator'!$A:$AA,27,0)</f>
        <v>Hệ thống MyViettel</v>
      </c>
      <c r="K620" t="str">
        <f>VLOOKUP(A620,'[1]Issue Navigator'!$A:$AD,30,0)</f>
        <v>2007-ĐTTS/VTT-HITEXGLOBAL/2023</v>
      </c>
      <c r="L620" t="str">
        <f>VLOOKUP(A620,'[1]Issue Navigator'!$A:$AE,31,0)</f>
        <v>Sản phẩm hỗ trợ khách hàng Selfcare, Webportal</v>
      </c>
      <c r="M620">
        <f>VLOOKUP(K620,'[2]Nỗ lực'!$B:$G,6,0)</f>
        <v>35500000</v>
      </c>
      <c r="N620">
        <f t="shared" si="19"/>
        <v>16330000</v>
      </c>
      <c r="O620" t="str">
        <f t="shared" si="20"/>
        <v>Hệ thống MyViettel (Sản phẩm hỗ trợ khách hàng Selfcare, Webportal)</v>
      </c>
    </row>
    <row r="621" spans="1:15" x14ac:dyDescent="0.2">
      <c r="A621" s="3" t="s">
        <v>1283</v>
      </c>
      <c r="B621" s="3" t="str">
        <f>VLOOKUP(A621,'[1]Issue Navigator'!$A:$B,2,0)</f>
        <v>turing tối ưu trang đăng nhập cố định</v>
      </c>
      <c r="C621" s="1" t="s">
        <v>1287</v>
      </c>
      <c r="D621" s="3" t="s">
        <v>1288</v>
      </c>
      <c r="E621" s="3" t="s">
        <v>1275</v>
      </c>
      <c r="F621" s="3" t="s">
        <v>4</v>
      </c>
      <c r="G621">
        <v>0.45</v>
      </c>
      <c r="H621">
        <f>VLOOKUP(A621,'[1]Issue Navigator'!$A:$H,8,0)</f>
        <v>1.37</v>
      </c>
      <c r="I621" t="str">
        <f>VLOOKUP(A621,'[1]Issue Navigator'!$A:$Z,26,0)</f>
        <v>Bảo trì</v>
      </c>
      <c r="J621" t="str">
        <f>VLOOKUP(A621,'[1]Issue Navigator'!$A:$AA,27,0)</f>
        <v>Hệ thống MyViettel</v>
      </c>
      <c r="K621" t="str">
        <f>VLOOKUP(A621,'[1]Issue Navigator'!$A:$AD,30,0)</f>
        <v>2007-ĐTTS/VTT-HITEXGLOBAL/2023</v>
      </c>
      <c r="L621" t="str">
        <f>VLOOKUP(A621,'[1]Issue Navigator'!$A:$AE,31,0)</f>
        <v>Sản phẩm hỗ trợ khách hàng Selfcare, Webportal</v>
      </c>
      <c r="M621">
        <f>VLOOKUP(K621,'[2]Nỗ lực'!$B:$G,6,0)</f>
        <v>35500000</v>
      </c>
      <c r="N621">
        <f t="shared" si="19"/>
        <v>15975000</v>
      </c>
      <c r="O621" t="str">
        <f t="shared" si="20"/>
        <v>Hệ thống MyViettel (Sản phẩm hỗ trợ khách hàng Selfcare, Webportal)</v>
      </c>
    </row>
    <row r="622" spans="1:15" x14ac:dyDescent="0.2">
      <c r="A622" s="3" t="s">
        <v>1283</v>
      </c>
      <c r="B622" s="3" t="str">
        <f>VLOOKUP(A622,'[1]Issue Navigator'!$A:$B,2,0)</f>
        <v>turing tối ưu trang đăng nhập cố định</v>
      </c>
      <c r="C622" s="1" t="s">
        <v>1289</v>
      </c>
      <c r="D622" s="3" t="s">
        <v>1290</v>
      </c>
      <c r="E622" s="3" t="s">
        <v>1275</v>
      </c>
      <c r="F622" s="3" t="s">
        <v>4</v>
      </c>
      <c r="G622">
        <v>0.45</v>
      </c>
      <c r="H622">
        <f>VLOOKUP(A622,'[1]Issue Navigator'!$A:$H,8,0)</f>
        <v>1.37</v>
      </c>
      <c r="I622" t="str">
        <f>VLOOKUP(A622,'[1]Issue Navigator'!$A:$Z,26,0)</f>
        <v>Bảo trì</v>
      </c>
      <c r="J622" t="str">
        <f>VLOOKUP(A622,'[1]Issue Navigator'!$A:$AA,27,0)</f>
        <v>Hệ thống MyViettel</v>
      </c>
      <c r="K622" t="str">
        <f>VLOOKUP(A622,'[1]Issue Navigator'!$A:$AD,30,0)</f>
        <v>2007-ĐTTS/VTT-HITEXGLOBAL/2023</v>
      </c>
      <c r="L622" t="str">
        <f>VLOOKUP(A622,'[1]Issue Navigator'!$A:$AE,31,0)</f>
        <v>Sản phẩm hỗ trợ khách hàng Selfcare, Webportal</v>
      </c>
      <c r="M622">
        <f>VLOOKUP(K622,'[2]Nỗ lực'!$B:$G,6,0)</f>
        <v>35500000</v>
      </c>
      <c r="N622">
        <f t="shared" si="19"/>
        <v>15975000</v>
      </c>
      <c r="O622" t="str">
        <f t="shared" si="20"/>
        <v>Hệ thống MyViettel (Sản phẩm hỗ trợ khách hàng Selfcare, Webportal)</v>
      </c>
    </row>
    <row r="623" spans="1:15" x14ac:dyDescent="0.2">
      <c r="A623" s="3" t="s">
        <v>1292</v>
      </c>
      <c r="B623" s="3" t="str">
        <f>VLOOKUP(A623,'[1]Issue Navigator'!$A:$B,2,0)</f>
        <v>[Selfcare] turing tối ưu trang đăng nhập di động</v>
      </c>
      <c r="C623" s="1" t="s">
        <v>1291</v>
      </c>
      <c r="D623" s="3" t="s">
        <v>1293</v>
      </c>
      <c r="E623" s="3" t="s">
        <v>1275</v>
      </c>
      <c r="F623" s="3" t="s">
        <v>4</v>
      </c>
      <c r="G623">
        <v>0.44</v>
      </c>
      <c r="H623">
        <f>VLOOKUP(A623,'[1]Issue Navigator'!$A:$H,8,0)</f>
        <v>1.35</v>
      </c>
      <c r="I623" t="str">
        <f>VLOOKUP(A623,'[1]Issue Navigator'!$A:$Z,26,0)</f>
        <v>Nâng cấp</v>
      </c>
      <c r="J623" t="str">
        <f>VLOOKUP(A623,'[1]Issue Navigator'!$A:$AA,27,0)</f>
        <v>Hệ thống MyViettel</v>
      </c>
      <c r="K623" t="str">
        <f>VLOOKUP(A623,'[1]Issue Navigator'!$A:$AD,30,0)</f>
        <v>2007-ĐTTS/VTT-HITEXGLOBAL/2023</v>
      </c>
      <c r="L623" t="str">
        <f>VLOOKUP(A623,'[1]Issue Navigator'!$A:$AE,31,0)</f>
        <v>Sản phẩm hỗ trợ khách hàng Selfcare, Webportal</v>
      </c>
      <c r="M623">
        <f>VLOOKUP(K623,'[2]Nỗ lực'!$B:$G,6,0)</f>
        <v>35500000</v>
      </c>
      <c r="N623">
        <f t="shared" si="19"/>
        <v>15620000</v>
      </c>
      <c r="O623" t="str">
        <f t="shared" si="20"/>
        <v>Hệ thống MyViettel (Sản phẩm hỗ trợ khách hàng Selfcare, Webportal)</v>
      </c>
    </row>
    <row r="624" spans="1:15" x14ac:dyDescent="0.2">
      <c r="A624" s="3" t="s">
        <v>1292</v>
      </c>
      <c r="B624" s="3" t="str">
        <f>VLOOKUP(A624,'[1]Issue Navigator'!$A:$B,2,0)</f>
        <v>[Selfcare] turing tối ưu trang đăng nhập di động</v>
      </c>
      <c r="C624" s="1" t="s">
        <v>1294</v>
      </c>
      <c r="D624" s="3" t="s">
        <v>1295</v>
      </c>
      <c r="E624" s="3" t="s">
        <v>1275</v>
      </c>
      <c r="F624" s="3" t="s">
        <v>4</v>
      </c>
      <c r="G624">
        <v>0.46</v>
      </c>
      <c r="H624">
        <f>VLOOKUP(A624,'[1]Issue Navigator'!$A:$H,8,0)</f>
        <v>1.35</v>
      </c>
      <c r="I624" t="str">
        <f>VLOOKUP(A624,'[1]Issue Navigator'!$A:$Z,26,0)</f>
        <v>Nâng cấp</v>
      </c>
      <c r="J624" t="str">
        <f>VLOOKUP(A624,'[1]Issue Navigator'!$A:$AA,27,0)</f>
        <v>Hệ thống MyViettel</v>
      </c>
      <c r="K624" t="str">
        <f>VLOOKUP(A624,'[1]Issue Navigator'!$A:$AD,30,0)</f>
        <v>2007-ĐTTS/VTT-HITEXGLOBAL/2023</v>
      </c>
      <c r="L624" t="str">
        <f>VLOOKUP(A624,'[1]Issue Navigator'!$A:$AE,31,0)</f>
        <v>Sản phẩm hỗ trợ khách hàng Selfcare, Webportal</v>
      </c>
      <c r="M624">
        <f>VLOOKUP(K624,'[2]Nỗ lực'!$B:$G,6,0)</f>
        <v>35500000</v>
      </c>
      <c r="N624">
        <f t="shared" si="19"/>
        <v>16330000</v>
      </c>
      <c r="O624" t="str">
        <f t="shared" si="20"/>
        <v>Hệ thống MyViettel (Sản phẩm hỗ trợ khách hàng Selfcare, Webportal)</v>
      </c>
    </row>
    <row r="625" spans="1:15" x14ac:dyDescent="0.2">
      <c r="A625" s="3" t="s">
        <v>1292</v>
      </c>
      <c r="B625" s="3" t="str">
        <f>VLOOKUP(A625,'[1]Issue Navigator'!$A:$B,2,0)</f>
        <v>[Selfcare] turing tối ưu trang đăng nhập di động</v>
      </c>
      <c r="C625" s="1" t="s">
        <v>1296</v>
      </c>
      <c r="D625" s="3" t="s">
        <v>1297</v>
      </c>
      <c r="E625" s="3" t="s">
        <v>1275</v>
      </c>
      <c r="F625" s="3" t="s">
        <v>4</v>
      </c>
      <c r="G625">
        <v>0.45</v>
      </c>
      <c r="H625">
        <f>VLOOKUP(A625,'[1]Issue Navigator'!$A:$H,8,0)</f>
        <v>1.35</v>
      </c>
      <c r="I625" t="str">
        <f>VLOOKUP(A625,'[1]Issue Navigator'!$A:$Z,26,0)</f>
        <v>Nâng cấp</v>
      </c>
      <c r="J625" t="str">
        <f>VLOOKUP(A625,'[1]Issue Navigator'!$A:$AA,27,0)</f>
        <v>Hệ thống MyViettel</v>
      </c>
      <c r="K625" t="str">
        <f>VLOOKUP(A625,'[1]Issue Navigator'!$A:$AD,30,0)</f>
        <v>2007-ĐTTS/VTT-HITEXGLOBAL/2023</v>
      </c>
      <c r="L625" t="str">
        <f>VLOOKUP(A625,'[1]Issue Navigator'!$A:$AE,31,0)</f>
        <v>Sản phẩm hỗ trợ khách hàng Selfcare, Webportal</v>
      </c>
      <c r="M625">
        <f>VLOOKUP(K625,'[2]Nỗ lực'!$B:$G,6,0)</f>
        <v>35500000</v>
      </c>
      <c r="N625">
        <f t="shared" si="19"/>
        <v>15975000</v>
      </c>
      <c r="O625" t="str">
        <f t="shared" si="20"/>
        <v>Hệ thống MyViettel (Sản phẩm hỗ trợ khách hàng Selfcare, Webportal)</v>
      </c>
    </row>
    <row r="626" spans="1:15" x14ac:dyDescent="0.2">
      <c r="A626" s="3" t="s">
        <v>1299</v>
      </c>
      <c r="B626" s="3" t="str">
        <f>VLOOKUP(A626,'[1]Issue Navigator'!$A:$B,2,0)</f>
        <v>[Selfcare] Turning màn Mua thẻ cào</v>
      </c>
      <c r="C626" s="1" t="s">
        <v>1298</v>
      </c>
      <c r="D626" s="3" t="s">
        <v>1300</v>
      </c>
      <c r="E626" s="3" t="s">
        <v>1275</v>
      </c>
      <c r="F626" s="3" t="s">
        <v>4</v>
      </c>
      <c r="G626">
        <v>0.26</v>
      </c>
      <c r="H626">
        <f>VLOOKUP(A626,'[1]Issue Navigator'!$A:$H,8,0)</f>
        <v>0.72</v>
      </c>
      <c r="I626" t="str">
        <f>VLOOKUP(A626,'[1]Issue Navigator'!$A:$Z,26,0)</f>
        <v>Nâng cấp</v>
      </c>
      <c r="J626" t="str">
        <f>VLOOKUP(A626,'[1]Issue Navigator'!$A:$AA,27,0)</f>
        <v>Hệ thống MyViettel</v>
      </c>
      <c r="K626" t="str">
        <f>VLOOKUP(A626,'[1]Issue Navigator'!$A:$AD,30,0)</f>
        <v>2007-ĐTTS/VTT-HITEXGLOBAL/2023</v>
      </c>
      <c r="L626" t="str">
        <f>VLOOKUP(A626,'[1]Issue Navigator'!$A:$AE,31,0)</f>
        <v>Sản phẩm hỗ trợ khách hàng Selfcare, Webportal</v>
      </c>
      <c r="M626">
        <f>VLOOKUP(K626,'[2]Nỗ lực'!$B:$G,6,0)</f>
        <v>35500000</v>
      </c>
      <c r="N626">
        <f t="shared" si="19"/>
        <v>9230000</v>
      </c>
      <c r="O626" t="str">
        <f t="shared" si="20"/>
        <v>Hệ thống MyViettel (Sản phẩm hỗ trợ khách hàng Selfcare, Webportal)</v>
      </c>
    </row>
    <row r="627" spans="1:15" x14ac:dyDescent="0.2">
      <c r="A627" s="3" t="s">
        <v>1299</v>
      </c>
      <c r="B627" s="3" t="str">
        <f>VLOOKUP(A627,'[1]Issue Navigator'!$A:$B,2,0)</f>
        <v>[Selfcare] Turning màn Mua thẻ cào</v>
      </c>
      <c r="C627" s="1" t="s">
        <v>1301</v>
      </c>
      <c r="D627" s="3" t="s">
        <v>1302</v>
      </c>
      <c r="E627" s="3" t="s">
        <v>1275</v>
      </c>
      <c r="F627" s="3" t="s">
        <v>4</v>
      </c>
      <c r="G627">
        <v>0.46</v>
      </c>
      <c r="H627">
        <f>VLOOKUP(A627,'[1]Issue Navigator'!$A:$H,8,0)</f>
        <v>0.72</v>
      </c>
      <c r="I627" t="str">
        <f>VLOOKUP(A627,'[1]Issue Navigator'!$A:$Z,26,0)</f>
        <v>Nâng cấp</v>
      </c>
      <c r="J627" t="str">
        <f>VLOOKUP(A627,'[1]Issue Navigator'!$A:$AA,27,0)</f>
        <v>Hệ thống MyViettel</v>
      </c>
      <c r="K627" t="str">
        <f>VLOOKUP(A627,'[1]Issue Navigator'!$A:$AD,30,0)</f>
        <v>2007-ĐTTS/VTT-HITEXGLOBAL/2023</v>
      </c>
      <c r="L627" t="str">
        <f>VLOOKUP(A627,'[1]Issue Navigator'!$A:$AE,31,0)</f>
        <v>Sản phẩm hỗ trợ khách hàng Selfcare, Webportal</v>
      </c>
      <c r="M627">
        <f>VLOOKUP(K627,'[2]Nỗ lực'!$B:$G,6,0)</f>
        <v>35500000</v>
      </c>
      <c r="N627">
        <f t="shared" si="19"/>
        <v>16330000</v>
      </c>
      <c r="O627" t="str">
        <f t="shared" si="20"/>
        <v>Hệ thống MyViettel (Sản phẩm hỗ trợ khách hàng Selfcare, Webportal)</v>
      </c>
    </row>
    <row r="628" spans="1:15" x14ac:dyDescent="0.2">
      <c r="A628" s="3" t="s">
        <v>1304</v>
      </c>
      <c r="B628" s="3" t="str">
        <f>VLOOKUP(A628,'[1]Issue Navigator'!$A:$B,2,0)</f>
        <v>Story_chỉnh sửa hiển thị cước đóng trước theo ngày cho TB truyền hình trên app MyViettel</v>
      </c>
      <c r="C628" s="1" t="s">
        <v>1303</v>
      </c>
      <c r="D628" s="3" t="s">
        <v>1305</v>
      </c>
      <c r="E628" s="3" t="s">
        <v>1275</v>
      </c>
      <c r="F628" s="3" t="s">
        <v>4</v>
      </c>
      <c r="G628">
        <v>0.32</v>
      </c>
      <c r="H628">
        <f>VLOOKUP(A628,'[1]Issue Navigator'!$A:$H,8,0)</f>
        <v>0.78</v>
      </c>
      <c r="I628" t="str">
        <f>VLOOKUP(A628,'[1]Issue Navigator'!$A:$Z,26,0)</f>
        <v>Bảo trì</v>
      </c>
      <c r="J628" t="str">
        <f>VLOOKUP(A628,'[1]Issue Navigator'!$A:$AA,27,0)</f>
        <v>Hệ thống MyViettel</v>
      </c>
      <c r="K628" t="str">
        <f>VLOOKUP(A628,'[1]Issue Navigator'!$A:$AD,30,0)</f>
        <v>0605-ĐTTS/VTT-TECHASIANS/2024</v>
      </c>
      <c r="L628" t="str">
        <f>VLOOKUP(A628,'[1]Issue Navigator'!$A:$AE,31,0)</f>
        <v>Sản phẩm hỗ trợ khách hàng Selfcare, Webportal</v>
      </c>
      <c r="M628">
        <f>VLOOKUP(K628,'[2]Nỗ lực'!$B:$G,6,0)</f>
        <v>35500000</v>
      </c>
      <c r="N628">
        <f t="shared" si="19"/>
        <v>11360000</v>
      </c>
      <c r="O628" t="str">
        <f t="shared" si="20"/>
        <v>Hệ thống MyViettel (Sản phẩm hỗ trợ khách hàng Selfcare, Webportal)</v>
      </c>
    </row>
    <row r="629" spans="1:15" x14ac:dyDescent="0.2">
      <c r="A629" s="3" t="s">
        <v>1304</v>
      </c>
      <c r="B629" s="3" t="str">
        <f>VLOOKUP(A629,'[1]Issue Navigator'!$A:$B,2,0)</f>
        <v>Story_chỉnh sửa hiển thị cước đóng trước theo ngày cho TB truyền hình trên app MyViettel</v>
      </c>
      <c r="C629" s="1" t="s">
        <v>1306</v>
      </c>
      <c r="D629" s="3" t="s">
        <v>1307</v>
      </c>
      <c r="E629" s="3" t="s">
        <v>1275</v>
      </c>
      <c r="F629" s="3" t="s">
        <v>4</v>
      </c>
      <c r="G629">
        <v>0.46</v>
      </c>
      <c r="H629">
        <f>VLOOKUP(A629,'[1]Issue Navigator'!$A:$H,8,0)</f>
        <v>0.78</v>
      </c>
      <c r="I629" t="str">
        <f>VLOOKUP(A629,'[1]Issue Navigator'!$A:$Z,26,0)</f>
        <v>Bảo trì</v>
      </c>
      <c r="J629" t="str">
        <f>VLOOKUP(A629,'[1]Issue Navigator'!$A:$AA,27,0)</f>
        <v>Hệ thống MyViettel</v>
      </c>
      <c r="K629" t="str">
        <f>VLOOKUP(A629,'[1]Issue Navigator'!$A:$AD,30,0)</f>
        <v>0605-ĐTTS/VTT-TECHASIANS/2024</v>
      </c>
      <c r="L629" t="str">
        <f>VLOOKUP(A629,'[1]Issue Navigator'!$A:$AE,31,0)</f>
        <v>Sản phẩm hỗ trợ khách hàng Selfcare, Webportal</v>
      </c>
      <c r="M629">
        <f>VLOOKUP(K629,'[2]Nỗ lực'!$B:$G,6,0)</f>
        <v>35500000</v>
      </c>
      <c r="N629">
        <f t="shared" si="19"/>
        <v>16330000</v>
      </c>
      <c r="O629" t="str">
        <f t="shared" si="20"/>
        <v>Hệ thống MyViettel (Sản phẩm hỗ trợ khách hàng Selfcare, Webportal)</v>
      </c>
    </row>
    <row r="630" spans="1:15" x14ac:dyDescent="0.2">
      <c r="A630" s="3" t="s">
        <v>1309</v>
      </c>
      <c r="B630" s="3" t="str">
        <f>VLOOKUP(A630,'[1]Issue Navigator'!$A:$B,2,0)</f>
        <v>Story_chỉnh sửa tính năng AutoPay, bổ sung nguồn tiền ATM nội địa</v>
      </c>
      <c r="C630" s="1" t="s">
        <v>1308</v>
      </c>
      <c r="D630" s="3" t="s">
        <v>1310</v>
      </c>
      <c r="E630" s="3" t="s">
        <v>1275</v>
      </c>
      <c r="F630" s="3" t="s">
        <v>4</v>
      </c>
      <c r="G630">
        <v>0.12</v>
      </c>
      <c r="H630">
        <f>VLOOKUP(A630,'[1]Issue Navigator'!$A:$H,8,0)</f>
        <v>1.49</v>
      </c>
      <c r="I630" t="str">
        <f>VLOOKUP(A630,'[1]Issue Navigator'!$A:$Z,26,0)</f>
        <v>Bảo trì</v>
      </c>
      <c r="J630" t="str">
        <f>VLOOKUP(A630,'[1]Issue Navigator'!$A:$AA,27,0)</f>
        <v>Hệ thống MyViettel</v>
      </c>
      <c r="K630" t="str">
        <f>VLOOKUP(A630,'[1]Issue Navigator'!$A:$AD,30,0)</f>
        <v>0605-ĐTTS/VTT-TECHASIANS/2024</v>
      </c>
      <c r="L630" t="str">
        <f>VLOOKUP(A630,'[1]Issue Navigator'!$A:$AE,31,0)</f>
        <v>Sản phẩm hỗ trợ khách hàng Selfcare, Webportal</v>
      </c>
      <c r="M630">
        <f>VLOOKUP(K630,'[2]Nỗ lực'!$B:$G,6,0)</f>
        <v>35500000</v>
      </c>
      <c r="N630">
        <f t="shared" si="19"/>
        <v>4260000</v>
      </c>
      <c r="O630" t="str">
        <f t="shared" si="20"/>
        <v>Hệ thống MyViettel (Sản phẩm hỗ trợ khách hàng Selfcare, Webportal)</v>
      </c>
    </row>
    <row r="631" spans="1:15" x14ac:dyDescent="0.2">
      <c r="A631" s="3" t="s">
        <v>1309</v>
      </c>
      <c r="B631" s="3" t="str">
        <f>VLOOKUP(A631,'[1]Issue Navigator'!$A:$B,2,0)</f>
        <v>Story_chỉnh sửa tính năng AutoPay, bổ sung nguồn tiền ATM nội địa</v>
      </c>
      <c r="C631" s="1" t="s">
        <v>1311</v>
      </c>
      <c r="D631" s="3" t="s">
        <v>1312</v>
      </c>
      <c r="E631" s="3" t="s">
        <v>1275</v>
      </c>
      <c r="F631" s="3" t="s">
        <v>4</v>
      </c>
      <c r="G631">
        <v>0.46</v>
      </c>
      <c r="H631">
        <f>VLOOKUP(A631,'[1]Issue Navigator'!$A:$H,8,0)</f>
        <v>1.49</v>
      </c>
      <c r="I631" t="str">
        <f>VLOOKUP(A631,'[1]Issue Navigator'!$A:$Z,26,0)</f>
        <v>Bảo trì</v>
      </c>
      <c r="J631" t="str">
        <f>VLOOKUP(A631,'[1]Issue Navigator'!$A:$AA,27,0)</f>
        <v>Hệ thống MyViettel</v>
      </c>
      <c r="K631" t="str">
        <f>VLOOKUP(A631,'[1]Issue Navigator'!$A:$AD,30,0)</f>
        <v>0605-ĐTTS/VTT-TECHASIANS/2024</v>
      </c>
      <c r="L631" t="str">
        <f>VLOOKUP(A631,'[1]Issue Navigator'!$A:$AE,31,0)</f>
        <v>Sản phẩm hỗ trợ khách hàng Selfcare, Webportal</v>
      </c>
      <c r="M631">
        <f>VLOOKUP(K631,'[2]Nỗ lực'!$B:$G,6,0)</f>
        <v>35500000</v>
      </c>
      <c r="N631">
        <f t="shared" si="19"/>
        <v>16330000</v>
      </c>
      <c r="O631" t="str">
        <f t="shared" si="20"/>
        <v>Hệ thống MyViettel (Sản phẩm hỗ trợ khách hàng Selfcare, Webportal)</v>
      </c>
    </row>
    <row r="632" spans="1:15" x14ac:dyDescent="0.2">
      <c r="A632" s="3" t="s">
        <v>1309</v>
      </c>
      <c r="B632" s="3" t="str">
        <f>VLOOKUP(A632,'[1]Issue Navigator'!$A:$B,2,0)</f>
        <v>Story_chỉnh sửa tính năng AutoPay, bổ sung nguồn tiền ATM nội địa</v>
      </c>
      <c r="C632" s="1" t="s">
        <v>1313</v>
      </c>
      <c r="D632" s="3" t="s">
        <v>1314</v>
      </c>
      <c r="E632" s="3" t="s">
        <v>1275</v>
      </c>
      <c r="F632" s="3" t="s">
        <v>4</v>
      </c>
      <c r="G632">
        <v>0.46</v>
      </c>
      <c r="H632">
        <f>VLOOKUP(A632,'[1]Issue Navigator'!$A:$H,8,0)</f>
        <v>1.49</v>
      </c>
      <c r="I632" t="str">
        <f>VLOOKUP(A632,'[1]Issue Navigator'!$A:$Z,26,0)</f>
        <v>Bảo trì</v>
      </c>
      <c r="J632" t="str">
        <f>VLOOKUP(A632,'[1]Issue Navigator'!$A:$AA,27,0)</f>
        <v>Hệ thống MyViettel</v>
      </c>
      <c r="K632" t="str">
        <f>VLOOKUP(A632,'[1]Issue Navigator'!$A:$AD,30,0)</f>
        <v>0605-ĐTTS/VTT-TECHASIANS/2024</v>
      </c>
      <c r="L632" t="str">
        <f>VLOOKUP(A632,'[1]Issue Navigator'!$A:$AE,31,0)</f>
        <v>Sản phẩm hỗ trợ khách hàng Selfcare, Webportal</v>
      </c>
      <c r="M632">
        <f>VLOOKUP(K632,'[2]Nỗ lực'!$B:$G,6,0)</f>
        <v>35500000</v>
      </c>
      <c r="N632">
        <f t="shared" si="19"/>
        <v>16330000</v>
      </c>
      <c r="O632" t="str">
        <f t="shared" si="20"/>
        <v>Hệ thống MyViettel (Sản phẩm hỗ trợ khách hàng Selfcare, Webportal)</v>
      </c>
    </row>
    <row r="633" spans="1:15" x14ac:dyDescent="0.2">
      <c r="A633" s="3" t="s">
        <v>1309</v>
      </c>
      <c r="B633" s="3" t="str">
        <f>VLOOKUP(A633,'[1]Issue Navigator'!$A:$B,2,0)</f>
        <v>Story_chỉnh sửa tính năng AutoPay, bổ sung nguồn tiền ATM nội địa</v>
      </c>
      <c r="C633" s="1" t="s">
        <v>1315</v>
      </c>
      <c r="D633" s="3" t="s">
        <v>1316</v>
      </c>
      <c r="E633" s="3" t="s">
        <v>1275</v>
      </c>
      <c r="F633" s="3" t="s">
        <v>4</v>
      </c>
      <c r="G633">
        <v>0.45</v>
      </c>
      <c r="H633">
        <f>VLOOKUP(A633,'[1]Issue Navigator'!$A:$H,8,0)</f>
        <v>1.49</v>
      </c>
      <c r="I633" t="str">
        <f>VLOOKUP(A633,'[1]Issue Navigator'!$A:$Z,26,0)</f>
        <v>Bảo trì</v>
      </c>
      <c r="J633" t="str">
        <f>VLOOKUP(A633,'[1]Issue Navigator'!$A:$AA,27,0)</f>
        <v>Hệ thống MyViettel</v>
      </c>
      <c r="K633" t="str">
        <f>VLOOKUP(A633,'[1]Issue Navigator'!$A:$AD,30,0)</f>
        <v>0605-ĐTTS/VTT-TECHASIANS/2024</v>
      </c>
      <c r="L633" t="str">
        <f>VLOOKUP(A633,'[1]Issue Navigator'!$A:$AE,31,0)</f>
        <v>Sản phẩm hỗ trợ khách hàng Selfcare, Webportal</v>
      </c>
      <c r="M633">
        <f>VLOOKUP(K633,'[2]Nỗ lực'!$B:$G,6,0)</f>
        <v>35500000</v>
      </c>
      <c r="N633">
        <f t="shared" si="19"/>
        <v>15975000</v>
      </c>
      <c r="O633" t="str">
        <f t="shared" si="20"/>
        <v>Hệ thống MyViettel (Sản phẩm hỗ trợ khách hàng Selfcare, Webportal)</v>
      </c>
    </row>
    <row r="634" spans="1:15" x14ac:dyDescent="0.2">
      <c r="A634" s="3" t="s">
        <v>1318</v>
      </c>
      <c r="B634" s="3" t="str">
        <f>VLOOKUP(A634,'[1]Issue Navigator'!$A:$B,2,0)</f>
        <v>Story_chỉnh sửa công cụ cấu hình shortlink trên app web</v>
      </c>
      <c r="C634" s="1" t="s">
        <v>1317</v>
      </c>
      <c r="D634" s="3" t="s">
        <v>3109</v>
      </c>
      <c r="E634" s="3" t="s">
        <v>1275</v>
      </c>
      <c r="F634" s="3" t="s">
        <v>4</v>
      </c>
      <c r="G634">
        <v>0.43</v>
      </c>
      <c r="H634">
        <f>VLOOKUP(A634,'[1]Issue Navigator'!$A:$H,8,0)</f>
        <v>1.8</v>
      </c>
      <c r="I634" t="str">
        <f>VLOOKUP(A634,'[1]Issue Navigator'!$A:$Z,26,0)</f>
        <v>Bảo trì</v>
      </c>
      <c r="J634" t="str">
        <f>VLOOKUP(A634,'[1]Issue Navigator'!$A:$AA,27,0)</f>
        <v>Hệ thống MyViettel</v>
      </c>
      <c r="K634" t="str">
        <f>VLOOKUP(A634,'[1]Issue Navigator'!$A:$AD,30,0)</f>
        <v>0605-ĐTTS/VTT-TECHASIANS/2024</v>
      </c>
      <c r="L634" t="str">
        <f>VLOOKUP(A634,'[1]Issue Navigator'!$A:$AE,31,0)</f>
        <v>Sản phẩm hỗ trợ khách hàng Selfcare, Webportal</v>
      </c>
      <c r="M634">
        <f>VLOOKUP(K634,'[2]Nỗ lực'!$B:$G,6,0)</f>
        <v>35500000</v>
      </c>
      <c r="N634">
        <f t="shared" si="19"/>
        <v>15265000</v>
      </c>
      <c r="O634" t="str">
        <f t="shared" si="20"/>
        <v>Hệ thống MyViettel (Sản phẩm hỗ trợ khách hàng Selfcare, Webportal)</v>
      </c>
    </row>
    <row r="635" spans="1:15" x14ac:dyDescent="0.2">
      <c r="A635" s="3" t="s">
        <v>1318</v>
      </c>
      <c r="B635" s="3" t="str">
        <f>VLOOKUP(A635,'[1]Issue Navigator'!$A:$B,2,0)</f>
        <v>Story_chỉnh sửa công cụ cấu hình shortlink trên app web</v>
      </c>
      <c r="C635" s="1" t="s">
        <v>1319</v>
      </c>
      <c r="D635" s="3" t="s">
        <v>3175</v>
      </c>
      <c r="E635" s="3" t="s">
        <v>1275</v>
      </c>
      <c r="F635" s="3" t="s">
        <v>4</v>
      </c>
      <c r="G635">
        <v>0.46</v>
      </c>
      <c r="H635">
        <f>VLOOKUP(A635,'[1]Issue Navigator'!$A:$H,8,0)</f>
        <v>1.8</v>
      </c>
      <c r="I635" t="str">
        <f>VLOOKUP(A635,'[1]Issue Navigator'!$A:$Z,26,0)</f>
        <v>Bảo trì</v>
      </c>
      <c r="J635" t="str">
        <f>VLOOKUP(A635,'[1]Issue Navigator'!$A:$AA,27,0)</f>
        <v>Hệ thống MyViettel</v>
      </c>
      <c r="K635" t="str">
        <f>VLOOKUP(A635,'[1]Issue Navigator'!$A:$AD,30,0)</f>
        <v>0605-ĐTTS/VTT-TECHASIANS/2024</v>
      </c>
      <c r="L635" t="str">
        <f>VLOOKUP(A635,'[1]Issue Navigator'!$A:$AE,31,0)</f>
        <v>Sản phẩm hỗ trợ khách hàng Selfcare, Webportal</v>
      </c>
      <c r="M635">
        <f>VLOOKUP(K635,'[2]Nỗ lực'!$B:$G,6,0)</f>
        <v>35500000</v>
      </c>
      <c r="N635">
        <f t="shared" si="19"/>
        <v>16330000</v>
      </c>
      <c r="O635" t="str">
        <f t="shared" si="20"/>
        <v>Hệ thống MyViettel (Sản phẩm hỗ trợ khách hàng Selfcare, Webportal)</v>
      </c>
    </row>
    <row r="636" spans="1:15" x14ac:dyDescent="0.2">
      <c r="A636" s="3" t="s">
        <v>1318</v>
      </c>
      <c r="B636" s="3" t="str">
        <f>VLOOKUP(A636,'[1]Issue Navigator'!$A:$B,2,0)</f>
        <v>Story_chỉnh sửa công cụ cấu hình shortlink trên app web</v>
      </c>
      <c r="C636" s="1" t="s">
        <v>1320</v>
      </c>
      <c r="D636" s="3" t="s">
        <v>3110</v>
      </c>
      <c r="E636" s="3" t="s">
        <v>1275</v>
      </c>
      <c r="F636" s="3" t="s">
        <v>4</v>
      </c>
      <c r="G636">
        <v>0.46</v>
      </c>
      <c r="H636">
        <f>VLOOKUP(A636,'[1]Issue Navigator'!$A:$H,8,0)</f>
        <v>1.8</v>
      </c>
      <c r="I636" t="str">
        <f>VLOOKUP(A636,'[1]Issue Navigator'!$A:$Z,26,0)</f>
        <v>Bảo trì</v>
      </c>
      <c r="J636" t="str">
        <f>VLOOKUP(A636,'[1]Issue Navigator'!$A:$AA,27,0)</f>
        <v>Hệ thống MyViettel</v>
      </c>
      <c r="K636" t="str">
        <f>VLOOKUP(A636,'[1]Issue Navigator'!$A:$AD,30,0)</f>
        <v>0605-ĐTTS/VTT-TECHASIANS/2024</v>
      </c>
      <c r="L636" t="str">
        <f>VLOOKUP(A636,'[1]Issue Navigator'!$A:$AE,31,0)</f>
        <v>Sản phẩm hỗ trợ khách hàng Selfcare, Webportal</v>
      </c>
      <c r="M636">
        <f>VLOOKUP(K636,'[2]Nỗ lực'!$B:$G,6,0)</f>
        <v>35500000</v>
      </c>
      <c r="N636">
        <f t="shared" si="19"/>
        <v>16330000</v>
      </c>
      <c r="O636" t="str">
        <f t="shared" si="20"/>
        <v>Hệ thống MyViettel (Sản phẩm hỗ trợ khách hàng Selfcare, Webportal)</v>
      </c>
    </row>
    <row r="637" spans="1:15" x14ac:dyDescent="0.2">
      <c r="A637" s="3" t="s">
        <v>1318</v>
      </c>
      <c r="B637" s="3" t="str">
        <f>VLOOKUP(A637,'[1]Issue Navigator'!$A:$B,2,0)</f>
        <v>Story_chỉnh sửa công cụ cấu hình shortlink trên app web</v>
      </c>
      <c r="C637" s="1" t="s">
        <v>1321</v>
      </c>
      <c r="D637" s="3" t="s">
        <v>3176</v>
      </c>
      <c r="E637" s="3" t="s">
        <v>1275</v>
      </c>
      <c r="F637" s="3" t="s">
        <v>4</v>
      </c>
      <c r="G637">
        <v>0.45</v>
      </c>
      <c r="H637">
        <f>VLOOKUP(A637,'[1]Issue Navigator'!$A:$H,8,0)</f>
        <v>1.8</v>
      </c>
      <c r="I637" t="str">
        <f>VLOOKUP(A637,'[1]Issue Navigator'!$A:$Z,26,0)</f>
        <v>Bảo trì</v>
      </c>
      <c r="J637" t="str">
        <f>VLOOKUP(A637,'[1]Issue Navigator'!$A:$AA,27,0)</f>
        <v>Hệ thống MyViettel</v>
      </c>
      <c r="K637" t="str">
        <f>VLOOKUP(A637,'[1]Issue Navigator'!$A:$AD,30,0)</f>
        <v>0605-ĐTTS/VTT-TECHASIANS/2024</v>
      </c>
      <c r="L637" t="str">
        <f>VLOOKUP(A637,'[1]Issue Navigator'!$A:$AE,31,0)</f>
        <v>Sản phẩm hỗ trợ khách hàng Selfcare, Webportal</v>
      </c>
      <c r="M637">
        <f>VLOOKUP(K637,'[2]Nỗ lực'!$B:$G,6,0)</f>
        <v>35500000</v>
      </c>
      <c r="N637">
        <f t="shared" si="19"/>
        <v>15975000</v>
      </c>
      <c r="O637" t="str">
        <f t="shared" si="20"/>
        <v>Hệ thống MyViettel (Sản phẩm hỗ trợ khách hàng Selfcare, Webportal)</v>
      </c>
    </row>
    <row r="638" spans="1:15" x14ac:dyDescent="0.2">
      <c r="A638" s="3" t="s">
        <v>1323</v>
      </c>
      <c r="B638" s="3" t="str">
        <f>VLOOKUP(A638,'[1]Issue Navigator'!$A:$B,2,0)</f>
        <v>Story_Xây dựng chức năng xác thực bằng Smart OTP</v>
      </c>
      <c r="C638" s="1" t="s">
        <v>1322</v>
      </c>
      <c r="D638" s="3" t="s">
        <v>1324</v>
      </c>
      <c r="E638" s="3" t="s">
        <v>1275</v>
      </c>
      <c r="F638" s="3" t="s">
        <v>4</v>
      </c>
      <c r="G638">
        <v>0.41</v>
      </c>
      <c r="H638">
        <f>VLOOKUP(A638,'[1]Issue Navigator'!$A:$H,8,0)</f>
        <v>1.32</v>
      </c>
      <c r="I638" t="str">
        <f>VLOOKUP(A638,'[1]Issue Navigator'!$A:$Z,26,0)</f>
        <v>Nâng cấp</v>
      </c>
      <c r="J638" t="str">
        <f>VLOOKUP(A638,'[1]Issue Navigator'!$A:$AA,27,0)</f>
        <v>Hệ thống MyViettel</v>
      </c>
      <c r="K638" t="str">
        <f>VLOOKUP(A638,'[1]Issue Navigator'!$A:$AD,30,0)</f>
        <v>0605-ĐTTS/VTT-VTIT/2024</v>
      </c>
      <c r="L638" t="str">
        <f>VLOOKUP(A638,'[1]Issue Navigator'!$A:$AE,31,0)</f>
        <v>Sản phẩm mobile app hỗ trợ hoạt động kênh bán, selfcare</v>
      </c>
      <c r="M638">
        <f>VLOOKUP(K638,'[2]Nỗ lực'!$B:$G,6,0)</f>
        <v>35800000</v>
      </c>
      <c r="N638">
        <f t="shared" si="19"/>
        <v>14678000</v>
      </c>
      <c r="O638" t="str">
        <f t="shared" si="20"/>
        <v>Hệ thống MyViettel (Sản phẩm mobile app hỗ trợ hoạt động kênh bán, selfcare)</v>
      </c>
    </row>
    <row r="639" spans="1:15" x14ac:dyDescent="0.2">
      <c r="A639" s="3" t="s">
        <v>1323</v>
      </c>
      <c r="B639" s="3" t="str">
        <f>VLOOKUP(A639,'[1]Issue Navigator'!$A:$B,2,0)</f>
        <v>Story_Xây dựng chức năng xác thực bằng Smart OTP</v>
      </c>
      <c r="C639" s="1" t="s">
        <v>1325</v>
      </c>
      <c r="D639" s="3" t="s">
        <v>1326</v>
      </c>
      <c r="E639" s="3" t="s">
        <v>1275</v>
      </c>
      <c r="F639" s="3" t="s">
        <v>4</v>
      </c>
      <c r="G639">
        <v>0.46</v>
      </c>
      <c r="H639">
        <f>VLOOKUP(A639,'[1]Issue Navigator'!$A:$H,8,0)</f>
        <v>1.32</v>
      </c>
      <c r="I639" t="str">
        <f>VLOOKUP(A639,'[1]Issue Navigator'!$A:$Z,26,0)</f>
        <v>Nâng cấp</v>
      </c>
      <c r="J639" t="str">
        <f>VLOOKUP(A639,'[1]Issue Navigator'!$A:$AA,27,0)</f>
        <v>Hệ thống MyViettel</v>
      </c>
      <c r="K639" t="str">
        <f>VLOOKUP(A639,'[1]Issue Navigator'!$A:$AD,30,0)</f>
        <v>0605-ĐTTS/VTT-VTIT/2024</v>
      </c>
      <c r="L639" t="str">
        <f>VLOOKUP(A639,'[1]Issue Navigator'!$A:$AE,31,0)</f>
        <v>Sản phẩm mobile app hỗ trợ hoạt động kênh bán, selfcare</v>
      </c>
      <c r="M639">
        <f>VLOOKUP(K639,'[2]Nỗ lực'!$B:$G,6,0)</f>
        <v>35800000</v>
      </c>
      <c r="N639">
        <f t="shared" si="19"/>
        <v>16468000</v>
      </c>
      <c r="O639" t="str">
        <f t="shared" si="20"/>
        <v>Hệ thống MyViettel (Sản phẩm mobile app hỗ trợ hoạt động kênh bán, selfcare)</v>
      </c>
    </row>
    <row r="640" spans="1:15" x14ac:dyDescent="0.2">
      <c r="A640" s="3" t="s">
        <v>1323</v>
      </c>
      <c r="B640" s="3" t="str">
        <f>VLOOKUP(A640,'[1]Issue Navigator'!$A:$B,2,0)</f>
        <v>Story_Xây dựng chức năng xác thực bằng Smart OTP</v>
      </c>
      <c r="C640" s="1" t="s">
        <v>1327</v>
      </c>
      <c r="D640" s="3" t="s">
        <v>1328</v>
      </c>
      <c r="E640" s="3" t="s">
        <v>1275</v>
      </c>
      <c r="F640" s="3" t="s">
        <v>4</v>
      </c>
      <c r="G640">
        <v>0.45</v>
      </c>
      <c r="H640">
        <f>VLOOKUP(A640,'[1]Issue Navigator'!$A:$H,8,0)</f>
        <v>1.32</v>
      </c>
      <c r="I640" t="str">
        <f>VLOOKUP(A640,'[1]Issue Navigator'!$A:$Z,26,0)</f>
        <v>Nâng cấp</v>
      </c>
      <c r="J640" t="str">
        <f>VLOOKUP(A640,'[1]Issue Navigator'!$A:$AA,27,0)</f>
        <v>Hệ thống MyViettel</v>
      </c>
      <c r="K640" t="str">
        <f>VLOOKUP(A640,'[1]Issue Navigator'!$A:$AD,30,0)</f>
        <v>0605-ĐTTS/VTT-VTIT/2024</v>
      </c>
      <c r="L640" t="str">
        <f>VLOOKUP(A640,'[1]Issue Navigator'!$A:$AE,31,0)</f>
        <v>Sản phẩm mobile app hỗ trợ hoạt động kênh bán, selfcare</v>
      </c>
      <c r="M640">
        <f>VLOOKUP(K640,'[2]Nỗ lực'!$B:$G,6,0)</f>
        <v>35800000</v>
      </c>
      <c r="N640">
        <f t="shared" si="19"/>
        <v>16110000</v>
      </c>
      <c r="O640" t="str">
        <f t="shared" si="20"/>
        <v>Hệ thống MyViettel (Sản phẩm mobile app hỗ trợ hoạt động kênh bán, selfcare)</v>
      </c>
    </row>
    <row r="641" spans="1:15" x14ac:dyDescent="0.2">
      <c r="A641" s="3" t="s">
        <v>1330</v>
      </c>
      <c r="B641" s="3" t="str">
        <f>VLOOKUP(A641,'[1]Issue Navigator'!$A:$B,2,0)</f>
        <v>Story_Xây dựng chức năng xác thực bằng Smart OTP_Nghiệp vụ</v>
      </c>
      <c r="C641" s="1" t="s">
        <v>1329</v>
      </c>
      <c r="D641" s="3" t="s">
        <v>1331</v>
      </c>
      <c r="E641" s="3" t="s">
        <v>1275</v>
      </c>
      <c r="F641" s="3" t="s">
        <v>4</v>
      </c>
      <c r="G641">
        <v>0.31</v>
      </c>
      <c r="H641">
        <f>VLOOKUP(A641,'[1]Issue Navigator'!$A:$H,8,0)</f>
        <v>1.22</v>
      </c>
      <c r="I641" t="str">
        <f>VLOOKUP(A641,'[1]Issue Navigator'!$A:$Z,26,0)</f>
        <v>Nâng cấp</v>
      </c>
      <c r="J641" t="str">
        <f>VLOOKUP(A641,'[1]Issue Navigator'!$A:$AA,27,0)</f>
        <v>Hệ thống MyViettel</v>
      </c>
      <c r="K641" t="str">
        <f>VLOOKUP(A641,'[1]Issue Navigator'!$A:$AD,30,0)</f>
        <v>0605-ĐTTS/VTT-VTIT/2024</v>
      </c>
      <c r="L641" t="str">
        <f>VLOOKUP(A641,'[1]Issue Navigator'!$A:$AE,31,0)</f>
        <v>Sản phẩm mobile app hỗ trợ hoạt động kênh bán, selfcare</v>
      </c>
      <c r="M641">
        <f>VLOOKUP(K641,'[2]Nỗ lực'!$B:$G,6,0)</f>
        <v>35800000</v>
      </c>
      <c r="N641">
        <f t="shared" si="19"/>
        <v>11098000</v>
      </c>
      <c r="O641" t="str">
        <f t="shared" si="20"/>
        <v>Hệ thống MyViettel (Sản phẩm mobile app hỗ trợ hoạt động kênh bán, selfcare)</v>
      </c>
    </row>
    <row r="642" spans="1:15" x14ac:dyDescent="0.2">
      <c r="A642" s="3" t="s">
        <v>1330</v>
      </c>
      <c r="B642" s="3" t="str">
        <f>VLOOKUP(A642,'[1]Issue Navigator'!$A:$B,2,0)</f>
        <v>Story_Xây dựng chức năng xác thực bằng Smart OTP_Nghiệp vụ</v>
      </c>
      <c r="C642" s="1" t="s">
        <v>1332</v>
      </c>
      <c r="D642" s="3" t="s">
        <v>1333</v>
      </c>
      <c r="E642" s="3" t="s">
        <v>1275</v>
      </c>
      <c r="F642" s="3" t="s">
        <v>4</v>
      </c>
      <c r="G642">
        <v>0.46</v>
      </c>
      <c r="H642">
        <f>VLOOKUP(A642,'[1]Issue Navigator'!$A:$H,8,0)</f>
        <v>1.22</v>
      </c>
      <c r="I642" t="str">
        <f>VLOOKUP(A642,'[1]Issue Navigator'!$A:$Z,26,0)</f>
        <v>Nâng cấp</v>
      </c>
      <c r="J642" t="str">
        <f>VLOOKUP(A642,'[1]Issue Navigator'!$A:$AA,27,0)</f>
        <v>Hệ thống MyViettel</v>
      </c>
      <c r="K642" t="str">
        <f>VLOOKUP(A642,'[1]Issue Navigator'!$A:$AD,30,0)</f>
        <v>0605-ĐTTS/VTT-VTIT/2024</v>
      </c>
      <c r="L642" t="str">
        <f>VLOOKUP(A642,'[1]Issue Navigator'!$A:$AE,31,0)</f>
        <v>Sản phẩm mobile app hỗ trợ hoạt động kênh bán, selfcare</v>
      </c>
      <c r="M642">
        <f>VLOOKUP(K642,'[2]Nỗ lực'!$B:$G,6,0)</f>
        <v>35800000</v>
      </c>
      <c r="N642">
        <f t="shared" si="19"/>
        <v>16468000</v>
      </c>
      <c r="O642" t="str">
        <f t="shared" si="20"/>
        <v>Hệ thống MyViettel (Sản phẩm mobile app hỗ trợ hoạt động kênh bán, selfcare)</v>
      </c>
    </row>
    <row r="643" spans="1:15" x14ac:dyDescent="0.2">
      <c r="A643" s="3" t="s">
        <v>1330</v>
      </c>
      <c r="B643" s="3" t="str">
        <f>VLOOKUP(A643,'[1]Issue Navigator'!$A:$B,2,0)</f>
        <v>Story_Xây dựng chức năng xác thực bằng Smart OTP_Nghiệp vụ</v>
      </c>
      <c r="C643" s="1" t="s">
        <v>1334</v>
      </c>
      <c r="D643" s="3" t="s">
        <v>1335</v>
      </c>
      <c r="E643" s="3" t="s">
        <v>1275</v>
      </c>
      <c r="F643" s="3" t="s">
        <v>4</v>
      </c>
      <c r="G643">
        <v>0.45</v>
      </c>
      <c r="H643">
        <f>VLOOKUP(A643,'[1]Issue Navigator'!$A:$H,8,0)</f>
        <v>1.22</v>
      </c>
      <c r="I643" t="str">
        <f>VLOOKUP(A643,'[1]Issue Navigator'!$A:$Z,26,0)</f>
        <v>Nâng cấp</v>
      </c>
      <c r="J643" t="str">
        <f>VLOOKUP(A643,'[1]Issue Navigator'!$A:$AA,27,0)</f>
        <v>Hệ thống MyViettel</v>
      </c>
      <c r="K643" t="str">
        <f>VLOOKUP(A643,'[1]Issue Navigator'!$A:$AD,30,0)</f>
        <v>0605-ĐTTS/VTT-VTIT/2024</v>
      </c>
      <c r="L643" t="str">
        <f>VLOOKUP(A643,'[1]Issue Navigator'!$A:$AE,31,0)</f>
        <v>Sản phẩm mobile app hỗ trợ hoạt động kênh bán, selfcare</v>
      </c>
      <c r="M643">
        <f>VLOOKUP(K643,'[2]Nỗ lực'!$B:$G,6,0)</f>
        <v>35800000</v>
      </c>
      <c r="N643">
        <f t="shared" ref="N643:N706" si="21">M643*G643</f>
        <v>16110000</v>
      </c>
      <c r="O643" t="str">
        <f t="shared" si="20"/>
        <v>Hệ thống MyViettel (Sản phẩm mobile app hỗ trợ hoạt động kênh bán, selfcare)</v>
      </c>
    </row>
    <row r="644" spans="1:15" x14ac:dyDescent="0.2">
      <c r="A644" s="3" t="s">
        <v>1337</v>
      </c>
      <c r="B644" s="3" t="str">
        <f>VLOOKUP(A644,'[1]Issue Navigator'!$A:$B,2,0)</f>
        <v>[Selfcare] Turning màn Mua gói cước - Lưu thẻ</v>
      </c>
      <c r="C644" s="1" t="s">
        <v>1336</v>
      </c>
      <c r="D644" s="3" t="s">
        <v>1338</v>
      </c>
      <c r="E644" s="3" t="s">
        <v>1275</v>
      </c>
      <c r="F644" s="3" t="s">
        <v>4</v>
      </c>
      <c r="G644">
        <v>0.24</v>
      </c>
      <c r="H644">
        <f>VLOOKUP(A644,'[1]Issue Navigator'!$A:$H,8,0)</f>
        <v>1.6</v>
      </c>
      <c r="I644" t="str">
        <f>VLOOKUP(A644,'[1]Issue Navigator'!$A:$Z,26,0)</f>
        <v>Nâng cấp</v>
      </c>
      <c r="J644" t="str">
        <f>VLOOKUP(A644,'[1]Issue Navigator'!$A:$AA,27,0)</f>
        <v>Hệ thống MyViettel</v>
      </c>
      <c r="K644" t="str">
        <f>VLOOKUP(A644,'[1]Issue Navigator'!$A:$AD,30,0)</f>
        <v>2007-ĐTTS/VTT-HITEXGLOBAL/2023</v>
      </c>
      <c r="L644" t="str">
        <f>VLOOKUP(A644,'[1]Issue Navigator'!$A:$AE,31,0)</f>
        <v>Sản phẩm hỗ trợ khách hàng Selfcare, Webportal</v>
      </c>
      <c r="M644">
        <f>VLOOKUP(K644,'[2]Nỗ lực'!$B:$G,6,0)</f>
        <v>35500000</v>
      </c>
      <c r="N644">
        <f t="shared" si="21"/>
        <v>8520000</v>
      </c>
      <c r="O644" t="str">
        <f t="shared" si="20"/>
        <v>Hệ thống MyViettel (Sản phẩm hỗ trợ khách hàng Selfcare, Webportal)</v>
      </c>
    </row>
    <row r="645" spans="1:15" x14ac:dyDescent="0.2">
      <c r="A645" s="3" t="s">
        <v>1337</v>
      </c>
      <c r="B645" s="3" t="str">
        <f>VLOOKUP(A645,'[1]Issue Navigator'!$A:$B,2,0)</f>
        <v>[Selfcare] Turning màn Mua gói cước - Lưu thẻ</v>
      </c>
      <c r="C645" s="1" t="s">
        <v>1339</v>
      </c>
      <c r="D645" s="3" t="s">
        <v>1340</v>
      </c>
      <c r="E645" s="3" t="s">
        <v>1275</v>
      </c>
      <c r="F645" s="3" t="s">
        <v>4</v>
      </c>
      <c r="G645">
        <v>0.46</v>
      </c>
      <c r="H645">
        <f>VLOOKUP(A645,'[1]Issue Navigator'!$A:$H,8,0)</f>
        <v>1.6</v>
      </c>
      <c r="I645" t="str">
        <f>VLOOKUP(A645,'[1]Issue Navigator'!$A:$Z,26,0)</f>
        <v>Nâng cấp</v>
      </c>
      <c r="J645" t="str">
        <f>VLOOKUP(A645,'[1]Issue Navigator'!$A:$AA,27,0)</f>
        <v>Hệ thống MyViettel</v>
      </c>
      <c r="K645" t="str">
        <f>VLOOKUP(A645,'[1]Issue Navigator'!$A:$AD,30,0)</f>
        <v>2007-ĐTTS/VTT-HITEXGLOBAL/2023</v>
      </c>
      <c r="L645" t="str">
        <f>VLOOKUP(A645,'[1]Issue Navigator'!$A:$AE,31,0)</f>
        <v>Sản phẩm hỗ trợ khách hàng Selfcare, Webportal</v>
      </c>
      <c r="M645">
        <f>VLOOKUP(K645,'[2]Nỗ lực'!$B:$G,6,0)</f>
        <v>35500000</v>
      </c>
      <c r="N645">
        <f t="shared" si="21"/>
        <v>16330000</v>
      </c>
      <c r="O645" t="str">
        <f t="shared" si="20"/>
        <v>Hệ thống MyViettel (Sản phẩm hỗ trợ khách hàng Selfcare, Webportal)</v>
      </c>
    </row>
    <row r="646" spans="1:15" x14ac:dyDescent="0.2">
      <c r="A646" s="3" t="s">
        <v>1337</v>
      </c>
      <c r="B646" s="3" t="str">
        <f>VLOOKUP(A646,'[1]Issue Navigator'!$A:$B,2,0)</f>
        <v>[Selfcare] Turning màn Mua gói cước - Lưu thẻ</v>
      </c>
      <c r="C646" s="1" t="s">
        <v>1341</v>
      </c>
      <c r="D646" s="3" t="s">
        <v>1342</v>
      </c>
      <c r="E646" s="3" t="s">
        <v>1275</v>
      </c>
      <c r="F646" s="3" t="s">
        <v>4</v>
      </c>
      <c r="G646">
        <v>0.45</v>
      </c>
      <c r="H646">
        <f>VLOOKUP(A646,'[1]Issue Navigator'!$A:$H,8,0)</f>
        <v>1.6</v>
      </c>
      <c r="I646" t="str">
        <f>VLOOKUP(A646,'[1]Issue Navigator'!$A:$Z,26,0)</f>
        <v>Nâng cấp</v>
      </c>
      <c r="J646" t="str">
        <f>VLOOKUP(A646,'[1]Issue Navigator'!$A:$AA,27,0)</f>
        <v>Hệ thống MyViettel</v>
      </c>
      <c r="K646" t="str">
        <f>VLOOKUP(A646,'[1]Issue Navigator'!$A:$AD,30,0)</f>
        <v>2007-ĐTTS/VTT-HITEXGLOBAL/2023</v>
      </c>
      <c r="L646" t="str">
        <f>VLOOKUP(A646,'[1]Issue Navigator'!$A:$AE,31,0)</f>
        <v>Sản phẩm hỗ trợ khách hàng Selfcare, Webportal</v>
      </c>
      <c r="M646">
        <f>VLOOKUP(K646,'[2]Nỗ lực'!$B:$G,6,0)</f>
        <v>35500000</v>
      </c>
      <c r="N646">
        <f t="shared" si="21"/>
        <v>15975000</v>
      </c>
      <c r="O646" t="str">
        <f t="shared" si="20"/>
        <v>Hệ thống MyViettel (Sản phẩm hỗ trợ khách hàng Selfcare, Webportal)</v>
      </c>
    </row>
    <row r="647" spans="1:15" x14ac:dyDescent="0.2">
      <c r="A647" s="3" t="s">
        <v>1337</v>
      </c>
      <c r="B647" s="3" t="str">
        <f>VLOOKUP(A647,'[1]Issue Navigator'!$A:$B,2,0)</f>
        <v>[Selfcare] Turning màn Mua gói cước - Lưu thẻ</v>
      </c>
      <c r="C647" s="1" t="s">
        <v>1343</v>
      </c>
      <c r="D647" s="3" t="s">
        <v>1344</v>
      </c>
      <c r="E647" s="3" t="s">
        <v>1275</v>
      </c>
      <c r="F647" s="3" t="s">
        <v>4</v>
      </c>
      <c r="G647">
        <v>0.45</v>
      </c>
      <c r="H647">
        <f>VLOOKUP(A647,'[1]Issue Navigator'!$A:$H,8,0)</f>
        <v>1.6</v>
      </c>
      <c r="I647" t="str">
        <f>VLOOKUP(A647,'[1]Issue Navigator'!$A:$Z,26,0)</f>
        <v>Nâng cấp</v>
      </c>
      <c r="J647" t="str">
        <f>VLOOKUP(A647,'[1]Issue Navigator'!$A:$AA,27,0)</f>
        <v>Hệ thống MyViettel</v>
      </c>
      <c r="K647" t="str">
        <f>VLOOKUP(A647,'[1]Issue Navigator'!$A:$AD,30,0)</f>
        <v>2007-ĐTTS/VTT-HITEXGLOBAL/2023</v>
      </c>
      <c r="L647" t="str">
        <f>VLOOKUP(A647,'[1]Issue Navigator'!$A:$AE,31,0)</f>
        <v>Sản phẩm hỗ trợ khách hàng Selfcare, Webportal</v>
      </c>
      <c r="M647">
        <f>VLOOKUP(K647,'[2]Nỗ lực'!$B:$G,6,0)</f>
        <v>35500000</v>
      </c>
      <c r="N647">
        <f t="shared" si="21"/>
        <v>15975000</v>
      </c>
      <c r="O647" t="str">
        <f t="shared" si="20"/>
        <v>Hệ thống MyViettel (Sản phẩm hỗ trợ khách hàng Selfcare, Webportal)</v>
      </c>
    </row>
    <row r="648" spans="1:15" x14ac:dyDescent="0.2">
      <c r="A648" s="3" t="s">
        <v>1346</v>
      </c>
      <c r="B648" s="3" t="str">
        <f>VLOOKUP(A648,'[1]Issue Navigator'!$A:$B,2,0)</f>
        <v>Story BE - PYC chỉnh sửa tính năng mua thẻ game - Chuyển đổi api MyViettel</v>
      </c>
      <c r="C648" s="1" t="s">
        <v>1345</v>
      </c>
      <c r="D648" s="3" t="s">
        <v>1347</v>
      </c>
      <c r="E648" s="3" t="s">
        <v>1275</v>
      </c>
      <c r="F648" s="3" t="s">
        <v>4</v>
      </c>
      <c r="G648">
        <v>0.11</v>
      </c>
      <c r="H648">
        <f>VLOOKUP(A648,'[1]Issue Navigator'!$A:$H,8,0)</f>
        <v>1.47</v>
      </c>
      <c r="I648" t="str">
        <f>VLOOKUP(A648,'[1]Issue Navigator'!$A:$Z,26,0)</f>
        <v>Bảo trì</v>
      </c>
      <c r="J648" t="str">
        <f>VLOOKUP(A648,'[1]Issue Navigator'!$A:$AA,27,0)</f>
        <v>Hệ thống MyViettel</v>
      </c>
      <c r="K648" t="str">
        <f>VLOOKUP(A648,'[1]Issue Navigator'!$A:$AD,30,0)</f>
        <v>1909-ĐTTS/VTT-BIPLUS/2023</v>
      </c>
      <c r="L648" t="str">
        <f>VLOOKUP(A648,'[1]Issue Navigator'!$A:$AE,31,0)</f>
        <v>Xây dựng và triển khai các hệ thống back-end Selfcare (Viettel Portal, Viettel Shop)</v>
      </c>
      <c r="M648">
        <f>VLOOKUP(K648,'[2]Nỗ lực'!$B:$G,6,0)</f>
        <v>35500000</v>
      </c>
      <c r="N648">
        <f t="shared" si="21"/>
        <v>3905000</v>
      </c>
      <c r="O648" t="str">
        <f t="shared" si="20"/>
        <v>Hệ thống MyViettel (Xây dựng và triển khai các hệ thống back-end Selfcare (Viettel Portal, Viettel Shop))</v>
      </c>
    </row>
    <row r="649" spans="1:15" x14ac:dyDescent="0.2">
      <c r="A649" s="3" t="s">
        <v>1346</v>
      </c>
      <c r="B649" s="3" t="str">
        <f>VLOOKUP(A649,'[1]Issue Navigator'!$A:$B,2,0)</f>
        <v>Story BE - PYC chỉnh sửa tính năng mua thẻ game - Chuyển đổi api MyViettel</v>
      </c>
      <c r="C649" s="1" t="s">
        <v>1348</v>
      </c>
      <c r="D649" s="3" t="s">
        <v>1349</v>
      </c>
      <c r="E649" s="3" t="s">
        <v>1275</v>
      </c>
      <c r="F649" s="3" t="s">
        <v>4</v>
      </c>
      <c r="G649">
        <v>0.46</v>
      </c>
      <c r="H649">
        <f>VLOOKUP(A649,'[1]Issue Navigator'!$A:$H,8,0)</f>
        <v>1.47</v>
      </c>
      <c r="I649" t="str">
        <f>VLOOKUP(A649,'[1]Issue Navigator'!$A:$Z,26,0)</f>
        <v>Bảo trì</v>
      </c>
      <c r="J649" t="str">
        <f>VLOOKUP(A649,'[1]Issue Navigator'!$A:$AA,27,0)</f>
        <v>Hệ thống MyViettel</v>
      </c>
      <c r="K649" t="str">
        <f>VLOOKUP(A649,'[1]Issue Navigator'!$A:$AD,30,0)</f>
        <v>1909-ĐTTS/VTT-BIPLUS/2023</v>
      </c>
      <c r="L649" t="str">
        <f>VLOOKUP(A649,'[1]Issue Navigator'!$A:$AE,31,0)</f>
        <v>Xây dựng và triển khai các hệ thống back-end Selfcare (Viettel Portal, Viettel Shop)</v>
      </c>
      <c r="M649">
        <f>VLOOKUP(K649,'[2]Nỗ lực'!$B:$G,6,0)</f>
        <v>35500000</v>
      </c>
      <c r="N649">
        <f t="shared" si="21"/>
        <v>16330000</v>
      </c>
      <c r="O649" t="str">
        <f t="shared" si="20"/>
        <v>Hệ thống MyViettel (Xây dựng và triển khai các hệ thống back-end Selfcare (Viettel Portal, Viettel Shop))</v>
      </c>
    </row>
    <row r="650" spans="1:15" x14ac:dyDescent="0.2">
      <c r="A650" s="3" t="s">
        <v>1346</v>
      </c>
      <c r="B650" s="3" t="str">
        <f>VLOOKUP(A650,'[1]Issue Navigator'!$A:$B,2,0)</f>
        <v>Story BE - PYC chỉnh sửa tính năng mua thẻ game - Chuyển đổi api MyViettel</v>
      </c>
      <c r="C650" s="1" t="s">
        <v>1350</v>
      </c>
      <c r="D650" s="3" t="s">
        <v>1351</v>
      </c>
      <c r="E650" s="3" t="s">
        <v>1275</v>
      </c>
      <c r="F650" s="3" t="s">
        <v>4</v>
      </c>
      <c r="G650">
        <v>0.45</v>
      </c>
      <c r="H650">
        <f>VLOOKUP(A650,'[1]Issue Navigator'!$A:$H,8,0)</f>
        <v>1.47</v>
      </c>
      <c r="I650" t="str">
        <f>VLOOKUP(A650,'[1]Issue Navigator'!$A:$Z,26,0)</f>
        <v>Bảo trì</v>
      </c>
      <c r="J650" t="str">
        <f>VLOOKUP(A650,'[1]Issue Navigator'!$A:$AA,27,0)</f>
        <v>Hệ thống MyViettel</v>
      </c>
      <c r="K650" t="str">
        <f>VLOOKUP(A650,'[1]Issue Navigator'!$A:$AD,30,0)</f>
        <v>1909-ĐTTS/VTT-BIPLUS/2023</v>
      </c>
      <c r="L650" t="str">
        <f>VLOOKUP(A650,'[1]Issue Navigator'!$A:$AE,31,0)</f>
        <v>Xây dựng và triển khai các hệ thống back-end Selfcare (Viettel Portal, Viettel Shop)</v>
      </c>
      <c r="M650">
        <f>VLOOKUP(K650,'[2]Nỗ lực'!$B:$G,6,0)</f>
        <v>35500000</v>
      </c>
      <c r="N650">
        <f t="shared" si="21"/>
        <v>15975000</v>
      </c>
      <c r="O650" t="str">
        <f t="shared" si="20"/>
        <v>Hệ thống MyViettel (Xây dựng và triển khai các hệ thống back-end Selfcare (Viettel Portal, Viettel Shop))</v>
      </c>
    </row>
    <row r="651" spans="1:15" x14ac:dyDescent="0.2">
      <c r="A651" s="3" t="s">
        <v>1346</v>
      </c>
      <c r="B651" s="3" t="str">
        <f>VLOOKUP(A651,'[1]Issue Navigator'!$A:$B,2,0)</f>
        <v>Story BE - PYC chỉnh sửa tính năng mua thẻ game - Chuyển đổi api MyViettel</v>
      </c>
      <c r="C651" s="1" t="s">
        <v>1352</v>
      </c>
      <c r="D651" s="3" t="s">
        <v>1353</v>
      </c>
      <c r="E651" s="3" t="s">
        <v>1275</v>
      </c>
      <c r="F651" s="3" t="s">
        <v>4</v>
      </c>
      <c r="G651">
        <v>0.45</v>
      </c>
      <c r="H651">
        <f>VLOOKUP(A651,'[1]Issue Navigator'!$A:$H,8,0)</f>
        <v>1.47</v>
      </c>
      <c r="I651" t="str">
        <f>VLOOKUP(A651,'[1]Issue Navigator'!$A:$Z,26,0)</f>
        <v>Bảo trì</v>
      </c>
      <c r="J651" t="str">
        <f>VLOOKUP(A651,'[1]Issue Navigator'!$A:$AA,27,0)</f>
        <v>Hệ thống MyViettel</v>
      </c>
      <c r="K651" t="str">
        <f>VLOOKUP(A651,'[1]Issue Navigator'!$A:$AD,30,0)</f>
        <v>1909-ĐTTS/VTT-BIPLUS/2023</v>
      </c>
      <c r="L651" t="str">
        <f>VLOOKUP(A651,'[1]Issue Navigator'!$A:$AE,31,0)</f>
        <v>Xây dựng và triển khai các hệ thống back-end Selfcare (Viettel Portal, Viettel Shop)</v>
      </c>
      <c r="M651">
        <f>VLOOKUP(K651,'[2]Nỗ lực'!$B:$G,6,0)</f>
        <v>35500000</v>
      </c>
      <c r="N651">
        <f t="shared" si="21"/>
        <v>15975000</v>
      </c>
      <c r="O651" t="str">
        <f t="shared" si="20"/>
        <v>Hệ thống MyViettel (Xây dựng và triển khai các hệ thống back-end Selfcare (Viettel Portal, Viettel Shop))</v>
      </c>
    </row>
    <row r="652" spans="1:15" x14ac:dyDescent="0.2">
      <c r="A652" s="3" t="s">
        <v>1355</v>
      </c>
      <c r="B652" s="3" t="str">
        <f>VLOOKUP(A652,'[1]Issue Navigator'!$A:$B,2,0)</f>
        <v>Story BE - PYC chỉnh sửa mua gói cước trên Viettel.vn qua CTT khi chưa đăng nhập - ghi nhận đúng nguồn thanh toán - Chuyển đổi api MyViettel</v>
      </c>
      <c r="C652" s="1" t="s">
        <v>1354</v>
      </c>
      <c r="D652" s="3" t="s">
        <v>1356</v>
      </c>
      <c r="E652" s="3" t="s">
        <v>1275</v>
      </c>
      <c r="F652" s="3" t="s">
        <v>4</v>
      </c>
      <c r="G652">
        <v>0.08</v>
      </c>
      <c r="H652">
        <f>VLOOKUP(A652,'[1]Issue Navigator'!$A:$H,8,0)</f>
        <v>0.99</v>
      </c>
      <c r="I652" t="str">
        <f>VLOOKUP(A652,'[1]Issue Navigator'!$A:$Z,26,0)</f>
        <v>Bảo trì</v>
      </c>
      <c r="J652" t="str">
        <f>VLOOKUP(A652,'[1]Issue Navigator'!$A:$AA,27,0)</f>
        <v>Hệ thống MyViettel</v>
      </c>
      <c r="K652" t="str">
        <f>VLOOKUP(A652,'[1]Issue Navigator'!$A:$AD,30,0)</f>
        <v>1909-ĐTTS/VTT-BIPLUS/2023</v>
      </c>
      <c r="L652" t="str">
        <f>VLOOKUP(A652,'[1]Issue Navigator'!$A:$AE,31,0)</f>
        <v>Xây dựng và triển khai các hệ thống back-end Selfcare (Viettel Portal, Viettel Shop)</v>
      </c>
      <c r="M652">
        <f>VLOOKUP(K652,'[2]Nỗ lực'!$B:$G,6,0)</f>
        <v>35500000</v>
      </c>
      <c r="N652">
        <f t="shared" si="21"/>
        <v>2840000</v>
      </c>
      <c r="O652" t="str">
        <f t="shared" si="20"/>
        <v>Hệ thống MyViettel (Xây dựng và triển khai các hệ thống back-end Selfcare (Viettel Portal, Viettel Shop))</v>
      </c>
    </row>
    <row r="653" spans="1:15" x14ac:dyDescent="0.2">
      <c r="A653" s="3" t="s">
        <v>1355</v>
      </c>
      <c r="B653" s="3" t="str">
        <f>VLOOKUP(A653,'[1]Issue Navigator'!$A:$B,2,0)</f>
        <v>Story BE - PYC chỉnh sửa mua gói cước trên Viettel.vn qua CTT khi chưa đăng nhập - ghi nhận đúng nguồn thanh toán - Chuyển đổi api MyViettel</v>
      </c>
      <c r="C653" s="1" t="s">
        <v>1357</v>
      </c>
      <c r="D653" s="3" t="s">
        <v>1358</v>
      </c>
      <c r="E653" s="3" t="s">
        <v>1275</v>
      </c>
      <c r="F653" s="3" t="s">
        <v>4</v>
      </c>
      <c r="G653">
        <v>0.46</v>
      </c>
      <c r="H653">
        <f>VLOOKUP(A653,'[1]Issue Navigator'!$A:$H,8,0)</f>
        <v>0.99</v>
      </c>
      <c r="I653" t="str">
        <f>VLOOKUP(A653,'[1]Issue Navigator'!$A:$Z,26,0)</f>
        <v>Bảo trì</v>
      </c>
      <c r="J653" t="str">
        <f>VLOOKUP(A653,'[1]Issue Navigator'!$A:$AA,27,0)</f>
        <v>Hệ thống MyViettel</v>
      </c>
      <c r="K653" t="str">
        <f>VLOOKUP(A653,'[1]Issue Navigator'!$A:$AD,30,0)</f>
        <v>1909-ĐTTS/VTT-BIPLUS/2023</v>
      </c>
      <c r="L653" t="str">
        <f>VLOOKUP(A653,'[1]Issue Navigator'!$A:$AE,31,0)</f>
        <v>Xây dựng và triển khai các hệ thống back-end Selfcare (Viettel Portal, Viettel Shop)</v>
      </c>
      <c r="M653">
        <f>VLOOKUP(K653,'[2]Nỗ lực'!$B:$G,6,0)</f>
        <v>35500000</v>
      </c>
      <c r="N653">
        <f t="shared" si="21"/>
        <v>16330000</v>
      </c>
      <c r="O653" t="str">
        <f t="shared" si="20"/>
        <v>Hệ thống MyViettel (Xây dựng và triển khai các hệ thống back-end Selfcare (Viettel Portal, Viettel Shop))</v>
      </c>
    </row>
    <row r="654" spans="1:15" x14ac:dyDescent="0.2">
      <c r="A654" s="3" t="s">
        <v>1355</v>
      </c>
      <c r="B654" s="3" t="str">
        <f>VLOOKUP(A654,'[1]Issue Navigator'!$A:$B,2,0)</f>
        <v>Story BE - PYC chỉnh sửa mua gói cước trên Viettel.vn qua CTT khi chưa đăng nhập - ghi nhận đúng nguồn thanh toán - Chuyển đổi api MyViettel</v>
      </c>
      <c r="C654" s="1" t="s">
        <v>1359</v>
      </c>
      <c r="D654" s="3" t="s">
        <v>1360</v>
      </c>
      <c r="E654" s="3" t="s">
        <v>1275</v>
      </c>
      <c r="F654" s="3" t="s">
        <v>4</v>
      </c>
      <c r="G654">
        <v>0.45</v>
      </c>
      <c r="H654">
        <f>VLOOKUP(A654,'[1]Issue Navigator'!$A:$H,8,0)</f>
        <v>0.99</v>
      </c>
      <c r="I654" t="str">
        <f>VLOOKUP(A654,'[1]Issue Navigator'!$A:$Z,26,0)</f>
        <v>Bảo trì</v>
      </c>
      <c r="J654" t="str">
        <f>VLOOKUP(A654,'[1]Issue Navigator'!$A:$AA,27,0)</f>
        <v>Hệ thống MyViettel</v>
      </c>
      <c r="K654" t="str">
        <f>VLOOKUP(A654,'[1]Issue Navigator'!$A:$AD,30,0)</f>
        <v>1909-ĐTTS/VTT-BIPLUS/2023</v>
      </c>
      <c r="L654" t="str">
        <f>VLOOKUP(A654,'[1]Issue Navigator'!$A:$AE,31,0)</f>
        <v>Xây dựng và triển khai các hệ thống back-end Selfcare (Viettel Portal, Viettel Shop)</v>
      </c>
      <c r="M654">
        <f>VLOOKUP(K654,'[2]Nỗ lực'!$B:$G,6,0)</f>
        <v>35500000</v>
      </c>
      <c r="N654">
        <f t="shared" si="21"/>
        <v>15975000</v>
      </c>
      <c r="O654" t="str">
        <f t="shared" si="20"/>
        <v>Hệ thống MyViettel (Xây dựng và triển khai các hệ thống back-end Selfcare (Viettel Portal, Viettel Shop))</v>
      </c>
    </row>
    <row r="655" spans="1:15" x14ac:dyDescent="0.2">
      <c r="A655" s="3" t="s">
        <v>1362</v>
      </c>
      <c r="B655" s="3" t="str">
        <f>VLOOKUP(A655,'[1]Issue Navigator'!$A:$B,2,0)</f>
        <v>Story BE - BE MYVETTEL - PYC chỉnh sửa công cụ cấu hình shortlink trên app web - Chuyển đổi api MyViettel</v>
      </c>
      <c r="C655" s="1" t="s">
        <v>1361</v>
      </c>
      <c r="D655" s="3" t="s">
        <v>1363</v>
      </c>
      <c r="E655" s="3" t="s">
        <v>1275</v>
      </c>
      <c r="F655" s="3" t="s">
        <v>4</v>
      </c>
      <c r="G655">
        <v>0.1</v>
      </c>
      <c r="H655">
        <f>VLOOKUP(A655,'[1]Issue Navigator'!$A:$H,8,0)</f>
        <v>1.47</v>
      </c>
      <c r="I655" t="str">
        <f>VLOOKUP(A655,'[1]Issue Navigator'!$A:$Z,26,0)</f>
        <v>Bảo trì</v>
      </c>
      <c r="J655" t="str">
        <f>VLOOKUP(A655,'[1]Issue Navigator'!$A:$AA,27,0)</f>
        <v>Hệ thống MyViettel</v>
      </c>
      <c r="K655" t="str">
        <f>VLOOKUP(A655,'[1]Issue Navigator'!$A:$AD,30,0)</f>
        <v>1909-ĐTTS/VTT-BIPLUS/2023</v>
      </c>
      <c r="L655" t="str">
        <f>VLOOKUP(A655,'[1]Issue Navigator'!$A:$AE,31,0)</f>
        <v>Xây dựng và triển khai các hệ thống back-end Selfcare (Viettel Portal, Viettel Shop)</v>
      </c>
      <c r="M655">
        <f>VLOOKUP(K655,'[2]Nỗ lực'!$B:$G,6,0)</f>
        <v>35500000</v>
      </c>
      <c r="N655">
        <f t="shared" si="21"/>
        <v>3550000</v>
      </c>
      <c r="O655" t="str">
        <f t="shared" si="20"/>
        <v>Hệ thống MyViettel (Xây dựng và triển khai các hệ thống back-end Selfcare (Viettel Portal, Viettel Shop))</v>
      </c>
    </row>
    <row r="656" spans="1:15" x14ac:dyDescent="0.2">
      <c r="A656" s="3" t="s">
        <v>1362</v>
      </c>
      <c r="B656" s="3" t="str">
        <f>VLOOKUP(A656,'[1]Issue Navigator'!$A:$B,2,0)</f>
        <v>Story BE - BE MYVETTEL - PYC chỉnh sửa công cụ cấu hình shortlink trên app web - Chuyển đổi api MyViettel</v>
      </c>
      <c r="C656" s="1" t="s">
        <v>1364</v>
      </c>
      <c r="D656" s="3" t="s">
        <v>1365</v>
      </c>
      <c r="E656" s="3" t="s">
        <v>1275</v>
      </c>
      <c r="F656" s="3" t="s">
        <v>4</v>
      </c>
      <c r="G656">
        <v>0.46</v>
      </c>
      <c r="H656">
        <f>VLOOKUP(A656,'[1]Issue Navigator'!$A:$H,8,0)</f>
        <v>1.47</v>
      </c>
      <c r="I656" t="str">
        <f>VLOOKUP(A656,'[1]Issue Navigator'!$A:$Z,26,0)</f>
        <v>Bảo trì</v>
      </c>
      <c r="J656" t="str">
        <f>VLOOKUP(A656,'[1]Issue Navigator'!$A:$AA,27,0)</f>
        <v>Hệ thống MyViettel</v>
      </c>
      <c r="K656" t="str">
        <f>VLOOKUP(A656,'[1]Issue Navigator'!$A:$AD,30,0)</f>
        <v>1909-ĐTTS/VTT-BIPLUS/2023</v>
      </c>
      <c r="L656" t="str">
        <f>VLOOKUP(A656,'[1]Issue Navigator'!$A:$AE,31,0)</f>
        <v>Xây dựng và triển khai các hệ thống back-end Selfcare (Viettel Portal, Viettel Shop)</v>
      </c>
      <c r="M656">
        <f>VLOOKUP(K656,'[2]Nỗ lực'!$B:$G,6,0)</f>
        <v>35500000</v>
      </c>
      <c r="N656">
        <f t="shared" si="21"/>
        <v>16330000</v>
      </c>
      <c r="O656" t="str">
        <f t="shared" si="20"/>
        <v>Hệ thống MyViettel (Xây dựng và triển khai các hệ thống back-end Selfcare (Viettel Portal, Viettel Shop))</v>
      </c>
    </row>
    <row r="657" spans="1:15" x14ac:dyDescent="0.2">
      <c r="A657" s="3" t="s">
        <v>1362</v>
      </c>
      <c r="B657" s="3" t="str">
        <f>VLOOKUP(A657,'[1]Issue Navigator'!$A:$B,2,0)</f>
        <v>Story BE - BE MYVETTEL - PYC chỉnh sửa công cụ cấu hình shortlink trên app web - Chuyển đổi api MyViettel</v>
      </c>
      <c r="C657" s="1" t="s">
        <v>1366</v>
      </c>
      <c r="D657" s="3" t="s">
        <v>1367</v>
      </c>
      <c r="E657" s="3" t="s">
        <v>1275</v>
      </c>
      <c r="F657" s="3" t="s">
        <v>4</v>
      </c>
      <c r="G657">
        <v>0.46</v>
      </c>
      <c r="H657">
        <f>VLOOKUP(A657,'[1]Issue Navigator'!$A:$H,8,0)</f>
        <v>1.47</v>
      </c>
      <c r="I657" t="str">
        <f>VLOOKUP(A657,'[1]Issue Navigator'!$A:$Z,26,0)</f>
        <v>Bảo trì</v>
      </c>
      <c r="J657" t="str">
        <f>VLOOKUP(A657,'[1]Issue Navigator'!$A:$AA,27,0)</f>
        <v>Hệ thống MyViettel</v>
      </c>
      <c r="K657" t="str">
        <f>VLOOKUP(A657,'[1]Issue Navigator'!$A:$AD,30,0)</f>
        <v>1909-ĐTTS/VTT-BIPLUS/2023</v>
      </c>
      <c r="L657" t="str">
        <f>VLOOKUP(A657,'[1]Issue Navigator'!$A:$AE,31,0)</f>
        <v>Xây dựng và triển khai các hệ thống back-end Selfcare (Viettel Portal, Viettel Shop)</v>
      </c>
      <c r="M657">
        <f>VLOOKUP(K657,'[2]Nỗ lực'!$B:$G,6,0)</f>
        <v>35500000</v>
      </c>
      <c r="N657">
        <f t="shared" si="21"/>
        <v>16330000</v>
      </c>
      <c r="O657" t="str">
        <f t="shared" si="20"/>
        <v>Hệ thống MyViettel (Xây dựng và triển khai các hệ thống back-end Selfcare (Viettel Portal, Viettel Shop))</v>
      </c>
    </row>
    <row r="658" spans="1:15" x14ac:dyDescent="0.2">
      <c r="A658" s="3" t="s">
        <v>1362</v>
      </c>
      <c r="B658" s="3" t="str">
        <f>VLOOKUP(A658,'[1]Issue Navigator'!$A:$B,2,0)</f>
        <v>Story BE - BE MYVETTEL - PYC chỉnh sửa công cụ cấu hình shortlink trên app web - Chuyển đổi api MyViettel</v>
      </c>
      <c r="C658" s="1" t="s">
        <v>1368</v>
      </c>
      <c r="D658" s="3" t="s">
        <v>1369</v>
      </c>
      <c r="E658" s="3" t="s">
        <v>1275</v>
      </c>
      <c r="F658" s="3" t="s">
        <v>4</v>
      </c>
      <c r="G658">
        <v>0.45</v>
      </c>
      <c r="H658">
        <f>VLOOKUP(A658,'[1]Issue Navigator'!$A:$H,8,0)</f>
        <v>1.47</v>
      </c>
      <c r="I658" t="str">
        <f>VLOOKUP(A658,'[1]Issue Navigator'!$A:$Z,26,0)</f>
        <v>Bảo trì</v>
      </c>
      <c r="J658" t="str">
        <f>VLOOKUP(A658,'[1]Issue Navigator'!$A:$AA,27,0)</f>
        <v>Hệ thống MyViettel</v>
      </c>
      <c r="K658" t="str">
        <f>VLOOKUP(A658,'[1]Issue Navigator'!$A:$AD,30,0)</f>
        <v>1909-ĐTTS/VTT-BIPLUS/2023</v>
      </c>
      <c r="L658" t="str">
        <f>VLOOKUP(A658,'[1]Issue Navigator'!$A:$AE,31,0)</f>
        <v>Xây dựng và triển khai các hệ thống back-end Selfcare (Viettel Portal, Viettel Shop)</v>
      </c>
      <c r="M658">
        <f>VLOOKUP(K658,'[2]Nỗ lực'!$B:$G,6,0)</f>
        <v>35500000</v>
      </c>
      <c r="N658">
        <f t="shared" si="21"/>
        <v>15975000</v>
      </c>
      <c r="O658" t="str">
        <f t="shared" si="20"/>
        <v>Hệ thống MyViettel (Xây dựng và triển khai các hệ thống back-end Selfcare (Viettel Portal, Viettel Shop))</v>
      </c>
    </row>
    <row r="659" spans="1:15" x14ac:dyDescent="0.2">
      <c r="A659" s="3" t="s">
        <v>1371</v>
      </c>
      <c r="B659" s="3" t="str">
        <f>VLOOKUP(A659,'[1]Issue Navigator'!$A:$B,2,0)</f>
        <v>Story_chỉnh sửa luồng áp dụng voucher trên web</v>
      </c>
      <c r="C659" s="1" t="s">
        <v>1370</v>
      </c>
      <c r="D659" s="3" t="s">
        <v>3177</v>
      </c>
      <c r="E659" s="3" t="s">
        <v>1275</v>
      </c>
      <c r="F659" s="3" t="s">
        <v>4</v>
      </c>
      <c r="G659">
        <v>0.57999999999999996</v>
      </c>
      <c r="H659">
        <f>VLOOKUP(A659,'[1]Issue Navigator'!$A:$H,8,0)</f>
        <v>1.03</v>
      </c>
      <c r="I659" t="str">
        <f>VLOOKUP(A659,'[1]Issue Navigator'!$A:$Z,26,0)</f>
        <v>Bảo trì</v>
      </c>
      <c r="J659" t="str">
        <f>VLOOKUP(A659,'[1]Issue Navigator'!$A:$AA,27,0)</f>
        <v>Hệ thống MyViettel</v>
      </c>
      <c r="K659" t="str">
        <f>VLOOKUP(A659,'[1]Issue Navigator'!$A:$AD,30,0)</f>
        <v>0605-ĐTTS/VTT-TECHASIANS/2024</v>
      </c>
      <c r="L659" t="str">
        <f>VLOOKUP(A659,'[1]Issue Navigator'!$A:$AE,31,0)</f>
        <v>Sản phẩm hỗ trợ khách hàng Selfcare, Webportal</v>
      </c>
      <c r="M659">
        <f>VLOOKUP(K659,'[2]Nỗ lực'!$B:$G,6,0)</f>
        <v>35500000</v>
      </c>
      <c r="N659">
        <f t="shared" si="21"/>
        <v>20590000</v>
      </c>
      <c r="O659" t="str">
        <f t="shared" si="20"/>
        <v>Hệ thống MyViettel (Sản phẩm hỗ trợ khách hàng Selfcare, Webportal)</v>
      </c>
    </row>
    <row r="660" spans="1:15" x14ac:dyDescent="0.2">
      <c r="A660" s="3" t="s">
        <v>1371</v>
      </c>
      <c r="B660" s="3" t="str">
        <f>VLOOKUP(A660,'[1]Issue Navigator'!$A:$B,2,0)</f>
        <v>Story_chỉnh sửa luồng áp dụng voucher trên web</v>
      </c>
      <c r="C660" s="1" t="s">
        <v>1372</v>
      </c>
      <c r="D660" s="3" t="s">
        <v>3178</v>
      </c>
      <c r="E660" s="3" t="s">
        <v>1275</v>
      </c>
      <c r="F660" s="3" t="s">
        <v>4</v>
      </c>
      <c r="G660">
        <v>0.45</v>
      </c>
      <c r="H660">
        <f>VLOOKUP(A660,'[1]Issue Navigator'!$A:$H,8,0)</f>
        <v>1.03</v>
      </c>
      <c r="I660" t="str">
        <f>VLOOKUP(A660,'[1]Issue Navigator'!$A:$Z,26,0)</f>
        <v>Bảo trì</v>
      </c>
      <c r="J660" t="str">
        <f>VLOOKUP(A660,'[1]Issue Navigator'!$A:$AA,27,0)</f>
        <v>Hệ thống MyViettel</v>
      </c>
      <c r="K660" t="str">
        <f>VLOOKUP(A660,'[1]Issue Navigator'!$A:$AD,30,0)</f>
        <v>0605-ĐTTS/VTT-TECHASIANS/2024</v>
      </c>
      <c r="L660" t="str">
        <f>VLOOKUP(A660,'[1]Issue Navigator'!$A:$AE,31,0)</f>
        <v>Sản phẩm hỗ trợ khách hàng Selfcare, Webportal</v>
      </c>
      <c r="M660">
        <f>VLOOKUP(K660,'[2]Nỗ lực'!$B:$G,6,0)</f>
        <v>35500000</v>
      </c>
      <c r="N660">
        <f t="shared" si="21"/>
        <v>15975000</v>
      </c>
      <c r="O660" t="str">
        <f t="shared" si="20"/>
        <v>Hệ thống MyViettel (Sản phẩm hỗ trợ khách hàng Selfcare, Webportal)</v>
      </c>
    </row>
    <row r="661" spans="1:15" x14ac:dyDescent="0.2">
      <c r="A661" s="3" t="s">
        <v>1374</v>
      </c>
      <c r="B661" s="3" t="str">
        <f>VLOOKUP(A661,'[1]Issue Navigator'!$A:$B,2,0)</f>
        <v>[Selfcare] story_Tích hợp GG captcha vs các nghiệp vụ trên myvt</v>
      </c>
      <c r="C661" s="1" t="s">
        <v>1373</v>
      </c>
      <c r="D661" s="3" t="s">
        <v>1277</v>
      </c>
      <c r="E661" s="3" t="s">
        <v>1275</v>
      </c>
      <c r="F661" s="3" t="s">
        <v>4</v>
      </c>
      <c r="G661">
        <v>0.6</v>
      </c>
      <c r="H661">
        <f>VLOOKUP(A661,'[1]Issue Navigator'!$A:$H,8,0)</f>
        <v>1.05</v>
      </c>
      <c r="I661" t="str">
        <f>VLOOKUP(A661,'[1]Issue Navigator'!$A:$Z,26,0)</f>
        <v>Nâng cấp</v>
      </c>
      <c r="J661" t="str">
        <f>VLOOKUP(A661,'[1]Issue Navigator'!$A:$AA,27,0)</f>
        <v>Hệ thống MyViettel</v>
      </c>
      <c r="K661" t="str">
        <f>VLOOKUP(A661,'[1]Issue Navigator'!$A:$AD,30,0)</f>
        <v>2007-ĐTTS/VTT-HITEXGLOBAL/2023</v>
      </c>
      <c r="L661" t="str">
        <f>VLOOKUP(A661,'[1]Issue Navigator'!$A:$AE,31,0)</f>
        <v>Sản phẩm hỗ trợ khách hàng Selfcare, Webportal</v>
      </c>
      <c r="M661">
        <f>VLOOKUP(K661,'[2]Nỗ lực'!$B:$G,6,0)</f>
        <v>35500000</v>
      </c>
      <c r="N661">
        <f t="shared" si="21"/>
        <v>21300000</v>
      </c>
      <c r="O661" t="str">
        <f t="shared" si="20"/>
        <v>Hệ thống MyViettel (Sản phẩm hỗ trợ khách hàng Selfcare, Webportal)</v>
      </c>
    </row>
    <row r="662" spans="1:15" x14ac:dyDescent="0.2">
      <c r="A662" s="3" t="s">
        <v>1374</v>
      </c>
      <c r="B662" s="3" t="str">
        <f>VLOOKUP(A662,'[1]Issue Navigator'!$A:$B,2,0)</f>
        <v>[Selfcare] story_Tích hợp GG captcha vs các nghiệp vụ trên myvt</v>
      </c>
      <c r="C662" s="1" t="s">
        <v>1375</v>
      </c>
      <c r="D662" s="3" t="s">
        <v>1376</v>
      </c>
      <c r="E662" s="3" t="s">
        <v>1275</v>
      </c>
      <c r="F662" s="3" t="s">
        <v>4</v>
      </c>
      <c r="G662">
        <v>0.45</v>
      </c>
      <c r="H662">
        <f>VLOOKUP(A662,'[1]Issue Navigator'!$A:$H,8,0)</f>
        <v>1.05</v>
      </c>
      <c r="I662" t="str">
        <f>VLOOKUP(A662,'[1]Issue Navigator'!$A:$Z,26,0)</f>
        <v>Nâng cấp</v>
      </c>
      <c r="J662" t="str">
        <f>VLOOKUP(A662,'[1]Issue Navigator'!$A:$AA,27,0)</f>
        <v>Hệ thống MyViettel</v>
      </c>
      <c r="K662" t="str">
        <f>VLOOKUP(A662,'[1]Issue Navigator'!$A:$AD,30,0)</f>
        <v>2007-ĐTTS/VTT-HITEXGLOBAL/2023</v>
      </c>
      <c r="L662" t="str">
        <f>VLOOKUP(A662,'[1]Issue Navigator'!$A:$AE,31,0)</f>
        <v>Sản phẩm hỗ trợ khách hàng Selfcare, Webportal</v>
      </c>
      <c r="M662">
        <f>VLOOKUP(K662,'[2]Nỗ lực'!$B:$G,6,0)</f>
        <v>35500000</v>
      </c>
      <c r="N662">
        <f t="shared" si="21"/>
        <v>15975000</v>
      </c>
      <c r="O662" t="str">
        <f t="shared" ref="O662:O708" si="22">J662&amp;" "&amp;"("&amp;L662&amp;")"</f>
        <v>Hệ thống MyViettel (Sản phẩm hỗ trợ khách hàng Selfcare, Webportal)</v>
      </c>
    </row>
    <row r="663" spans="1:15" x14ac:dyDescent="0.2">
      <c r="A663" s="3" t="s">
        <v>1378</v>
      </c>
      <c r="B663" s="3" t="str">
        <f>VLOOKUP(A663,'[1]Issue Navigator'!$A:$B,2,0)</f>
        <v>Kiểm thử nội bộ, nghiệm thu khách hàng - tính năng mua thẻ game</v>
      </c>
      <c r="C663" s="1" t="s">
        <v>1377</v>
      </c>
      <c r="D663" s="3" t="s">
        <v>1379</v>
      </c>
      <c r="E663" s="3" t="s">
        <v>1275</v>
      </c>
      <c r="F663" s="3" t="s">
        <v>4</v>
      </c>
      <c r="G663">
        <v>7.0000000000000007E-2</v>
      </c>
      <c r="H663">
        <f>VLOOKUP(A663,'[1]Issue Navigator'!$A:$H,8,0)</f>
        <v>7.0000000000000007E-2</v>
      </c>
      <c r="I663" t="str">
        <f>VLOOKUP(A663,'[1]Issue Navigator'!$A:$Z,26,0)</f>
        <v>Nâng cấp</v>
      </c>
      <c r="J663" t="str">
        <f>VLOOKUP(A663,'[1]Issue Navigator'!$A:$AA,27,0)</f>
        <v>Hệ thống MyViettel</v>
      </c>
      <c r="K663" t="str">
        <f>VLOOKUP(A663,'[1]Issue Navigator'!$A:$AD,30,0)</f>
        <v>0605-ĐTTS/VTT-VTIT/2024</v>
      </c>
      <c r="L663" t="str">
        <f>VLOOKUP(A663,'[1]Issue Navigator'!$A:$AE,31,0)</f>
        <v>Thực hiện kiểm thử dữ liệu</v>
      </c>
      <c r="M663">
        <f>VLOOKUP(K663,'[2]Nỗ lực'!$B:$G,6,0)</f>
        <v>35800000</v>
      </c>
      <c r="N663">
        <f t="shared" si="21"/>
        <v>2506000.0000000005</v>
      </c>
      <c r="O663" t="str">
        <f t="shared" si="22"/>
        <v>Hệ thống MyViettel (Thực hiện kiểm thử dữ liệu)</v>
      </c>
    </row>
    <row r="664" spans="1:15" x14ac:dyDescent="0.2">
      <c r="A664" s="3" t="s">
        <v>1381</v>
      </c>
      <c r="B664" s="3" t="str">
        <f>VLOOKUP(A664,'[1]Issue Navigator'!$A:$B,2,0)</f>
        <v>Kiểm thử nội bộ, nghiệm thu khách hàng - bất cập hiển thị gói cước trên web portal</v>
      </c>
      <c r="C664" s="1" t="s">
        <v>1380</v>
      </c>
      <c r="D664" s="3" t="s">
        <v>1382</v>
      </c>
      <c r="E664" s="3" t="s">
        <v>1275</v>
      </c>
      <c r="F664" s="3" t="s">
        <v>4</v>
      </c>
      <c r="G664">
        <v>0.32</v>
      </c>
      <c r="H664">
        <f>VLOOKUP(A664,'[1]Issue Navigator'!$A:$H,8,0)</f>
        <v>0.32</v>
      </c>
      <c r="I664" t="str">
        <f>VLOOKUP(A664,'[1]Issue Navigator'!$A:$Z,26,0)</f>
        <v>Nâng cấp</v>
      </c>
      <c r="J664" t="str">
        <f>VLOOKUP(A664,'[1]Issue Navigator'!$A:$AA,27,0)</f>
        <v>Hệ thống MyViettel</v>
      </c>
      <c r="K664" t="str">
        <f>VLOOKUP(A664,'[1]Issue Navigator'!$A:$AD,30,0)</f>
        <v>0605-ĐTTS/VTT-VTIT/2024</v>
      </c>
      <c r="L664" t="str">
        <f>VLOOKUP(A664,'[1]Issue Navigator'!$A:$AE,31,0)</f>
        <v>Thực hiện kiểm thử dữ liệu</v>
      </c>
      <c r="M664">
        <f>VLOOKUP(K664,'[2]Nỗ lực'!$B:$G,6,0)</f>
        <v>35800000</v>
      </c>
      <c r="N664">
        <f t="shared" si="21"/>
        <v>11456000</v>
      </c>
      <c r="O664" t="str">
        <f t="shared" si="22"/>
        <v>Hệ thống MyViettel (Thực hiện kiểm thử dữ liệu)</v>
      </c>
    </row>
    <row r="665" spans="1:15" x14ac:dyDescent="0.2">
      <c r="A665" s="3" t="s">
        <v>1384</v>
      </c>
      <c r="B665" s="3" t="str">
        <f>VLOOKUP(A665,'[1]Issue Navigator'!$A:$B,2,0)</f>
        <v>Kiểm thử nội bộ, nghiệm thu khách hàng - chặn các thuê bao hack game siêu vũ trụ</v>
      </c>
      <c r="C665" s="1" t="s">
        <v>1383</v>
      </c>
      <c r="D665" s="3" t="s">
        <v>1385</v>
      </c>
      <c r="E665" s="3" t="s">
        <v>1275</v>
      </c>
      <c r="F665" s="3" t="s">
        <v>4</v>
      </c>
      <c r="G665">
        <v>0.02</v>
      </c>
      <c r="H665">
        <f>VLOOKUP(A665,'[1]Issue Navigator'!$A:$H,8,0)</f>
        <v>0.02</v>
      </c>
      <c r="I665" t="str">
        <f>VLOOKUP(A665,'[1]Issue Navigator'!$A:$Z,26,0)</f>
        <v>Nâng cấp</v>
      </c>
      <c r="J665" t="str">
        <f>VLOOKUP(A665,'[1]Issue Navigator'!$A:$AA,27,0)</f>
        <v>Hệ thống MyViettel</v>
      </c>
      <c r="K665" t="str">
        <f>VLOOKUP(A665,'[1]Issue Navigator'!$A:$AD,30,0)</f>
        <v>0605-ĐTTS/VTT-VTIT/2024</v>
      </c>
      <c r="L665" t="str">
        <f>VLOOKUP(A665,'[1]Issue Navigator'!$A:$AE,31,0)</f>
        <v>Thực hiện kiểm thử dữ liệu</v>
      </c>
      <c r="M665">
        <f>VLOOKUP(K665,'[2]Nỗ lực'!$B:$G,6,0)</f>
        <v>35800000</v>
      </c>
      <c r="N665">
        <f t="shared" si="21"/>
        <v>716000</v>
      </c>
      <c r="O665" t="str">
        <f t="shared" si="22"/>
        <v>Hệ thống MyViettel (Thực hiện kiểm thử dữ liệu)</v>
      </c>
    </row>
    <row r="666" spans="1:15" x14ac:dyDescent="0.2">
      <c r="A666" s="3" t="s">
        <v>1387</v>
      </c>
      <c r="B666" s="3" t="str">
        <f>VLOOKUP(A666,'[1]Issue Navigator'!$A:$B,2,0)</f>
        <v>Kiểm thử nội bộ, nghiệm thu khách hàng - công cụ cấu hình shortlink trên app web</v>
      </c>
      <c r="C666" s="1" t="s">
        <v>1386</v>
      </c>
      <c r="D666" s="3" t="s">
        <v>1388</v>
      </c>
      <c r="E666" s="3" t="s">
        <v>1275</v>
      </c>
      <c r="F666" s="3" t="s">
        <v>4</v>
      </c>
      <c r="G666">
        <v>0.09</v>
      </c>
      <c r="H666">
        <f>VLOOKUP(A666,'[1]Issue Navigator'!$A:$H,8,0)</f>
        <v>0.09</v>
      </c>
      <c r="I666" t="str">
        <f>VLOOKUP(A666,'[1]Issue Navigator'!$A:$Z,26,0)</f>
        <v>Nâng cấp</v>
      </c>
      <c r="J666" t="str">
        <f>VLOOKUP(A666,'[1]Issue Navigator'!$A:$AA,27,0)</f>
        <v>Hệ thống MyViettel</v>
      </c>
      <c r="K666" t="str">
        <f>VLOOKUP(A666,'[1]Issue Navigator'!$A:$AD,30,0)</f>
        <v>0605-ĐTTS/VTT-VTIT/2024</v>
      </c>
      <c r="L666" t="str">
        <f>VLOOKUP(A666,'[1]Issue Navigator'!$A:$AE,31,0)</f>
        <v>Thực hiện kiểm thử dữ liệu</v>
      </c>
      <c r="M666">
        <f>VLOOKUP(K666,'[2]Nỗ lực'!$B:$G,6,0)</f>
        <v>35800000</v>
      </c>
      <c r="N666">
        <f t="shared" si="21"/>
        <v>3222000</v>
      </c>
      <c r="O666" t="str">
        <f t="shared" si="22"/>
        <v>Hệ thống MyViettel (Thực hiện kiểm thử dữ liệu)</v>
      </c>
    </row>
    <row r="667" spans="1:15" x14ac:dyDescent="0.2">
      <c r="A667" s="3" t="s">
        <v>1390</v>
      </c>
      <c r="B667" s="3" t="str">
        <f>VLOOKUP(A667,'[1]Issue Navigator'!$A:$B,2,0)</f>
        <v>Kiểm thử nội bộ, nghiệm thu khách hàng - Chức năng api tháng 06/2024 - đợt 2</v>
      </c>
      <c r="C667" s="1" t="s">
        <v>1389</v>
      </c>
      <c r="D667" s="3" t="s">
        <v>1391</v>
      </c>
      <c r="E667" s="3" t="s">
        <v>1275</v>
      </c>
      <c r="F667" s="3" t="s">
        <v>4</v>
      </c>
      <c r="G667">
        <v>0.13</v>
      </c>
      <c r="H667">
        <f>VLOOKUP(A667,'[1]Issue Navigator'!$A:$H,8,0)</f>
        <v>0.13</v>
      </c>
      <c r="I667" t="str">
        <f>VLOOKUP(A667,'[1]Issue Navigator'!$A:$Z,26,0)</f>
        <v>Nâng cấp</v>
      </c>
      <c r="J667" t="str">
        <f>VLOOKUP(A667,'[1]Issue Navigator'!$A:$AA,27,0)</f>
        <v>Hệ thống MyViettel</v>
      </c>
      <c r="K667" t="str">
        <f>VLOOKUP(A667,'[1]Issue Navigator'!$A:$AD,30,0)</f>
        <v>2107-ĐTTS/VTT-TTC/2023</v>
      </c>
      <c r="L667" t="str">
        <f>VLOOKUP(A667,'[1]Issue Navigator'!$A:$AE,31,0)</f>
        <v>Nhóm việc kiểm thử và kiểm thử tự động cho công cụ quản lý khách hàng và kênh bán</v>
      </c>
      <c r="M667">
        <f>VLOOKUP(K667,'[2]Nỗ lực'!$B:$G,6,0)</f>
        <v>35000000</v>
      </c>
      <c r="N667">
        <f t="shared" si="21"/>
        <v>4550000</v>
      </c>
      <c r="O667" t="str">
        <f t="shared" si="22"/>
        <v>Hệ thống MyViettel (Nhóm việc kiểm thử và kiểm thử tự động cho công cụ quản lý khách hàng và kênh bán)</v>
      </c>
    </row>
    <row r="668" spans="1:15" x14ac:dyDescent="0.2">
      <c r="A668" s="3" t="s">
        <v>1393</v>
      </c>
      <c r="B668" s="3" t="str">
        <f>VLOOKUP(A668,'[1]Issue Navigator'!$A:$B,2,0)</f>
        <v>Kiểm thử nội bộ, nghiệm thu khách hàng - Chức năng api tháng 06/2024 - đợt 1</v>
      </c>
      <c r="C668" s="1" t="s">
        <v>1392</v>
      </c>
      <c r="D668" s="3" t="s">
        <v>1394</v>
      </c>
      <c r="E668" s="3" t="s">
        <v>1275</v>
      </c>
      <c r="F668" s="3" t="s">
        <v>4</v>
      </c>
      <c r="G668">
        <v>0.13</v>
      </c>
      <c r="H668">
        <f>VLOOKUP(A668,'[1]Issue Navigator'!$A:$H,8,0)</f>
        <v>0.13</v>
      </c>
      <c r="I668" t="str">
        <f>VLOOKUP(A668,'[1]Issue Navigator'!$A:$Z,26,0)</f>
        <v>Nâng cấp</v>
      </c>
      <c r="J668" t="str">
        <f>VLOOKUP(A668,'[1]Issue Navigator'!$A:$AA,27,0)</f>
        <v>Hệ thống MyViettel</v>
      </c>
      <c r="K668" t="str">
        <f>VLOOKUP(A668,'[1]Issue Navigator'!$A:$AD,30,0)</f>
        <v>2107-ĐTTS/VTT-TTC/2023</v>
      </c>
      <c r="L668" t="str">
        <f>VLOOKUP(A668,'[1]Issue Navigator'!$A:$AE,31,0)</f>
        <v>Nhóm việc kiểm thử và kiểm thử tự động cho công cụ quản lý khách hàng và kênh bán</v>
      </c>
      <c r="M668">
        <f>VLOOKUP(K668,'[2]Nỗ lực'!$B:$G,6,0)</f>
        <v>35000000</v>
      </c>
      <c r="N668">
        <f t="shared" si="21"/>
        <v>4550000</v>
      </c>
      <c r="O668" t="str">
        <f t="shared" si="22"/>
        <v>Hệ thống MyViettel (Nhóm việc kiểm thử và kiểm thử tự động cho công cụ quản lý khách hàng và kênh bán)</v>
      </c>
    </row>
    <row r="669" spans="1:15" x14ac:dyDescent="0.2">
      <c r="A669" s="3" t="s">
        <v>1396</v>
      </c>
      <c r="B669" s="3" t="str">
        <f>VLOOKUP(A669,'[1]Issue Navigator'!$A:$B,2,0)</f>
        <v>Kiểm thử nội bộ, nghiệm thu khách hàng - Chức năng fix lỗi API</v>
      </c>
      <c r="C669" s="1" t="s">
        <v>1395</v>
      </c>
      <c r="D669" s="3" t="s">
        <v>1397</v>
      </c>
      <c r="E669" s="3" t="s">
        <v>1275</v>
      </c>
      <c r="F669" s="3" t="s">
        <v>4</v>
      </c>
      <c r="G669">
        <v>7.0000000000000007E-2</v>
      </c>
      <c r="H669">
        <f>VLOOKUP(A669,'[1]Issue Navigator'!$A:$H,8,0)</f>
        <v>7.0000000000000007E-2</v>
      </c>
      <c r="I669" t="str">
        <f>VLOOKUP(A669,'[1]Issue Navigator'!$A:$Z,26,0)</f>
        <v>Nâng cấp</v>
      </c>
      <c r="J669" t="str">
        <f>VLOOKUP(A669,'[1]Issue Navigator'!$A:$AA,27,0)</f>
        <v>Hệ thống MyViettel</v>
      </c>
      <c r="K669" t="str">
        <f>VLOOKUP(A669,'[1]Issue Navigator'!$A:$AD,30,0)</f>
        <v>2107-ĐTTS/VTT-TTC/2023</v>
      </c>
      <c r="L669" t="str">
        <f>VLOOKUP(A669,'[1]Issue Navigator'!$A:$AE,31,0)</f>
        <v>Nhóm việc kiểm thử và kiểm thử tự động cho công cụ quản lý khách hàng và kênh bán</v>
      </c>
      <c r="M669">
        <f>VLOOKUP(K669,'[2]Nỗ lực'!$B:$G,6,0)</f>
        <v>35000000</v>
      </c>
      <c r="N669">
        <f t="shared" si="21"/>
        <v>2450000.0000000005</v>
      </c>
      <c r="O669" t="str">
        <f t="shared" si="22"/>
        <v>Hệ thống MyViettel (Nhóm việc kiểm thử và kiểm thử tự động cho công cụ quản lý khách hàng và kênh bán)</v>
      </c>
    </row>
    <row r="670" spans="1:15" x14ac:dyDescent="0.2">
      <c r="A670" s="3" t="s">
        <v>1399</v>
      </c>
      <c r="B670" s="3" t="str">
        <f>VLOOKUP(A670,'[1]Issue Navigator'!$A:$B,2,0)</f>
        <v>Kiểm thử nội bộ nghiệm thu khách hàng chức năng api - Tháng 05/2024 - Đợt 2</v>
      </c>
      <c r="C670" s="1" t="s">
        <v>1398</v>
      </c>
      <c r="D670" s="3" t="s">
        <v>1400</v>
      </c>
      <c r="E670" s="3" t="s">
        <v>1275</v>
      </c>
      <c r="F670" s="3" t="s">
        <v>4</v>
      </c>
      <c r="G670">
        <v>0.32</v>
      </c>
      <c r="H670">
        <f>VLOOKUP(A670,'[1]Issue Navigator'!$A:$H,8,0)</f>
        <v>0.32</v>
      </c>
      <c r="I670" t="str">
        <f>VLOOKUP(A670,'[1]Issue Navigator'!$A:$Z,26,0)</f>
        <v>Nâng cấp</v>
      </c>
      <c r="J670" t="str">
        <f>VLOOKUP(A670,'[1]Issue Navigator'!$A:$AA,27,0)</f>
        <v>Hệ thống MyViettel</v>
      </c>
      <c r="K670" t="str">
        <f>VLOOKUP(A670,'[1]Issue Navigator'!$A:$AD,30,0)</f>
        <v>2107-ĐTTS/VTT-TTC/2023</v>
      </c>
      <c r="L670" t="str">
        <f>VLOOKUP(A670,'[1]Issue Navigator'!$A:$AE,31,0)</f>
        <v>Nhóm việc kiểm thử và kiểm thử tự động cho công cụ quản lý khách hàng và kênh bán</v>
      </c>
      <c r="M670">
        <f>VLOOKUP(K670,'[2]Nỗ lực'!$B:$G,6,0)</f>
        <v>35000000</v>
      </c>
      <c r="N670">
        <f t="shared" si="21"/>
        <v>11200000</v>
      </c>
      <c r="O670" t="str">
        <f t="shared" si="22"/>
        <v>Hệ thống MyViettel (Nhóm việc kiểm thử và kiểm thử tự động cho công cụ quản lý khách hàng và kênh bán)</v>
      </c>
    </row>
    <row r="671" spans="1:15" x14ac:dyDescent="0.2">
      <c r="A671" s="3" t="s">
        <v>1402</v>
      </c>
      <c r="B671" s="3" t="str">
        <f>VLOOKUP(A671,'[1]Issue Navigator'!$A:$B,2,0)</f>
        <v>Kiểm thử nội bộ nghiệm thu khách hàng chức năng api - Tháng 06/2024 - Đợt 1</v>
      </c>
      <c r="C671" s="1" t="s">
        <v>1401</v>
      </c>
      <c r="D671" s="3" t="s">
        <v>1403</v>
      </c>
      <c r="E671" s="3" t="s">
        <v>1275</v>
      </c>
      <c r="F671" s="3" t="s">
        <v>4</v>
      </c>
      <c r="G671">
        <v>0.14000000000000001</v>
      </c>
      <c r="H671">
        <f>VLOOKUP(A671,'[1]Issue Navigator'!$A:$H,8,0)</f>
        <v>0.14000000000000001</v>
      </c>
      <c r="I671" t="str">
        <f>VLOOKUP(A671,'[1]Issue Navigator'!$A:$Z,26,0)</f>
        <v>Nâng cấp</v>
      </c>
      <c r="J671" t="str">
        <f>VLOOKUP(A671,'[1]Issue Navigator'!$A:$AA,27,0)</f>
        <v>Hệ thống MyViettel</v>
      </c>
      <c r="K671" t="str">
        <f>VLOOKUP(A671,'[1]Issue Navigator'!$A:$AD,30,0)</f>
        <v>2107-ĐTTS/VTT-TTC/2023</v>
      </c>
      <c r="L671" t="str">
        <f>VLOOKUP(A671,'[1]Issue Navigator'!$A:$AE,31,0)</f>
        <v>Nhóm việc kiểm thử và kiểm thử tự động cho công cụ quản lý khách hàng và kênh bán</v>
      </c>
      <c r="M671">
        <f>VLOOKUP(K671,'[2]Nỗ lực'!$B:$G,6,0)</f>
        <v>35000000</v>
      </c>
      <c r="N671">
        <f t="shared" si="21"/>
        <v>4900000.0000000009</v>
      </c>
      <c r="O671" t="str">
        <f t="shared" si="22"/>
        <v>Hệ thống MyViettel (Nhóm việc kiểm thử và kiểm thử tự động cho công cụ quản lý khách hàng và kênh bán)</v>
      </c>
    </row>
    <row r="672" spans="1:15" x14ac:dyDescent="0.2">
      <c r="A672" s="3" t="s">
        <v>1405</v>
      </c>
      <c r="B672" s="3" t="str">
        <f>VLOOKUP(A672,'[1]Issue Navigator'!$A:$B,2,0)</f>
        <v>Kiểm thử nội bộ nghiệm thu khách hàng chức năng api - Tháng 06/2024 - Đợt 2</v>
      </c>
      <c r="C672" s="1" t="s">
        <v>1404</v>
      </c>
      <c r="D672" s="3" t="s">
        <v>1406</v>
      </c>
      <c r="E672" s="3" t="s">
        <v>1275</v>
      </c>
      <c r="F672" s="3" t="s">
        <v>4</v>
      </c>
      <c r="G672">
        <v>0.14000000000000001</v>
      </c>
      <c r="H672">
        <f>VLOOKUP(A672,'[1]Issue Navigator'!$A:$H,8,0)</f>
        <v>0.14000000000000001</v>
      </c>
      <c r="I672" t="str">
        <f>VLOOKUP(A672,'[1]Issue Navigator'!$A:$Z,26,0)</f>
        <v>Nâng cấp</v>
      </c>
      <c r="J672" t="str">
        <f>VLOOKUP(A672,'[1]Issue Navigator'!$A:$AA,27,0)</f>
        <v>Hệ thống MyViettel</v>
      </c>
      <c r="K672" t="str">
        <f>VLOOKUP(A672,'[1]Issue Navigator'!$A:$AD,30,0)</f>
        <v>2107-ĐTTS/VTT-TTC/2023</v>
      </c>
      <c r="L672" t="str">
        <f>VLOOKUP(A672,'[1]Issue Navigator'!$A:$AE,31,0)</f>
        <v>Nhóm việc kiểm thử và kiểm thử tự động cho công cụ quản lý khách hàng và kênh bán</v>
      </c>
      <c r="M672">
        <f>VLOOKUP(K672,'[2]Nỗ lực'!$B:$G,6,0)</f>
        <v>35000000</v>
      </c>
      <c r="N672">
        <f t="shared" si="21"/>
        <v>4900000.0000000009</v>
      </c>
      <c r="O672" t="str">
        <f t="shared" si="22"/>
        <v>Hệ thống MyViettel (Nhóm việc kiểm thử và kiểm thử tự động cho công cụ quản lý khách hàng và kênh bán)</v>
      </c>
    </row>
    <row r="673" spans="1:15" x14ac:dyDescent="0.2">
      <c r="A673" s="3" t="s">
        <v>1408</v>
      </c>
      <c r="B673" s="3" t="str">
        <f>VLOOKUP(A673,'[1]Issue Navigator'!$A:$B,2,0)</f>
        <v>Kiểm thử nội bộ, nghiệm thu khách hàng - Chức năng xác thực bằng Smart OTP_BE</v>
      </c>
      <c r="C673" s="1" t="s">
        <v>1407</v>
      </c>
      <c r="D673" s="3" t="s">
        <v>1409</v>
      </c>
      <c r="E673" s="3" t="s">
        <v>1275</v>
      </c>
      <c r="F673" s="3" t="s">
        <v>4</v>
      </c>
      <c r="G673">
        <v>0.18</v>
      </c>
      <c r="H673">
        <f>VLOOKUP(A673,'[1]Issue Navigator'!$A:$H,8,0)</f>
        <v>0.18</v>
      </c>
      <c r="I673" t="str">
        <f>VLOOKUP(A673,'[1]Issue Navigator'!$A:$Z,26,0)</f>
        <v>Nâng cấp</v>
      </c>
      <c r="J673" t="str">
        <f>VLOOKUP(A673,'[1]Issue Navigator'!$A:$AA,27,0)</f>
        <v>Hệ thống MyViettel</v>
      </c>
      <c r="K673" t="str">
        <f>VLOOKUP(A673,'[1]Issue Navigator'!$A:$AD,30,0)</f>
        <v>2107-ĐTTS/VTT-TTC/2023</v>
      </c>
      <c r="L673" t="str">
        <f>VLOOKUP(A673,'[1]Issue Navigator'!$A:$AE,31,0)</f>
        <v>Nhóm việc kiểm thử và kiểm thử tự động cho công cụ quản lý khách hàng và kênh bán</v>
      </c>
      <c r="M673">
        <f>VLOOKUP(K673,'[2]Nỗ lực'!$B:$G,6,0)</f>
        <v>35000000</v>
      </c>
      <c r="N673">
        <f t="shared" si="21"/>
        <v>6300000</v>
      </c>
      <c r="O673" t="str">
        <f t="shared" si="22"/>
        <v>Hệ thống MyViettel (Nhóm việc kiểm thử và kiểm thử tự động cho công cụ quản lý khách hàng và kênh bán)</v>
      </c>
    </row>
    <row r="674" spans="1:15" x14ac:dyDescent="0.2">
      <c r="A674" s="3" t="s">
        <v>1411</v>
      </c>
      <c r="B674" s="3" t="str">
        <f>VLOOKUP(A674,'[1]Issue Navigator'!$A:$B,2,0)</f>
        <v xml:space="preserve">Story_chỉnh sửa luồng videoCall gọi lại từ IPCC </v>
      </c>
      <c r="C674" s="1" t="s">
        <v>1410</v>
      </c>
      <c r="D674" s="3" t="s">
        <v>3179</v>
      </c>
      <c r="E674" s="3" t="s">
        <v>1275</v>
      </c>
      <c r="F674" s="3" t="s">
        <v>4</v>
      </c>
      <c r="G674">
        <v>0.2</v>
      </c>
      <c r="H674">
        <f>VLOOKUP(A674,'[1]Issue Navigator'!$A:$H,8,0)</f>
        <v>0.2</v>
      </c>
      <c r="I674" t="str">
        <f>VLOOKUP(A674,'[1]Issue Navigator'!$A:$Z,26,0)</f>
        <v>Bảo trì</v>
      </c>
      <c r="J674" t="str">
        <f>VLOOKUP(A674,'[1]Issue Navigator'!$A:$AA,27,0)</f>
        <v>Hệ thống MyViettel</v>
      </c>
      <c r="K674" t="str">
        <f>VLOOKUP(A674,'[1]Issue Navigator'!$A:$AD,30,0)</f>
        <v>0605-ĐTTS/VTT-TECHASIANS/2024</v>
      </c>
      <c r="L674" t="str">
        <f>VLOOKUP(A674,'[1]Issue Navigator'!$A:$AE,31,0)</f>
        <v>Sản phẩm hỗ trợ khách hàng Selfcare, Webportal</v>
      </c>
      <c r="M674">
        <f>VLOOKUP(K674,'[2]Nỗ lực'!$B:$G,6,0)</f>
        <v>35500000</v>
      </c>
      <c r="N674">
        <f t="shared" si="21"/>
        <v>7100000</v>
      </c>
      <c r="O674" t="str">
        <f t="shared" si="22"/>
        <v>Hệ thống MyViettel (Sản phẩm hỗ trợ khách hàng Selfcare, Webportal)</v>
      </c>
    </row>
    <row r="675" spans="1:15" x14ac:dyDescent="0.2">
      <c r="A675" s="3" t="s">
        <v>1413</v>
      </c>
      <c r="B675" s="3" t="str">
        <f>VLOOKUP(A675,'[1]Issue Navigator'!$A:$B,2,0)</f>
        <v>Story_chỉnh sửa tính năng mua thêm băng thông</v>
      </c>
      <c r="C675" s="1" t="s">
        <v>1412</v>
      </c>
      <c r="D675" s="3" t="s">
        <v>3180</v>
      </c>
      <c r="E675" s="3" t="s">
        <v>1275</v>
      </c>
      <c r="F675" s="3" t="s">
        <v>1414</v>
      </c>
      <c r="G675">
        <v>0.56000000000000005</v>
      </c>
      <c r="H675">
        <f>VLOOKUP(A675,'[1]Issue Navigator'!$A:$H,8,0)</f>
        <v>1.02</v>
      </c>
      <c r="I675" t="str">
        <f>VLOOKUP(A675,'[1]Issue Navigator'!$A:$Z,26,0)</f>
        <v>Bảo trì</v>
      </c>
      <c r="J675" t="str">
        <f>VLOOKUP(A675,'[1]Issue Navigator'!$A:$AA,27,0)</f>
        <v>Hệ thống MyViettel</v>
      </c>
      <c r="K675" t="str">
        <f>VLOOKUP(A675,'[1]Issue Navigator'!$A:$AD,30,0)</f>
        <v>0605-ĐTTS/VTT-TECHASIANS/2024</v>
      </c>
      <c r="L675" t="str">
        <f>VLOOKUP(A675,'[1]Issue Navigator'!$A:$AE,31,0)</f>
        <v>Sản phẩm hỗ trợ khách hàng Selfcare, Webportal</v>
      </c>
      <c r="M675">
        <f>VLOOKUP(K675,'[2]Nỗ lực'!$B:$G,6,0)</f>
        <v>35500000</v>
      </c>
      <c r="N675">
        <f t="shared" si="21"/>
        <v>19880000.000000004</v>
      </c>
      <c r="O675" t="str">
        <f t="shared" si="22"/>
        <v>Hệ thống MyViettel (Sản phẩm hỗ trợ khách hàng Selfcare, Webportal)</v>
      </c>
    </row>
    <row r="676" spans="1:15" x14ac:dyDescent="0.2">
      <c r="A676" s="3" t="s">
        <v>1413</v>
      </c>
      <c r="B676" s="3" t="str">
        <f>VLOOKUP(A676,'[1]Issue Navigator'!$A:$B,2,0)</f>
        <v>Story_chỉnh sửa tính năng mua thêm băng thông</v>
      </c>
      <c r="C676" s="1" t="s">
        <v>1415</v>
      </c>
      <c r="D676" s="3" t="s">
        <v>3181</v>
      </c>
      <c r="E676" s="3" t="s">
        <v>1275</v>
      </c>
      <c r="F676" s="3" t="s">
        <v>1414</v>
      </c>
      <c r="G676">
        <v>0.46</v>
      </c>
      <c r="H676">
        <f>VLOOKUP(A676,'[1]Issue Navigator'!$A:$H,8,0)</f>
        <v>1.02</v>
      </c>
      <c r="I676" t="str">
        <f>VLOOKUP(A676,'[1]Issue Navigator'!$A:$Z,26,0)</f>
        <v>Bảo trì</v>
      </c>
      <c r="J676" t="str">
        <f>VLOOKUP(A676,'[1]Issue Navigator'!$A:$AA,27,0)</f>
        <v>Hệ thống MyViettel</v>
      </c>
      <c r="K676" t="str">
        <f>VLOOKUP(A676,'[1]Issue Navigator'!$A:$AD,30,0)</f>
        <v>0605-ĐTTS/VTT-TECHASIANS/2024</v>
      </c>
      <c r="L676" t="str">
        <f>VLOOKUP(A676,'[1]Issue Navigator'!$A:$AE,31,0)</f>
        <v>Sản phẩm hỗ trợ khách hàng Selfcare, Webportal</v>
      </c>
      <c r="M676">
        <f>VLOOKUP(K676,'[2]Nỗ lực'!$B:$G,6,0)</f>
        <v>35500000</v>
      </c>
      <c r="N676">
        <f t="shared" si="21"/>
        <v>16330000</v>
      </c>
      <c r="O676" t="str">
        <f t="shared" si="22"/>
        <v>Hệ thống MyViettel (Sản phẩm hỗ trợ khách hàng Selfcare, Webportal)</v>
      </c>
    </row>
    <row r="677" spans="1:15" x14ac:dyDescent="0.2">
      <c r="A677" s="3" t="s">
        <v>1417</v>
      </c>
      <c r="B677" s="3" t="str">
        <f>VLOOKUP(A677,'[1]Issue Navigator'!$A:$B,2,0)</f>
        <v>Story_chỉnh sửa tính năng mua thẻ game</v>
      </c>
      <c r="C677" s="1" t="s">
        <v>1416</v>
      </c>
      <c r="D677" s="3" t="s">
        <v>3182</v>
      </c>
      <c r="E677" s="3" t="s">
        <v>1275</v>
      </c>
      <c r="F677" s="3" t="s">
        <v>4</v>
      </c>
      <c r="G677">
        <v>0.36</v>
      </c>
      <c r="H677">
        <f>VLOOKUP(A677,'[1]Issue Navigator'!$A:$H,8,0)</f>
        <v>0.81</v>
      </c>
      <c r="I677" t="str">
        <f>VLOOKUP(A677,'[1]Issue Navigator'!$A:$Z,26,0)</f>
        <v>Bảo trì</v>
      </c>
      <c r="J677" t="str">
        <f>VLOOKUP(A677,'[1]Issue Navigator'!$A:$AA,27,0)</f>
        <v>Hệ thống MyViettel</v>
      </c>
      <c r="K677" t="str">
        <f>VLOOKUP(A677,'[1]Issue Navigator'!$A:$AD,30,0)</f>
        <v>1909-ĐTTS/VTT-BIPLUS/2023</v>
      </c>
      <c r="L677" t="str">
        <f>VLOOKUP(A677,'[1]Issue Navigator'!$A:$AE,31,0)</f>
        <v>Xây dựng và triển khai các hệ thống back-end Selfcare (Viettel Portal, Viettel Shop)</v>
      </c>
      <c r="M677">
        <f>VLOOKUP(K677,'[2]Nỗ lực'!$B:$G,6,0)</f>
        <v>35500000</v>
      </c>
      <c r="N677">
        <f t="shared" si="21"/>
        <v>12780000</v>
      </c>
      <c r="O677" t="str">
        <f t="shared" si="22"/>
        <v>Hệ thống MyViettel (Xây dựng và triển khai các hệ thống back-end Selfcare (Viettel Portal, Viettel Shop))</v>
      </c>
    </row>
    <row r="678" spans="1:15" x14ac:dyDescent="0.2">
      <c r="A678" s="3" t="s">
        <v>1417</v>
      </c>
      <c r="B678" s="3" t="str">
        <f>VLOOKUP(A678,'[1]Issue Navigator'!$A:$B,2,0)</f>
        <v>Story_chỉnh sửa tính năng mua thẻ game</v>
      </c>
      <c r="C678" s="1" t="s">
        <v>1418</v>
      </c>
      <c r="D678" s="3" t="s">
        <v>3183</v>
      </c>
      <c r="E678" s="3" t="s">
        <v>1275</v>
      </c>
      <c r="F678" s="3" t="s">
        <v>4</v>
      </c>
      <c r="G678">
        <v>0.45</v>
      </c>
      <c r="H678">
        <f>VLOOKUP(A678,'[1]Issue Navigator'!$A:$H,8,0)</f>
        <v>0.81</v>
      </c>
      <c r="I678" t="str">
        <f>VLOOKUP(A678,'[1]Issue Navigator'!$A:$Z,26,0)</f>
        <v>Bảo trì</v>
      </c>
      <c r="J678" t="str">
        <f>VLOOKUP(A678,'[1]Issue Navigator'!$A:$AA,27,0)</f>
        <v>Hệ thống MyViettel</v>
      </c>
      <c r="K678" t="str">
        <f>VLOOKUP(A678,'[1]Issue Navigator'!$A:$AD,30,0)</f>
        <v>1909-ĐTTS/VTT-BIPLUS/2023</v>
      </c>
      <c r="L678" t="str">
        <f>VLOOKUP(A678,'[1]Issue Navigator'!$A:$AE,31,0)</f>
        <v>Xây dựng và triển khai các hệ thống back-end Selfcare (Viettel Portal, Viettel Shop)</v>
      </c>
      <c r="M678">
        <f>VLOOKUP(K678,'[2]Nỗ lực'!$B:$G,6,0)</f>
        <v>35500000</v>
      </c>
      <c r="N678">
        <f t="shared" si="21"/>
        <v>15975000</v>
      </c>
      <c r="O678" t="str">
        <f t="shared" si="22"/>
        <v>Hệ thống MyViettel (Xây dựng và triển khai các hệ thống back-end Selfcare (Viettel Portal, Viettel Shop))</v>
      </c>
    </row>
    <row r="679" spans="1:15" x14ac:dyDescent="0.2">
      <c r="A679" s="3" t="s">
        <v>1420</v>
      </c>
      <c r="B679" s="3" t="str">
        <f>VLOOKUP(A679,'[1]Issue Navigator'!$A:$B,2,0)</f>
        <v>Story chỉnh sửa mua gói cước trên Viettel.vn qua CTT khi chưa đăng nhập</v>
      </c>
      <c r="C679" s="1" t="s">
        <v>1419</v>
      </c>
      <c r="D679" s="3" t="s">
        <v>3184</v>
      </c>
      <c r="E679" s="3" t="s">
        <v>1275</v>
      </c>
      <c r="F679" s="3" t="s">
        <v>4</v>
      </c>
      <c r="G679">
        <v>0.33</v>
      </c>
      <c r="H679">
        <f>VLOOKUP(A679,'[1]Issue Navigator'!$A:$H,8,0)</f>
        <v>0.33</v>
      </c>
      <c r="I679" t="str">
        <f>VLOOKUP(A679,'[1]Issue Navigator'!$A:$Z,26,0)</f>
        <v>Bảo trì</v>
      </c>
      <c r="J679" t="str">
        <f>VLOOKUP(A679,'[1]Issue Navigator'!$A:$AA,27,0)</f>
        <v>Hệ thống MyViettel</v>
      </c>
      <c r="K679" t="str">
        <f>VLOOKUP(A679,'[1]Issue Navigator'!$A:$AD,30,0)</f>
        <v>1909-ĐTTS/VTT-BIPLUS/2023</v>
      </c>
      <c r="L679" t="str">
        <f>VLOOKUP(A679,'[1]Issue Navigator'!$A:$AE,31,0)</f>
        <v>Xây dựng và triển khai các hệ thống back-end Selfcare (Viettel Portal, Viettel Shop)</v>
      </c>
      <c r="M679">
        <f>VLOOKUP(K679,'[2]Nỗ lực'!$B:$G,6,0)</f>
        <v>35500000</v>
      </c>
      <c r="N679">
        <f t="shared" si="21"/>
        <v>11715000</v>
      </c>
      <c r="O679" t="str">
        <f t="shared" si="22"/>
        <v>Hệ thống MyViettel (Xây dựng và triển khai các hệ thống back-end Selfcare (Viettel Portal, Viettel Shop))</v>
      </c>
    </row>
    <row r="680" spans="1:15" x14ac:dyDescent="0.2">
      <c r="A680" s="3" t="s">
        <v>1422</v>
      </c>
      <c r="B680" s="3" t="str">
        <f>VLOOKUP(A680,'[1]Issue Navigator'!$A:$B,2,0)</f>
        <v>Hệ thống SME_chỉnh sửa chức năng admin chỉnh sửa thông tin khách hàng</v>
      </c>
      <c r="C680" s="1" t="s">
        <v>1421</v>
      </c>
      <c r="D680" s="3" t="s">
        <v>1423</v>
      </c>
      <c r="E680" s="3" t="s">
        <v>1275</v>
      </c>
      <c r="F680" s="3" t="s">
        <v>4</v>
      </c>
      <c r="G680">
        <v>1.9</v>
      </c>
      <c r="H680">
        <f>VLOOKUP(A680,'[1]Issue Navigator'!$A:$H,8,0)</f>
        <v>1.9</v>
      </c>
      <c r="I680" t="str">
        <f>VLOOKUP(A680,'[1]Issue Navigator'!$A:$Z,26,0)</f>
        <v>Bảo trì</v>
      </c>
      <c r="J680" t="str">
        <f>VLOOKUP(A680,'[1]Issue Navigator'!$A:$AA,27,0)</f>
        <v>Hệ thống MyViettel</v>
      </c>
      <c r="K680" t="str">
        <f>VLOOKUP(A680,'[1]Issue Navigator'!$A:$AD,30,0)</f>
        <v>1909-ĐTTS/VTT-BIPLUS/2023</v>
      </c>
      <c r="L680" t="str">
        <f>VLOOKUP(A680,'[1]Issue Navigator'!$A:$AE,31,0)</f>
        <v>Xây dựng và triển khai các hệ thống back-end Selfcare (Viettel Portal, Viettel Shop)</v>
      </c>
      <c r="M680">
        <f>VLOOKUP(K680,'[2]Nỗ lực'!$B:$G,6,0)</f>
        <v>35500000</v>
      </c>
      <c r="N680">
        <f t="shared" si="21"/>
        <v>67450000</v>
      </c>
      <c r="O680" t="str">
        <f t="shared" si="22"/>
        <v>Hệ thống MyViettel (Xây dựng và triển khai các hệ thống back-end Selfcare (Viettel Portal, Viettel Shop))</v>
      </c>
    </row>
    <row r="681" spans="1:15" x14ac:dyDescent="0.2">
      <c r="A681" s="3" t="s">
        <v>1425</v>
      </c>
      <c r="B681" s="3" t="str">
        <f>VLOOKUP(A681,'[1]Issue Navigator'!$A:$B,2,0)</f>
        <v>Hệ thống SME_Tích hợp SSO và toàn trình Scontract trên HUB SME</v>
      </c>
      <c r="C681" s="1" t="s">
        <v>1424</v>
      </c>
      <c r="D681" s="3" t="s">
        <v>1426</v>
      </c>
      <c r="E681" s="3" t="s">
        <v>1275</v>
      </c>
      <c r="F681" s="3" t="s">
        <v>4</v>
      </c>
      <c r="G681">
        <v>2.2599999999999998</v>
      </c>
      <c r="H681">
        <f>VLOOKUP(A681,'[1]Issue Navigator'!$A:$H,8,0)</f>
        <v>2.2599999999999998</v>
      </c>
      <c r="I681" t="str">
        <f>VLOOKUP(A681,'[1]Issue Navigator'!$A:$Z,26,0)</f>
        <v>Bảo trì</v>
      </c>
      <c r="J681" t="str">
        <f>VLOOKUP(A681,'[1]Issue Navigator'!$A:$AA,27,0)</f>
        <v>Hệ thống MyViettel</v>
      </c>
      <c r="K681" t="str">
        <f>VLOOKUP(A681,'[1]Issue Navigator'!$A:$AD,30,0)</f>
        <v>1909-ĐTTS/VTT-BIPLUS/2023</v>
      </c>
      <c r="L681" t="str">
        <f>VLOOKUP(A681,'[1]Issue Navigator'!$A:$AE,31,0)</f>
        <v>Xây dựng và triển khai các hệ thống back-end Selfcare (Viettel Portal, Viettel Shop)</v>
      </c>
      <c r="M681">
        <f>VLOOKUP(K681,'[2]Nỗ lực'!$B:$G,6,0)</f>
        <v>35500000</v>
      </c>
      <c r="N681">
        <f t="shared" si="21"/>
        <v>80229999.999999985</v>
      </c>
      <c r="O681" t="str">
        <f t="shared" si="22"/>
        <v>Hệ thống MyViettel (Xây dựng và triển khai các hệ thống back-end Selfcare (Viettel Portal, Viettel Shop))</v>
      </c>
    </row>
    <row r="682" spans="1:15" x14ac:dyDescent="0.2">
      <c r="A682" s="3" t="s">
        <v>1428</v>
      </c>
      <c r="B682" s="3" t="str">
        <f>VLOOKUP(A682,'[1]Issue Navigator'!$A:$B,2,0)</f>
        <v>Hệ thống SME_chỉnh sửa luồng ghi nhận công nợ AM và chính sách cho DN Tlap trước 1/1/2024</v>
      </c>
      <c r="C682" s="1" t="s">
        <v>1427</v>
      </c>
      <c r="D682" s="3" t="s">
        <v>3185</v>
      </c>
      <c r="E682" s="3" t="s">
        <v>1275</v>
      </c>
      <c r="F682" s="3" t="s">
        <v>4</v>
      </c>
      <c r="G682">
        <v>0.78</v>
      </c>
      <c r="H682">
        <f>VLOOKUP(A682,'[1]Issue Navigator'!$A:$H,8,0)</f>
        <v>0.78</v>
      </c>
      <c r="I682" t="str">
        <f>VLOOKUP(A682,'[1]Issue Navigator'!$A:$Z,26,0)</f>
        <v>Bảo trì</v>
      </c>
      <c r="J682" t="str">
        <f>VLOOKUP(A682,'[1]Issue Navigator'!$A:$AA,27,0)</f>
        <v>Hệ thống MyViettel</v>
      </c>
      <c r="K682" t="str">
        <f>VLOOKUP(A682,'[1]Issue Navigator'!$A:$AD,30,0)</f>
        <v>1909-ĐTTS/VTT-BIPLUS/2023</v>
      </c>
      <c r="L682" t="str">
        <f>VLOOKUP(A682,'[1]Issue Navigator'!$A:$AE,31,0)</f>
        <v>Xây dựng và triển khai các hệ thống back-end Selfcare (Viettel Portal, Viettel Shop)</v>
      </c>
      <c r="M682">
        <f>VLOOKUP(K682,'[2]Nỗ lực'!$B:$G,6,0)</f>
        <v>35500000</v>
      </c>
      <c r="N682">
        <f t="shared" si="21"/>
        <v>27690000</v>
      </c>
      <c r="O682" t="str">
        <f t="shared" si="22"/>
        <v>Hệ thống MyViettel (Xây dựng và triển khai các hệ thống back-end Selfcare (Viettel Portal, Viettel Shop))</v>
      </c>
    </row>
    <row r="683" spans="1:15" x14ac:dyDescent="0.2">
      <c r="A683" s="3" t="s">
        <v>1430</v>
      </c>
      <c r="B683" s="3" t="str">
        <f>VLOOKUP(A683,'[1]Issue Navigator'!$A:$B,2,0)</f>
        <v>Story BE PYC chỉnh sửa tính năng khuyến nghị trên My Viettel_QLTK - Liên kết VTM - Đăng ký VTM - chỉnh sửa api recommend</v>
      </c>
      <c r="C683" s="1" t="s">
        <v>1429</v>
      </c>
      <c r="D683" s="3" t="s">
        <v>1431</v>
      </c>
      <c r="E683" s="3" t="s">
        <v>1275</v>
      </c>
      <c r="F683" s="3" t="s">
        <v>4</v>
      </c>
      <c r="G683">
        <v>0.36</v>
      </c>
      <c r="H683">
        <f>VLOOKUP(A683,'[1]Issue Navigator'!$A:$H,8,0)</f>
        <v>0.82</v>
      </c>
      <c r="I683" t="str">
        <f>VLOOKUP(A683,'[1]Issue Navigator'!$A:$Z,26,0)</f>
        <v>Bảo trì</v>
      </c>
      <c r="J683" t="str">
        <f>VLOOKUP(A683,'[1]Issue Navigator'!$A:$AA,27,0)</f>
        <v>Hệ thống MyViettel</v>
      </c>
      <c r="K683" t="str">
        <f>VLOOKUP(A683,'[1]Issue Navigator'!$A:$AD,30,0)</f>
        <v>1909-ĐTTS/VTT-BIPLUS/2023</v>
      </c>
      <c r="L683" t="str">
        <f>VLOOKUP(A683,'[1]Issue Navigator'!$A:$AE,31,0)</f>
        <v>Xây dựng và triển khai các hệ thống back-end Selfcare (Viettel Portal, Viettel Shop)</v>
      </c>
      <c r="M683">
        <f>VLOOKUP(K683,'[2]Nỗ lực'!$B:$G,6,0)</f>
        <v>35500000</v>
      </c>
      <c r="N683">
        <f t="shared" si="21"/>
        <v>12780000</v>
      </c>
      <c r="O683" t="str">
        <f t="shared" si="22"/>
        <v>Hệ thống MyViettel (Xây dựng và triển khai các hệ thống back-end Selfcare (Viettel Portal, Viettel Shop))</v>
      </c>
    </row>
    <row r="684" spans="1:15" x14ac:dyDescent="0.2">
      <c r="A684" s="3" t="s">
        <v>1430</v>
      </c>
      <c r="B684" s="3" t="str">
        <f>VLOOKUP(A684,'[1]Issue Navigator'!$A:$B,2,0)</f>
        <v>Story BE PYC chỉnh sửa tính năng khuyến nghị trên My Viettel_QLTK - Liên kết VTM - Đăng ký VTM - chỉnh sửa api recommend</v>
      </c>
      <c r="C684" s="1" t="s">
        <v>1432</v>
      </c>
      <c r="D684" s="3" t="s">
        <v>3186</v>
      </c>
      <c r="E684" s="3" t="s">
        <v>1275</v>
      </c>
      <c r="F684" s="3" t="s">
        <v>4</v>
      </c>
      <c r="G684">
        <v>0.46</v>
      </c>
      <c r="H684">
        <f>VLOOKUP(A684,'[1]Issue Navigator'!$A:$H,8,0)</f>
        <v>0.82</v>
      </c>
      <c r="I684" t="str">
        <f>VLOOKUP(A684,'[1]Issue Navigator'!$A:$Z,26,0)</f>
        <v>Bảo trì</v>
      </c>
      <c r="J684" t="str">
        <f>VLOOKUP(A684,'[1]Issue Navigator'!$A:$AA,27,0)</f>
        <v>Hệ thống MyViettel</v>
      </c>
      <c r="K684" t="str">
        <f>VLOOKUP(A684,'[1]Issue Navigator'!$A:$AD,30,0)</f>
        <v>1909-ĐTTS/VTT-BIPLUS/2023</v>
      </c>
      <c r="L684" t="str">
        <f>VLOOKUP(A684,'[1]Issue Navigator'!$A:$AE,31,0)</f>
        <v>Xây dựng và triển khai các hệ thống back-end Selfcare (Viettel Portal, Viettel Shop)</v>
      </c>
      <c r="M684">
        <f>VLOOKUP(K684,'[2]Nỗ lực'!$B:$G,6,0)</f>
        <v>35500000</v>
      </c>
      <c r="N684">
        <f t="shared" si="21"/>
        <v>16330000</v>
      </c>
      <c r="O684" t="str">
        <f t="shared" si="22"/>
        <v>Hệ thống MyViettel (Xây dựng và triển khai các hệ thống back-end Selfcare (Viettel Portal, Viettel Shop))</v>
      </c>
    </row>
    <row r="685" spans="1:15" x14ac:dyDescent="0.2">
      <c r="A685" s="3" t="s">
        <v>1434</v>
      </c>
      <c r="B685" s="3" t="str">
        <f>VLOOKUP(A685,'[1]Issue Navigator'!$A:$B,2,0)</f>
        <v>Hệ thống SME_chỉnh sửa chức năng sau bán Mua thêm hóa đơn điện tử_hub sme</v>
      </c>
      <c r="C685" s="1" t="s">
        <v>1433</v>
      </c>
      <c r="D685" s="3" t="s">
        <v>3111</v>
      </c>
      <c r="E685" s="3" t="s">
        <v>1275</v>
      </c>
      <c r="F685" s="3" t="s">
        <v>4</v>
      </c>
      <c r="G685">
        <v>2.16</v>
      </c>
      <c r="H685">
        <f>VLOOKUP(A685,'[1]Issue Navigator'!$A:$H,8,0)</f>
        <v>2.16</v>
      </c>
      <c r="I685" t="str">
        <f>VLOOKUP(A685,'[1]Issue Navigator'!$A:$Z,26,0)</f>
        <v>Bảo trì</v>
      </c>
      <c r="J685" t="str">
        <f>VLOOKUP(A685,'[1]Issue Navigator'!$A:$AA,27,0)</f>
        <v>Hệ thống MyViettel</v>
      </c>
      <c r="K685" t="str">
        <f>VLOOKUP(A685,'[1]Issue Navigator'!$A:$AD,30,0)</f>
        <v>1909-ĐTTS/VTT-BIPLUS/2023</v>
      </c>
      <c r="L685" t="str">
        <f>VLOOKUP(A685,'[1]Issue Navigator'!$A:$AE,31,0)</f>
        <v>Xây dựng và triển khai các hệ thống back-end Selfcare (Viettel Portal, Viettel Shop)</v>
      </c>
      <c r="M685">
        <f>VLOOKUP(K685,'[2]Nỗ lực'!$B:$G,6,0)</f>
        <v>35500000</v>
      </c>
      <c r="N685">
        <f t="shared" si="21"/>
        <v>76680000</v>
      </c>
      <c r="O685" t="str">
        <f t="shared" si="22"/>
        <v>Hệ thống MyViettel (Xây dựng và triển khai các hệ thống back-end Selfcare (Viettel Portal, Viettel Shop))</v>
      </c>
    </row>
    <row r="686" spans="1:15" x14ac:dyDescent="0.2">
      <c r="A686" s="3" t="s">
        <v>1436</v>
      </c>
      <c r="B686" s="3" t="str">
        <f>VLOOKUP(A686,'[1]Issue Navigator'!$A:$B,2,0)</f>
        <v>Kiểm thử nội bộ, nghiệm thu khách hàng - hiển thị cước đóng trước theo ngày cho TB truyền hình, cố định</v>
      </c>
      <c r="C686" s="1" t="s">
        <v>1435</v>
      </c>
      <c r="D686" s="3" t="s">
        <v>1437</v>
      </c>
      <c r="E686" s="3" t="s">
        <v>1275</v>
      </c>
      <c r="F686" s="3" t="s">
        <v>4</v>
      </c>
      <c r="G686">
        <v>0.18</v>
      </c>
      <c r="H686">
        <f>VLOOKUP(A686,'[1]Issue Navigator'!$A:$H,8,0)</f>
        <v>0.18</v>
      </c>
      <c r="I686" t="str">
        <f>VLOOKUP(A686,'[1]Issue Navigator'!$A:$Z,26,0)</f>
        <v>Bảo trì</v>
      </c>
      <c r="J686" t="str">
        <f>VLOOKUP(A686,'[1]Issue Navigator'!$A:$AA,27,0)</f>
        <v>Hệ thống MyViettel</v>
      </c>
      <c r="K686" t="str">
        <f>VLOOKUP(A686,'[1]Issue Navigator'!$A:$AD,30,0)</f>
        <v>2007-ĐTTS/VTT-ALADIN/2023</v>
      </c>
      <c r="L686" t="str">
        <f>VLOOKUP(A686,'[1]Issue Navigator'!$A:$AE,31,0)</f>
        <v>Nhóm việc thuê ngoài tối ưu công cụ kiểm thử, kịch bản kiểm thử, khai báo, kiểm soát dữ liệu</v>
      </c>
      <c r="M686">
        <f>VLOOKUP(K686,'[2]Nỗ lực'!$B:$G,6,0)</f>
        <v>35000000</v>
      </c>
      <c r="N686">
        <f t="shared" si="21"/>
        <v>6300000</v>
      </c>
      <c r="O686" t="str">
        <f t="shared" si="22"/>
        <v>Hệ thống MyViettel (Nhóm việc thuê ngoài tối ưu công cụ kiểm thử, kịch bản kiểm thử, khai báo, kiểm soát dữ liệu)</v>
      </c>
    </row>
    <row r="687" spans="1:15" x14ac:dyDescent="0.2">
      <c r="A687" s="3" t="s">
        <v>1439</v>
      </c>
      <c r="B687" s="3" t="str">
        <f>VLOOKUP(A687,'[1]Issue Navigator'!$A:$B,2,0)</f>
        <v>Hệ thống SME_ chỉnh sửa chức năng xác minh khách hàng có phê duyệt</v>
      </c>
      <c r="C687" s="1" t="s">
        <v>1438</v>
      </c>
      <c r="D687" s="3" t="s">
        <v>3112</v>
      </c>
      <c r="E687" s="3" t="s">
        <v>1275</v>
      </c>
      <c r="F687" s="3" t="s">
        <v>4</v>
      </c>
      <c r="G687">
        <v>1.4</v>
      </c>
      <c r="H687">
        <f>VLOOKUP(A687,'[1]Issue Navigator'!$A:$H,8,0)</f>
        <v>1.4</v>
      </c>
      <c r="I687" t="str">
        <f>VLOOKUP(A687,'[1]Issue Navigator'!$A:$Z,26,0)</f>
        <v>Bảo trì</v>
      </c>
      <c r="J687" t="str">
        <f>VLOOKUP(A687,'[1]Issue Navigator'!$A:$AA,27,0)</f>
        <v>Hệ thống MyViettel</v>
      </c>
      <c r="K687" t="str">
        <f>VLOOKUP(A687,'[1]Issue Navigator'!$A:$AD,30,0)</f>
        <v>1909-ĐTTS/VTT-BIPLUS/2023</v>
      </c>
      <c r="L687" t="str">
        <f>VLOOKUP(A687,'[1]Issue Navigator'!$A:$AE,31,0)</f>
        <v>Xây dựng và triển khai các hệ thống back-end Selfcare (Viettel Portal, Viettel Shop)</v>
      </c>
      <c r="M687">
        <f>VLOOKUP(K687,'[2]Nỗ lực'!$B:$G,6,0)</f>
        <v>35500000</v>
      </c>
      <c r="N687">
        <f t="shared" si="21"/>
        <v>49700000</v>
      </c>
      <c r="O687" t="str">
        <f t="shared" si="22"/>
        <v>Hệ thống MyViettel (Xây dựng và triển khai các hệ thống back-end Selfcare (Viettel Portal, Viettel Shop))</v>
      </c>
    </row>
    <row r="688" spans="1:15" x14ac:dyDescent="0.2">
      <c r="A688" s="3" t="s">
        <v>1441</v>
      </c>
      <c r="B688" s="3" t="str">
        <f>VLOOKUP(A688,'[1]Issue Navigator'!$A:$B,2,0)</f>
        <v>Hệ thống SME_Xây dựng giao diện responsive cho HUB SME_pha 2</v>
      </c>
      <c r="C688" s="1" t="s">
        <v>1440</v>
      </c>
      <c r="D688" s="3" t="s">
        <v>1442</v>
      </c>
      <c r="E688" s="3" t="s">
        <v>1275</v>
      </c>
      <c r="F688" s="3" t="s">
        <v>4</v>
      </c>
      <c r="G688">
        <v>1.1399999999999999</v>
      </c>
      <c r="H688">
        <f>VLOOKUP(A688,'[1]Issue Navigator'!$A:$H,8,0)</f>
        <v>1.1399999999999999</v>
      </c>
      <c r="I688" t="str">
        <f>VLOOKUP(A688,'[1]Issue Navigator'!$A:$Z,26,0)</f>
        <v>Nâng cấp</v>
      </c>
      <c r="J688" t="str">
        <f>VLOOKUP(A688,'[1]Issue Navigator'!$A:$AA,27,0)</f>
        <v>Hệ thống MyViettel</v>
      </c>
      <c r="K688" t="str">
        <f>VLOOKUP(A688,'[1]Issue Navigator'!$A:$AD,30,0)</f>
        <v>0605-ĐTTS/VTT-GEM/2024</v>
      </c>
      <c r="L688" t="str">
        <f>VLOOKUP(A688,'[1]Issue Navigator'!$A:$AE,31,0)</f>
        <v>Sản phẩm hỗ trợ kinh doanh.</v>
      </c>
      <c r="M688">
        <f>VLOOKUP(K688,'[2]Nỗ lực'!$B:$G,6,0)</f>
        <v>35500000</v>
      </c>
      <c r="N688">
        <f t="shared" si="21"/>
        <v>40470000</v>
      </c>
      <c r="O688" t="str">
        <f t="shared" si="22"/>
        <v>Hệ thống MyViettel (Sản phẩm hỗ trợ kinh doanh.)</v>
      </c>
    </row>
    <row r="689" spans="1:15" x14ac:dyDescent="0.2">
      <c r="A689" s="3" t="s">
        <v>1443</v>
      </c>
      <c r="B689" s="3" t="str">
        <f>VLOOKUP(A689,'[1]Issue Navigator'!$A:$B,2,0)</f>
        <v>Hệ thống SME_Xây dựng giao diện responsive cho HUB SME_pha 1</v>
      </c>
      <c r="C689" s="1" t="s">
        <v>1444</v>
      </c>
      <c r="D689" s="3" t="s">
        <v>1445</v>
      </c>
      <c r="E689" s="3" t="s">
        <v>1275</v>
      </c>
      <c r="F689" s="3" t="s">
        <v>4</v>
      </c>
      <c r="G689">
        <v>1.92</v>
      </c>
      <c r="H689">
        <f>VLOOKUP(A689,'[1]Issue Navigator'!$A:$H,8,0)</f>
        <v>1.92</v>
      </c>
      <c r="I689" t="str">
        <f>VLOOKUP(A689,'[1]Issue Navigator'!$A:$Z,26,0)</f>
        <v>Nâng cấp</v>
      </c>
      <c r="J689" t="str">
        <f>VLOOKUP(A689,'[1]Issue Navigator'!$A:$AA,27,0)</f>
        <v>Hệ thống MyViettel</v>
      </c>
      <c r="K689" t="str">
        <f>VLOOKUP(A689,'[1]Issue Navigator'!$A:$AD,30,0)</f>
        <v>0605-ĐTTS/VTT-GEM/2024</v>
      </c>
      <c r="L689" t="str">
        <f>VLOOKUP(A689,'[1]Issue Navigator'!$A:$AE,31,0)</f>
        <v>Sản phẩm hỗ trợ kinh doanh.</v>
      </c>
      <c r="M689">
        <f>VLOOKUP(K689,'[2]Nỗ lực'!$B:$G,6,0)</f>
        <v>35500000</v>
      </c>
      <c r="N689">
        <f t="shared" si="21"/>
        <v>68160000</v>
      </c>
      <c r="O689" t="str">
        <f t="shared" si="22"/>
        <v>Hệ thống MyViettel (Sản phẩm hỗ trợ kinh doanh.)</v>
      </c>
    </row>
    <row r="690" spans="1:15" x14ac:dyDescent="0.2">
      <c r="A690" s="3" t="s">
        <v>1447</v>
      </c>
      <c r="B690" s="3" t="str">
        <f>VLOOKUP(A690,'[1]Issue Navigator'!$A:$B,2,0)</f>
        <v>xây bài toán tặng voucher trên app/web</v>
      </c>
      <c r="C690" s="1" t="s">
        <v>1446</v>
      </c>
      <c r="D690" s="3" t="s">
        <v>1448</v>
      </c>
      <c r="E690" s="3" t="s">
        <v>1275</v>
      </c>
      <c r="F690" s="3" t="s">
        <v>4</v>
      </c>
      <c r="G690">
        <v>0.28999999999999998</v>
      </c>
      <c r="H690">
        <f>VLOOKUP(A690,'[1]Issue Navigator'!$A:$H,8,0)</f>
        <v>1.2</v>
      </c>
      <c r="I690" t="str">
        <f>VLOOKUP(A690,'[1]Issue Navigator'!$A:$Z,26,0)</f>
        <v>Nâng cấp</v>
      </c>
      <c r="J690" t="str">
        <f>VLOOKUP(A690,'[1]Issue Navigator'!$A:$AA,27,0)</f>
        <v>Hệ thống MyViettel</v>
      </c>
      <c r="K690" t="str">
        <f>VLOOKUP(A690,'[1]Issue Navigator'!$A:$AD,30,0)</f>
        <v>0605-ĐTTS/VTT-GEM/2024</v>
      </c>
      <c r="L690" t="str">
        <f>VLOOKUP(A690,'[1]Issue Navigator'!$A:$AE,31,0)</f>
        <v>Sản phẩm hỗ trợ kinh doanh.</v>
      </c>
      <c r="M690">
        <f>VLOOKUP(K690,'[2]Nỗ lực'!$B:$G,6,0)</f>
        <v>35500000</v>
      </c>
      <c r="N690">
        <f t="shared" si="21"/>
        <v>10295000</v>
      </c>
      <c r="O690" t="str">
        <f t="shared" si="22"/>
        <v>Hệ thống MyViettel (Sản phẩm hỗ trợ kinh doanh.)</v>
      </c>
    </row>
    <row r="691" spans="1:15" x14ac:dyDescent="0.2">
      <c r="A691" s="3" t="s">
        <v>1447</v>
      </c>
      <c r="B691" s="3" t="str">
        <f>VLOOKUP(A691,'[1]Issue Navigator'!$A:$B,2,0)</f>
        <v>xây bài toán tặng voucher trên app/web</v>
      </c>
      <c r="C691" s="1" t="s">
        <v>1449</v>
      </c>
      <c r="D691" s="3" t="s">
        <v>1450</v>
      </c>
      <c r="E691" s="3" t="s">
        <v>1275</v>
      </c>
      <c r="F691" s="3" t="s">
        <v>4</v>
      </c>
      <c r="G691">
        <v>0.46</v>
      </c>
      <c r="H691">
        <f>VLOOKUP(A691,'[1]Issue Navigator'!$A:$H,8,0)</f>
        <v>1.2</v>
      </c>
      <c r="I691" t="str">
        <f>VLOOKUP(A691,'[1]Issue Navigator'!$A:$Z,26,0)</f>
        <v>Nâng cấp</v>
      </c>
      <c r="J691" t="str">
        <f>VLOOKUP(A691,'[1]Issue Navigator'!$A:$AA,27,0)</f>
        <v>Hệ thống MyViettel</v>
      </c>
      <c r="K691" t="str">
        <f>VLOOKUP(A691,'[1]Issue Navigator'!$A:$AD,30,0)</f>
        <v>0605-ĐTTS/VTT-GEM/2024</v>
      </c>
      <c r="L691" t="str">
        <f>VLOOKUP(A691,'[1]Issue Navigator'!$A:$AE,31,0)</f>
        <v>Sản phẩm hỗ trợ kinh doanh.</v>
      </c>
      <c r="M691">
        <f>VLOOKUP(K691,'[2]Nỗ lực'!$B:$G,6,0)</f>
        <v>35500000</v>
      </c>
      <c r="N691">
        <f t="shared" si="21"/>
        <v>16330000</v>
      </c>
      <c r="O691" t="str">
        <f t="shared" si="22"/>
        <v>Hệ thống MyViettel (Sản phẩm hỗ trợ kinh doanh.)</v>
      </c>
    </row>
    <row r="692" spans="1:15" x14ac:dyDescent="0.2">
      <c r="A692" s="3" t="s">
        <v>1447</v>
      </c>
      <c r="B692" s="3" t="str">
        <f>VLOOKUP(A692,'[1]Issue Navigator'!$A:$B,2,0)</f>
        <v>xây bài toán tặng voucher trên app/web</v>
      </c>
      <c r="C692" s="1" t="s">
        <v>1451</v>
      </c>
      <c r="D692" s="3" t="s">
        <v>1452</v>
      </c>
      <c r="E692" s="3" t="s">
        <v>1275</v>
      </c>
      <c r="F692" s="3" t="s">
        <v>4</v>
      </c>
      <c r="G692">
        <v>0.45</v>
      </c>
      <c r="H692">
        <f>VLOOKUP(A692,'[1]Issue Navigator'!$A:$H,8,0)</f>
        <v>1.2</v>
      </c>
      <c r="I692" t="str">
        <f>VLOOKUP(A692,'[1]Issue Navigator'!$A:$Z,26,0)</f>
        <v>Nâng cấp</v>
      </c>
      <c r="J692" t="str">
        <f>VLOOKUP(A692,'[1]Issue Navigator'!$A:$AA,27,0)</f>
        <v>Hệ thống MyViettel</v>
      </c>
      <c r="K692" t="str">
        <f>VLOOKUP(A692,'[1]Issue Navigator'!$A:$AD,30,0)</f>
        <v>0605-ĐTTS/VTT-GEM/2024</v>
      </c>
      <c r="L692" t="str">
        <f>VLOOKUP(A692,'[1]Issue Navigator'!$A:$AE,31,0)</f>
        <v>Sản phẩm hỗ trợ kinh doanh.</v>
      </c>
      <c r="M692">
        <f>VLOOKUP(K692,'[2]Nỗ lực'!$B:$G,6,0)</f>
        <v>35500000</v>
      </c>
      <c r="N692">
        <f t="shared" si="21"/>
        <v>15975000</v>
      </c>
      <c r="O692" t="str">
        <f t="shared" si="22"/>
        <v>Hệ thống MyViettel (Sản phẩm hỗ trợ kinh doanh.)</v>
      </c>
    </row>
    <row r="693" spans="1:15" x14ac:dyDescent="0.2">
      <c r="A693" s="3" t="s">
        <v>1454</v>
      </c>
      <c r="B693" s="3" t="str">
        <f>VLOOKUP(A693,'[1]Issue Navigator'!$A:$B,2,0)</f>
        <v>Nâng cấp tặng data code cho thêu bao đăng ký gói data</v>
      </c>
      <c r="C693" s="1" t="s">
        <v>1453</v>
      </c>
      <c r="D693" s="3" t="s">
        <v>1455</v>
      </c>
      <c r="E693" s="3" t="s">
        <v>1275</v>
      </c>
      <c r="F693" s="3" t="s">
        <v>4</v>
      </c>
      <c r="G693">
        <v>0.43</v>
      </c>
      <c r="H693">
        <f>VLOOKUP(A693,'[1]Issue Navigator'!$A:$H,8,0)</f>
        <v>0.43</v>
      </c>
      <c r="I693" t="str">
        <f>VLOOKUP(A693,'[1]Issue Navigator'!$A:$Z,26,0)</f>
        <v>Nâng cấp</v>
      </c>
      <c r="J693" t="str">
        <f>VLOOKUP(A693,'[1]Issue Navigator'!$A:$AA,27,0)</f>
        <v>Hệ thống MyViettel</v>
      </c>
      <c r="K693" t="str">
        <f>VLOOKUP(A693,'[1]Issue Navigator'!$A:$AD,30,0)</f>
        <v>0605-ĐTTS/VTT-GEM/2024</v>
      </c>
      <c r="L693" t="str">
        <f>VLOOKUP(A693,'[1]Issue Navigator'!$A:$AE,31,0)</f>
        <v>Sản phẩm hỗ trợ kinh doanh.</v>
      </c>
      <c r="M693">
        <f>VLOOKUP(K693,'[2]Nỗ lực'!$B:$G,6,0)</f>
        <v>35500000</v>
      </c>
      <c r="N693">
        <f t="shared" si="21"/>
        <v>15265000</v>
      </c>
      <c r="O693" t="str">
        <f t="shared" si="22"/>
        <v>Hệ thống MyViettel (Sản phẩm hỗ trợ kinh doanh.)</v>
      </c>
    </row>
    <row r="694" spans="1:15" x14ac:dyDescent="0.2">
      <c r="A694" s="3" t="s">
        <v>1457</v>
      </c>
      <c r="B694" s="3" t="str">
        <f>VLOOKUP(A694,'[1]Issue Navigator'!$A:$B,2,0)</f>
        <v>xây dựng báo cáo nghiệp vụ lấy OTP trên My Viettel và web portal</v>
      </c>
      <c r="C694" s="1" t="s">
        <v>1456</v>
      </c>
      <c r="D694" s="3" t="s">
        <v>1458</v>
      </c>
      <c r="E694" s="3" t="s">
        <v>1275</v>
      </c>
      <c r="F694" s="3" t="s">
        <v>4</v>
      </c>
      <c r="G694">
        <v>0.03</v>
      </c>
      <c r="H694">
        <f>VLOOKUP(A694,'[1]Issue Navigator'!$A:$H,8,0)</f>
        <v>1.85</v>
      </c>
      <c r="I694" t="str">
        <f>VLOOKUP(A694,'[1]Issue Navigator'!$A:$Z,26,0)</f>
        <v>Nâng cấp</v>
      </c>
      <c r="J694" t="str">
        <f>VLOOKUP(A694,'[1]Issue Navigator'!$A:$AA,27,0)</f>
        <v>Hệ thống MyViettel</v>
      </c>
      <c r="K694" t="str">
        <f>VLOOKUP(A694,'[1]Issue Navigator'!$A:$AD,30,0)</f>
        <v>0605-ĐTTS/VTT-GEM/2024</v>
      </c>
      <c r="L694" t="str">
        <f>VLOOKUP(A694,'[1]Issue Navigator'!$A:$AE,31,0)</f>
        <v>Sản phẩm hỗ trợ kinh doanh.</v>
      </c>
      <c r="M694">
        <f>VLOOKUP(K694,'[2]Nỗ lực'!$B:$G,6,0)</f>
        <v>35500000</v>
      </c>
      <c r="N694">
        <f t="shared" si="21"/>
        <v>1065000</v>
      </c>
      <c r="O694" t="str">
        <f t="shared" si="22"/>
        <v>Hệ thống MyViettel (Sản phẩm hỗ trợ kinh doanh.)</v>
      </c>
    </row>
    <row r="695" spans="1:15" x14ac:dyDescent="0.2">
      <c r="A695" s="3" t="s">
        <v>1457</v>
      </c>
      <c r="B695" s="3" t="str">
        <f>VLOOKUP(A695,'[1]Issue Navigator'!$A:$B,2,0)</f>
        <v>xây dựng báo cáo nghiệp vụ lấy OTP trên My Viettel và web portal</v>
      </c>
      <c r="C695" s="1" t="s">
        <v>1459</v>
      </c>
      <c r="D695" s="3" t="s">
        <v>1460</v>
      </c>
      <c r="E695" s="3" t="s">
        <v>1275</v>
      </c>
      <c r="F695" s="3" t="s">
        <v>4</v>
      </c>
      <c r="G695">
        <v>0.46</v>
      </c>
      <c r="H695">
        <f>VLOOKUP(A695,'[1]Issue Navigator'!$A:$H,8,0)</f>
        <v>1.85</v>
      </c>
      <c r="I695" t="str">
        <f>VLOOKUP(A695,'[1]Issue Navigator'!$A:$Z,26,0)</f>
        <v>Nâng cấp</v>
      </c>
      <c r="J695" t="str">
        <f>VLOOKUP(A695,'[1]Issue Navigator'!$A:$AA,27,0)</f>
        <v>Hệ thống MyViettel</v>
      </c>
      <c r="K695" t="str">
        <f>VLOOKUP(A695,'[1]Issue Navigator'!$A:$AD,30,0)</f>
        <v>0605-ĐTTS/VTT-GEM/2024</v>
      </c>
      <c r="L695" t="str">
        <f>VLOOKUP(A695,'[1]Issue Navigator'!$A:$AE,31,0)</f>
        <v>Sản phẩm hỗ trợ kinh doanh.</v>
      </c>
      <c r="M695">
        <f>VLOOKUP(K695,'[2]Nỗ lực'!$B:$G,6,0)</f>
        <v>35500000</v>
      </c>
      <c r="N695">
        <f t="shared" si="21"/>
        <v>16330000</v>
      </c>
      <c r="O695" t="str">
        <f t="shared" si="22"/>
        <v>Hệ thống MyViettel (Sản phẩm hỗ trợ kinh doanh.)</v>
      </c>
    </row>
    <row r="696" spans="1:15" x14ac:dyDescent="0.2">
      <c r="A696" s="3" t="s">
        <v>1457</v>
      </c>
      <c r="B696" s="3" t="str">
        <f>VLOOKUP(A696,'[1]Issue Navigator'!$A:$B,2,0)</f>
        <v>xây dựng báo cáo nghiệp vụ lấy OTP trên My Viettel và web portal</v>
      </c>
      <c r="C696" s="1" t="s">
        <v>1461</v>
      </c>
      <c r="D696" s="3" t="s">
        <v>1462</v>
      </c>
      <c r="E696" s="3" t="s">
        <v>1275</v>
      </c>
      <c r="F696" s="3" t="s">
        <v>4</v>
      </c>
      <c r="G696">
        <v>0.46</v>
      </c>
      <c r="H696">
        <f>VLOOKUP(A696,'[1]Issue Navigator'!$A:$H,8,0)</f>
        <v>1.85</v>
      </c>
      <c r="I696" t="str">
        <f>VLOOKUP(A696,'[1]Issue Navigator'!$A:$Z,26,0)</f>
        <v>Nâng cấp</v>
      </c>
      <c r="J696" t="str">
        <f>VLOOKUP(A696,'[1]Issue Navigator'!$A:$AA,27,0)</f>
        <v>Hệ thống MyViettel</v>
      </c>
      <c r="K696" t="str">
        <f>VLOOKUP(A696,'[1]Issue Navigator'!$A:$AD,30,0)</f>
        <v>0605-ĐTTS/VTT-GEM/2024</v>
      </c>
      <c r="L696" t="str">
        <f>VLOOKUP(A696,'[1]Issue Navigator'!$A:$AE,31,0)</f>
        <v>Sản phẩm hỗ trợ kinh doanh.</v>
      </c>
      <c r="M696">
        <f>VLOOKUP(K696,'[2]Nỗ lực'!$B:$G,6,0)</f>
        <v>35500000</v>
      </c>
      <c r="N696">
        <f t="shared" si="21"/>
        <v>16330000</v>
      </c>
      <c r="O696" t="str">
        <f t="shared" si="22"/>
        <v>Hệ thống MyViettel (Sản phẩm hỗ trợ kinh doanh.)</v>
      </c>
    </row>
    <row r="697" spans="1:15" x14ac:dyDescent="0.2">
      <c r="A697" s="3" t="s">
        <v>1457</v>
      </c>
      <c r="B697" s="3" t="str">
        <f>VLOOKUP(A697,'[1]Issue Navigator'!$A:$B,2,0)</f>
        <v>xây dựng báo cáo nghiệp vụ lấy OTP trên My Viettel và web portal</v>
      </c>
      <c r="C697" s="1" t="s">
        <v>1463</v>
      </c>
      <c r="D697" s="3" t="s">
        <v>1464</v>
      </c>
      <c r="E697" s="3" t="s">
        <v>1275</v>
      </c>
      <c r="F697" s="3" t="s">
        <v>4</v>
      </c>
      <c r="G697">
        <v>0.45</v>
      </c>
      <c r="H697">
        <f>VLOOKUP(A697,'[1]Issue Navigator'!$A:$H,8,0)</f>
        <v>1.85</v>
      </c>
      <c r="I697" t="str">
        <f>VLOOKUP(A697,'[1]Issue Navigator'!$A:$Z,26,0)</f>
        <v>Nâng cấp</v>
      </c>
      <c r="J697" t="str">
        <f>VLOOKUP(A697,'[1]Issue Navigator'!$A:$AA,27,0)</f>
        <v>Hệ thống MyViettel</v>
      </c>
      <c r="K697" t="str">
        <f>VLOOKUP(A697,'[1]Issue Navigator'!$A:$AD,30,0)</f>
        <v>0605-ĐTTS/VTT-GEM/2024</v>
      </c>
      <c r="L697" t="str">
        <f>VLOOKUP(A697,'[1]Issue Navigator'!$A:$AE,31,0)</f>
        <v>Sản phẩm hỗ trợ kinh doanh.</v>
      </c>
      <c r="M697">
        <f>VLOOKUP(K697,'[2]Nỗ lực'!$B:$G,6,0)</f>
        <v>35500000</v>
      </c>
      <c r="N697">
        <f t="shared" si="21"/>
        <v>15975000</v>
      </c>
      <c r="O697" t="str">
        <f t="shared" si="22"/>
        <v>Hệ thống MyViettel (Sản phẩm hỗ trợ kinh doanh.)</v>
      </c>
    </row>
    <row r="698" spans="1:15" x14ac:dyDescent="0.2">
      <c r="A698" s="3" t="s">
        <v>1457</v>
      </c>
      <c r="B698" s="3" t="str">
        <f>VLOOKUP(A698,'[1]Issue Navigator'!$A:$B,2,0)</f>
        <v>xây dựng báo cáo nghiệp vụ lấy OTP trên My Viettel và web portal</v>
      </c>
      <c r="C698" s="1" t="s">
        <v>1465</v>
      </c>
      <c r="D698" s="3" t="s">
        <v>1466</v>
      </c>
      <c r="E698" s="3" t="s">
        <v>1275</v>
      </c>
      <c r="F698" s="3" t="s">
        <v>4</v>
      </c>
      <c r="G698">
        <v>0.45</v>
      </c>
      <c r="H698">
        <f>VLOOKUP(A698,'[1]Issue Navigator'!$A:$H,8,0)</f>
        <v>1.85</v>
      </c>
      <c r="I698" t="str">
        <f>VLOOKUP(A698,'[1]Issue Navigator'!$A:$Z,26,0)</f>
        <v>Nâng cấp</v>
      </c>
      <c r="J698" t="str">
        <f>VLOOKUP(A698,'[1]Issue Navigator'!$A:$AA,27,0)</f>
        <v>Hệ thống MyViettel</v>
      </c>
      <c r="K698" t="str">
        <f>VLOOKUP(A698,'[1]Issue Navigator'!$A:$AD,30,0)</f>
        <v>0605-ĐTTS/VTT-GEM/2024</v>
      </c>
      <c r="L698" t="str">
        <f>VLOOKUP(A698,'[1]Issue Navigator'!$A:$AE,31,0)</f>
        <v>Sản phẩm hỗ trợ kinh doanh.</v>
      </c>
      <c r="M698">
        <f>VLOOKUP(K698,'[2]Nỗ lực'!$B:$G,6,0)</f>
        <v>35500000</v>
      </c>
      <c r="N698">
        <f t="shared" si="21"/>
        <v>15975000</v>
      </c>
      <c r="O698" t="str">
        <f t="shared" si="22"/>
        <v>Hệ thống MyViettel (Sản phẩm hỗ trợ kinh doanh.)</v>
      </c>
    </row>
    <row r="699" spans="1:15" x14ac:dyDescent="0.2">
      <c r="A699" s="3" t="s">
        <v>1468</v>
      </c>
      <c r="B699" s="3" t="str">
        <f>VLOOKUP(A699,'[1]Issue Navigator'!$A:$B,2,0)</f>
        <v>Story_Nâng cấp luồng đổi chương trình khuyến mại</v>
      </c>
      <c r="C699" s="1" t="s">
        <v>1467</v>
      </c>
      <c r="D699" s="3" t="s">
        <v>1469</v>
      </c>
      <c r="E699" s="3" t="s">
        <v>1275</v>
      </c>
      <c r="F699" s="3" t="s">
        <v>4</v>
      </c>
      <c r="G699">
        <v>0.39</v>
      </c>
      <c r="H699">
        <f>VLOOKUP(A699,'[1]Issue Navigator'!$A:$H,8,0)</f>
        <v>0.84</v>
      </c>
      <c r="I699" t="str">
        <f>VLOOKUP(A699,'[1]Issue Navigator'!$A:$Z,26,0)</f>
        <v>Nâng cấp</v>
      </c>
      <c r="J699" t="str">
        <f>VLOOKUP(A699,'[1]Issue Navigator'!$A:$AA,27,0)</f>
        <v>Hệ thống MyViettel</v>
      </c>
      <c r="K699" t="str">
        <f>VLOOKUP(A699,'[1]Issue Navigator'!$A:$AD,30,0)</f>
        <v>0605-ĐTTS/VTT-GEM/2024</v>
      </c>
      <c r="L699" t="str">
        <f>VLOOKUP(A699,'[1]Issue Navigator'!$A:$AE,31,0)</f>
        <v>Sản phẩm hỗ trợ kinh doanh.</v>
      </c>
      <c r="M699">
        <f>VLOOKUP(K699,'[2]Nỗ lực'!$B:$G,6,0)</f>
        <v>35500000</v>
      </c>
      <c r="N699">
        <f t="shared" si="21"/>
        <v>13845000</v>
      </c>
      <c r="O699" t="str">
        <f t="shared" si="22"/>
        <v>Hệ thống MyViettel (Sản phẩm hỗ trợ kinh doanh.)</v>
      </c>
    </row>
    <row r="700" spans="1:15" x14ac:dyDescent="0.2">
      <c r="A700" s="3" t="s">
        <v>1468</v>
      </c>
      <c r="B700" s="3" t="str">
        <f>VLOOKUP(A700,'[1]Issue Navigator'!$A:$B,2,0)</f>
        <v>Story_Nâng cấp luồng đổi chương trình khuyến mại</v>
      </c>
      <c r="C700" s="1" t="s">
        <v>1470</v>
      </c>
      <c r="D700" s="3" t="s">
        <v>1471</v>
      </c>
      <c r="E700" s="3" t="s">
        <v>1275</v>
      </c>
      <c r="F700" s="3" t="s">
        <v>4</v>
      </c>
      <c r="G700">
        <v>0.45</v>
      </c>
      <c r="H700">
        <f>VLOOKUP(A700,'[1]Issue Navigator'!$A:$H,8,0)</f>
        <v>0.84</v>
      </c>
      <c r="I700" t="str">
        <f>VLOOKUP(A700,'[1]Issue Navigator'!$A:$Z,26,0)</f>
        <v>Nâng cấp</v>
      </c>
      <c r="J700" t="str">
        <f>VLOOKUP(A700,'[1]Issue Navigator'!$A:$AA,27,0)</f>
        <v>Hệ thống MyViettel</v>
      </c>
      <c r="K700" t="str">
        <f>VLOOKUP(A700,'[1]Issue Navigator'!$A:$AD,30,0)</f>
        <v>0605-ĐTTS/VTT-GEM/2024</v>
      </c>
      <c r="L700" t="str">
        <f>VLOOKUP(A700,'[1]Issue Navigator'!$A:$AE,31,0)</f>
        <v>Sản phẩm hỗ trợ kinh doanh.</v>
      </c>
      <c r="M700">
        <f>VLOOKUP(K700,'[2]Nỗ lực'!$B:$G,6,0)</f>
        <v>35500000</v>
      </c>
      <c r="N700">
        <f t="shared" si="21"/>
        <v>15975000</v>
      </c>
      <c r="O700" t="str">
        <f t="shared" si="22"/>
        <v>Hệ thống MyViettel (Sản phẩm hỗ trợ kinh doanh.)</v>
      </c>
    </row>
    <row r="701" spans="1:15" x14ac:dyDescent="0.2">
      <c r="A701" s="3" t="s">
        <v>1473</v>
      </c>
      <c r="B701" s="3" t="str">
        <f>VLOOKUP(A701,'[1]Issue Navigator'!$A:$B,2,0)</f>
        <v>Story BE MYVIETTEL - PYC bổ sung nghiệp vụ còn thiếu của báo lỗi ngay_tính năng mua sim - Chuyển đổi api MyViettel</v>
      </c>
      <c r="C701" s="1" t="s">
        <v>1472</v>
      </c>
      <c r="D701" s="3" t="s">
        <v>1474</v>
      </c>
      <c r="E701" s="3" t="s">
        <v>1275</v>
      </c>
      <c r="F701" s="3" t="s">
        <v>4</v>
      </c>
      <c r="G701">
        <v>0.28999999999999998</v>
      </c>
      <c r="H701">
        <f>VLOOKUP(A701,'[1]Issue Navigator'!$A:$H,8,0)</f>
        <v>1.65</v>
      </c>
      <c r="I701" t="str">
        <f>VLOOKUP(A701,'[1]Issue Navigator'!$A:$Z,26,0)</f>
        <v>Nâng cấp</v>
      </c>
      <c r="J701" t="str">
        <f>VLOOKUP(A701,'[1]Issue Navigator'!$A:$AA,27,0)</f>
        <v>Hệ thống MyViettel</v>
      </c>
      <c r="K701" t="str">
        <f>VLOOKUP(A701,'[1]Issue Navigator'!$A:$AD,30,0)</f>
        <v>0605-ĐTTS/VTT-GEM/2024</v>
      </c>
      <c r="L701" t="str">
        <f>VLOOKUP(A701,'[1]Issue Navigator'!$A:$AE,31,0)</f>
        <v>Sản phẩm hỗ trợ kinh doanh.</v>
      </c>
      <c r="M701">
        <f>VLOOKUP(K701,'[2]Nỗ lực'!$B:$G,6,0)</f>
        <v>35500000</v>
      </c>
      <c r="N701">
        <f t="shared" si="21"/>
        <v>10295000</v>
      </c>
      <c r="O701" t="str">
        <f t="shared" si="22"/>
        <v>Hệ thống MyViettel (Sản phẩm hỗ trợ kinh doanh.)</v>
      </c>
    </row>
    <row r="702" spans="1:15" x14ac:dyDescent="0.2">
      <c r="A702" s="3" t="s">
        <v>1476</v>
      </c>
      <c r="B702" s="3" t="str">
        <f>VLOOKUP(A702,'[1]Issue Navigator'!$A:$B,2,0)</f>
        <v>Story BE PYC sửa lỗi giao diện My Viettel trên ipad và sửa lỗi giao diện sau đăng nhập của thuê bao ngoại mạng - Chuyển đổi api MyViettel</v>
      </c>
      <c r="C702" s="1" t="s">
        <v>1475</v>
      </c>
      <c r="D702" s="3" t="s">
        <v>1477</v>
      </c>
      <c r="E702" s="3" t="s">
        <v>1275</v>
      </c>
      <c r="F702" s="3" t="s">
        <v>4</v>
      </c>
      <c r="G702">
        <v>0.22</v>
      </c>
      <c r="H702">
        <f>VLOOKUP(A702,'[1]Issue Navigator'!$A:$H,8,0)</f>
        <v>1.59</v>
      </c>
      <c r="I702" t="str">
        <f>VLOOKUP(A702,'[1]Issue Navigator'!$A:$Z,26,0)</f>
        <v>Nâng cấp</v>
      </c>
      <c r="J702" t="str">
        <f>VLOOKUP(A702,'[1]Issue Navigator'!$A:$AA,27,0)</f>
        <v>Hệ thống MyViettel</v>
      </c>
      <c r="K702" t="str">
        <f>VLOOKUP(A702,'[1]Issue Navigator'!$A:$AD,30,0)</f>
        <v>0605-ĐTTS/VTT-GEM/2024</v>
      </c>
      <c r="L702" t="str">
        <f>VLOOKUP(A702,'[1]Issue Navigator'!$A:$AE,31,0)</f>
        <v>Sản phẩm hỗ trợ kinh doanh.</v>
      </c>
      <c r="M702">
        <f>VLOOKUP(K702,'[2]Nỗ lực'!$B:$G,6,0)</f>
        <v>35500000</v>
      </c>
      <c r="N702">
        <f t="shared" si="21"/>
        <v>7810000</v>
      </c>
      <c r="O702" t="str">
        <f t="shared" si="22"/>
        <v>Hệ thống MyViettel (Sản phẩm hỗ trợ kinh doanh.)</v>
      </c>
    </row>
    <row r="703" spans="1:15" x14ac:dyDescent="0.2">
      <c r="A703" s="3" t="s">
        <v>1479</v>
      </c>
      <c r="B703" s="3" t="str">
        <f>VLOOKUP(A703,'[1]Issue Navigator'!$A:$B,2,0)</f>
        <v>Story BE myViettel - PYC nhúng QR lên viettel.vn và gửi cho KH - Chuyển đổi api MyViettel</v>
      </c>
      <c r="C703" s="1" t="s">
        <v>1478</v>
      </c>
      <c r="D703" s="3" t="s">
        <v>1480</v>
      </c>
      <c r="E703" s="3" t="s">
        <v>1275</v>
      </c>
      <c r="F703" s="3" t="s">
        <v>4</v>
      </c>
      <c r="G703">
        <v>0.21</v>
      </c>
      <c r="H703">
        <f>VLOOKUP(A703,'[1]Issue Navigator'!$A:$H,8,0)</f>
        <v>1.58</v>
      </c>
      <c r="I703" t="str">
        <f>VLOOKUP(A703,'[1]Issue Navigator'!$A:$Z,26,0)</f>
        <v>Nâng cấp</v>
      </c>
      <c r="J703" t="str">
        <f>VLOOKUP(A703,'[1]Issue Navigator'!$A:$AA,27,0)</f>
        <v>Hệ thống MyViettel</v>
      </c>
      <c r="K703" t="str">
        <f>VLOOKUP(A703,'[1]Issue Navigator'!$A:$AD,30,0)</f>
        <v>0605-ĐTTS/VTT-GEM/2024</v>
      </c>
      <c r="L703" t="str">
        <f>VLOOKUP(A703,'[1]Issue Navigator'!$A:$AE,31,0)</f>
        <v>Sản phẩm hỗ trợ kinh doanh.</v>
      </c>
      <c r="M703">
        <f>VLOOKUP(K703,'[2]Nỗ lực'!$B:$G,6,0)</f>
        <v>35500000</v>
      </c>
      <c r="N703">
        <f t="shared" si="21"/>
        <v>7455000</v>
      </c>
      <c r="O703" t="str">
        <f t="shared" si="22"/>
        <v>Hệ thống MyViettel (Sản phẩm hỗ trợ kinh doanh.)</v>
      </c>
    </row>
    <row r="704" spans="1:15" x14ac:dyDescent="0.2">
      <c r="A704" s="3" t="s">
        <v>1473</v>
      </c>
      <c r="B704" s="3" t="str">
        <f>VLOOKUP(A704,'[1]Issue Navigator'!$A:$B,2,0)</f>
        <v>Story BE MYVIETTEL - PYC bổ sung nghiệp vụ còn thiếu của báo lỗi ngay_tính năng mua sim - Chuyển đổi api MyViettel</v>
      </c>
      <c r="C704" s="1" t="s">
        <v>1481</v>
      </c>
      <c r="D704" s="3" t="s">
        <v>1482</v>
      </c>
      <c r="E704" s="3" t="s">
        <v>1275</v>
      </c>
      <c r="F704" s="3" t="s">
        <v>4</v>
      </c>
      <c r="G704">
        <v>0.46</v>
      </c>
      <c r="H704">
        <f>VLOOKUP(A704,'[1]Issue Navigator'!$A:$H,8,0)</f>
        <v>1.65</v>
      </c>
      <c r="I704" t="str">
        <f>VLOOKUP(A704,'[1]Issue Navigator'!$A:$Z,26,0)</f>
        <v>Nâng cấp</v>
      </c>
      <c r="J704" t="str">
        <f>VLOOKUP(A704,'[1]Issue Navigator'!$A:$AA,27,0)</f>
        <v>Hệ thống MyViettel</v>
      </c>
      <c r="K704" t="str">
        <f>VLOOKUP(A704,'[1]Issue Navigator'!$A:$AD,30,0)</f>
        <v>0605-ĐTTS/VTT-GEM/2024</v>
      </c>
      <c r="L704" t="str">
        <f>VLOOKUP(A704,'[1]Issue Navigator'!$A:$AE,31,0)</f>
        <v>Sản phẩm hỗ trợ kinh doanh.</v>
      </c>
      <c r="M704">
        <f>VLOOKUP(K704,'[2]Nỗ lực'!$B:$G,6,0)</f>
        <v>35500000</v>
      </c>
      <c r="N704">
        <f t="shared" si="21"/>
        <v>16330000</v>
      </c>
      <c r="O704" t="str">
        <f t="shared" si="22"/>
        <v>Hệ thống MyViettel (Sản phẩm hỗ trợ kinh doanh.)</v>
      </c>
    </row>
    <row r="705" spans="1:15" x14ac:dyDescent="0.2">
      <c r="A705" s="3" t="s">
        <v>1473</v>
      </c>
      <c r="B705" s="3" t="str">
        <f>VLOOKUP(A705,'[1]Issue Navigator'!$A:$B,2,0)</f>
        <v>Story BE MYVIETTEL - PYC bổ sung nghiệp vụ còn thiếu của báo lỗi ngay_tính năng mua sim - Chuyển đổi api MyViettel</v>
      </c>
      <c r="C705" s="1" t="s">
        <v>1483</v>
      </c>
      <c r="D705" s="3" t="s">
        <v>1484</v>
      </c>
      <c r="E705" s="3" t="s">
        <v>1275</v>
      </c>
      <c r="F705" s="3" t="s">
        <v>4</v>
      </c>
      <c r="G705">
        <v>0.45</v>
      </c>
      <c r="H705">
        <f>VLOOKUP(A705,'[1]Issue Navigator'!$A:$H,8,0)</f>
        <v>1.65</v>
      </c>
      <c r="I705" t="str">
        <f>VLOOKUP(A705,'[1]Issue Navigator'!$A:$Z,26,0)</f>
        <v>Nâng cấp</v>
      </c>
      <c r="J705" t="str">
        <f>VLOOKUP(A705,'[1]Issue Navigator'!$A:$AA,27,0)</f>
        <v>Hệ thống MyViettel</v>
      </c>
      <c r="K705" t="str">
        <f>VLOOKUP(A705,'[1]Issue Navigator'!$A:$AD,30,0)</f>
        <v>0605-ĐTTS/VTT-GEM/2024</v>
      </c>
      <c r="L705" t="str">
        <f>VLOOKUP(A705,'[1]Issue Navigator'!$A:$AE,31,0)</f>
        <v>Sản phẩm hỗ trợ kinh doanh.</v>
      </c>
      <c r="M705">
        <f>VLOOKUP(K705,'[2]Nỗ lực'!$B:$G,6,0)</f>
        <v>35500000</v>
      </c>
      <c r="N705">
        <f t="shared" si="21"/>
        <v>15975000</v>
      </c>
      <c r="O705" t="str">
        <f t="shared" si="22"/>
        <v>Hệ thống MyViettel (Sản phẩm hỗ trợ kinh doanh.)</v>
      </c>
    </row>
    <row r="706" spans="1:15" x14ac:dyDescent="0.2">
      <c r="A706" s="3" t="s">
        <v>1473</v>
      </c>
      <c r="B706" s="3" t="str">
        <f>VLOOKUP(A706,'[1]Issue Navigator'!$A:$B,2,0)</f>
        <v>Story BE MYVIETTEL - PYC bổ sung nghiệp vụ còn thiếu của báo lỗi ngay_tính năng mua sim - Chuyển đổi api MyViettel</v>
      </c>
      <c r="C706" s="1" t="s">
        <v>1485</v>
      </c>
      <c r="D706" s="3" t="s">
        <v>1486</v>
      </c>
      <c r="E706" s="3" t="s">
        <v>1275</v>
      </c>
      <c r="F706" s="3" t="s">
        <v>4</v>
      </c>
      <c r="G706">
        <v>0.45</v>
      </c>
      <c r="H706">
        <f>VLOOKUP(A706,'[1]Issue Navigator'!$A:$H,8,0)</f>
        <v>1.65</v>
      </c>
      <c r="I706" t="str">
        <f>VLOOKUP(A706,'[1]Issue Navigator'!$A:$Z,26,0)</f>
        <v>Nâng cấp</v>
      </c>
      <c r="J706" t="str">
        <f>VLOOKUP(A706,'[1]Issue Navigator'!$A:$AA,27,0)</f>
        <v>Hệ thống MyViettel</v>
      </c>
      <c r="K706" t="str">
        <f>VLOOKUP(A706,'[1]Issue Navigator'!$A:$AD,30,0)</f>
        <v>0605-ĐTTS/VTT-GEM/2024</v>
      </c>
      <c r="L706" t="str">
        <f>VLOOKUP(A706,'[1]Issue Navigator'!$A:$AE,31,0)</f>
        <v>Sản phẩm hỗ trợ kinh doanh.</v>
      </c>
      <c r="M706">
        <f>VLOOKUP(K706,'[2]Nỗ lực'!$B:$G,6,0)</f>
        <v>35500000</v>
      </c>
      <c r="N706">
        <f t="shared" si="21"/>
        <v>15975000</v>
      </c>
      <c r="O706" t="str">
        <f t="shared" si="22"/>
        <v>Hệ thống MyViettel (Sản phẩm hỗ trợ kinh doanh.)</v>
      </c>
    </row>
    <row r="707" spans="1:15" x14ac:dyDescent="0.2">
      <c r="A707" s="3" t="s">
        <v>1476</v>
      </c>
      <c r="B707" s="3" t="str">
        <f>VLOOKUP(A707,'[1]Issue Navigator'!$A:$B,2,0)</f>
        <v>Story BE PYC sửa lỗi giao diện My Viettel trên ipad và sửa lỗi giao diện sau đăng nhập của thuê bao ngoại mạng - Chuyển đổi api MyViettel</v>
      </c>
      <c r="C707" s="1" t="s">
        <v>1487</v>
      </c>
      <c r="D707" s="3" t="s">
        <v>1488</v>
      </c>
      <c r="E707" s="3" t="s">
        <v>1275</v>
      </c>
      <c r="F707" s="3" t="s">
        <v>4</v>
      </c>
      <c r="G707">
        <v>0.46</v>
      </c>
      <c r="H707">
        <f>VLOOKUP(A707,'[1]Issue Navigator'!$A:$H,8,0)</f>
        <v>1.59</v>
      </c>
      <c r="I707" t="str">
        <f>VLOOKUP(A707,'[1]Issue Navigator'!$A:$Z,26,0)</f>
        <v>Nâng cấp</v>
      </c>
      <c r="J707" t="str">
        <f>VLOOKUP(A707,'[1]Issue Navigator'!$A:$AA,27,0)</f>
        <v>Hệ thống MyViettel</v>
      </c>
      <c r="K707" t="str">
        <f>VLOOKUP(A707,'[1]Issue Navigator'!$A:$AD,30,0)</f>
        <v>0605-ĐTTS/VTT-GEM/2024</v>
      </c>
      <c r="L707" t="str">
        <f>VLOOKUP(A707,'[1]Issue Navigator'!$A:$AE,31,0)</f>
        <v>Sản phẩm hỗ trợ kinh doanh.</v>
      </c>
      <c r="M707">
        <f>VLOOKUP(K707,'[2]Nỗ lực'!$B:$G,6,0)</f>
        <v>35500000</v>
      </c>
      <c r="N707">
        <f t="shared" ref="N707:N770" si="23">M707*G707</f>
        <v>16330000</v>
      </c>
      <c r="O707" t="str">
        <f t="shared" si="22"/>
        <v>Hệ thống MyViettel (Sản phẩm hỗ trợ kinh doanh.)</v>
      </c>
    </row>
    <row r="708" spans="1:15" x14ac:dyDescent="0.2">
      <c r="A708" s="3" t="s">
        <v>1476</v>
      </c>
      <c r="B708" s="3" t="str">
        <f>VLOOKUP(A708,'[1]Issue Navigator'!$A:$B,2,0)</f>
        <v>Story BE PYC sửa lỗi giao diện My Viettel trên ipad và sửa lỗi giao diện sau đăng nhập của thuê bao ngoại mạng - Chuyển đổi api MyViettel</v>
      </c>
      <c r="C708" s="1" t="s">
        <v>1489</v>
      </c>
      <c r="D708" s="3" t="s">
        <v>1490</v>
      </c>
      <c r="E708" s="3" t="s">
        <v>1275</v>
      </c>
      <c r="F708" s="3" t="s">
        <v>4</v>
      </c>
      <c r="G708">
        <v>0.46</v>
      </c>
      <c r="H708">
        <f>VLOOKUP(A708,'[1]Issue Navigator'!$A:$H,8,0)</f>
        <v>1.59</v>
      </c>
      <c r="I708" t="str">
        <f>VLOOKUP(A708,'[1]Issue Navigator'!$A:$Z,26,0)</f>
        <v>Nâng cấp</v>
      </c>
      <c r="J708" t="str">
        <f>VLOOKUP(A708,'[1]Issue Navigator'!$A:$AA,27,0)</f>
        <v>Hệ thống MyViettel</v>
      </c>
      <c r="K708" t="str">
        <f>VLOOKUP(A708,'[1]Issue Navigator'!$A:$AD,30,0)</f>
        <v>0605-ĐTTS/VTT-GEM/2024</v>
      </c>
      <c r="L708" t="str">
        <f>VLOOKUP(A708,'[1]Issue Navigator'!$A:$AE,31,0)</f>
        <v>Sản phẩm hỗ trợ kinh doanh.</v>
      </c>
      <c r="M708">
        <f>VLOOKUP(K708,'[2]Nỗ lực'!$B:$G,6,0)</f>
        <v>35500000</v>
      </c>
      <c r="N708">
        <f t="shared" si="23"/>
        <v>16330000</v>
      </c>
      <c r="O708" t="str">
        <f t="shared" si="22"/>
        <v>Hệ thống MyViettel (Sản phẩm hỗ trợ kinh doanh.)</v>
      </c>
    </row>
    <row r="709" spans="1:15" x14ac:dyDescent="0.2">
      <c r="A709" s="3" t="s">
        <v>1476</v>
      </c>
      <c r="B709" s="3" t="str">
        <f>VLOOKUP(A709,'[1]Issue Navigator'!$A:$B,2,0)</f>
        <v>Story BE PYC sửa lỗi giao diện My Viettel trên ipad và sửa lỗi giao diện sau đăng nhập của thuê bao ngoại mạng - Chuyển đổi api MyViettel</v>
      </c>
      <c r="C709" s="1" t="s">
        <v>1491</v>
      </c>
      <c r="D709" s="3" t="s">
        <v>1492</v>
      </c>
      <c r="E709" s="3" t="s">
        <v>1275</v>
      </c>
      <c r="F709" s="3" t="s">
        <v>4</v>
      </c>
      <c r="G709">
        <v>0.45</v>
      </c>
      <c r="H709">
        <f>VLOOKUP(A709,'[1]Issue Navigator'!$A:$H,8,0)</f>
        <v>1.59</v>
      </c>
      <c r="I709" t="str">
        <f>VLOOKUP(A709,'[1]Issue Navigator'!$A:$Z,26,0)</f>
        <v>Nâng cấp</v>
      </c>
      <c r="J709" t="str">
        <f>VLOOKUP(A709,'[1]Issue Navigator'!$A:$AA,27,0)</f>
        <v>Hệ thống MyViettel</v>
      </c>
      <c r="K709" t="str">
        <f>VLOOKUP(A709,'[1]Issue Navigator'!$A:$AD,30,0)</f>
        <v>0605-ĐTTS/VTT-GEM/2024</v>
      </c>
      <c r="L709" t="str">
        <f>VLOOKUP(A709,'[1]Issue Navigator'!$A:$AE,31,0)</f>
        <v>Sản phẩm hỗ trợ kinh doanh.</v>
      </c>
      <c r="M709">
        <f>VLOOKUP(K709,'[2]Nỗ lực'!$B:$G,6,0)</f>
        <v>35500000</v>
      </c>
      <c r="N709">
        <f t="shared" si="23"/>
        <v>15975000</v>
      </c>
      <c r="O709" t="str">
        <f t="shared" ref="O709:O772" si="24">J709&amp;" "&amp;"("&amp;L709&amp;")"</f>
        <v>Hệ thống MyViettel (Sản phẩm hỗ trợ kinh doanh.)</v>
      </c>
    </row>
    <row r="710" spans="1:15" x14ac:dyDescent="0.2">
      <c r="A710" s="3" t="s">
        <v>1479</v>
      </c>
      <c r="B710" s="3" t="str">
        <f>VLOOKUP(A710,'[1]Issue Navigator'!$A:$B,2,0)</f>
        <v>Story BE myViettel - PYC nhúng QR lên viettel.vn và gửi cho KH - Chuyển đổi api MyViettel</v>
      </c>
      <c r="C710" s="1" t="s">
        <v>1493</v>
      </c>
      <c r="D710" s="3" t="s">
        <v>1494</v>
      </c>
      <c r="E710" s="3" t="s">
        <v>1275</v>
      </c>
      <c r="F710" s="3" t="s">
        <v>4</v>
      </c>
      <c r="G710">
        <v>0.46</v>
      </c>
      <c r="H710">
        <f>VLOOKUP(A710,'[1]Issue Navigator'!$A:$H,8,0)</f>
        <v>1.58</v>
      </c>
      <c r="I710" t="str">
        <f>VLOOKUP(A710,'[1]Issue Navigator'!$A:$Z,26,0)</f>
        <v>Nâng cấp</v>
      </c>
      <c r="J710" t="str">
        <f>VLOOKUP(A710,'[1]Issue Navigator'!$A:$AA,27,0)</f>
        <v>Hệ thống MyViettel</v>
      </c>
      <c r="K710" t="str">
        <f>VLOOKUP(A710,'[1]Issue Navigator'!$A:$AD,30,0)</f>
        <v>0605-ĐTTS/VTT-GEM/2024</v>
      </c>
      <c r="L710" t="str">
        <f>VLOOKUP(A710,'[1]Issue Navigator'!$A:$AE,31,0)</f>
        <v>Sản phẩm hỗ trợ kinh doanh.</v>
      </c>
      <c r="M710">
        <f>VLOOKUP(K710,'[2]Nỗ lực'!$B:$G,6,0)</f>
        <v>35500000</v>
      </c>
      <c r="N710">
        <f t="shared" si="23"/>
        <v>16330000</v>
      </c>
      <c r="O710" t="str">
        <f t="shared" si="24"/>
        <v>Hệ thống MyViettel (Sản phẩm hỗ trợ kinh doanh.)</v>
      </c>
    </row>
    <row r="711" spans="1:15" x14ac:dyDescent="0.2">
      <c r="A711" s="3" t="s">
        <v>1479</v>
      </c>
      <c r="B711" s="3" t="str">
        <f>VLOOKUP(A711,'[1]Issue Navigator'!$A:$B,2,0)</f>
        <v>Story BE myViettel - PYC nhúng QR lên viettel.vn và gửi cho KH - Chuyển đổi api MyViettel</v>
      </c>
      <c r="C711" s="1" t="s">
        <v>1495</v>
      </c>
      <c r="D711" s="3" t="s">
        <v>1496</v>
      </c>
      <c r="E711" s="3" t="s">
        <v>1275</v>
      </c>
      <c r="F711" s="3" t="s">
        <v>4</v>
      </c>
      <c r="G711">
        <v>0.46</v>
      </c>
      <c r="H711">
        <f>VLOOKUP(A711,'[1]Issue Navigator'!$A:$H,8,0)</f>
        <v>1.58</v>
      </c>
      <c r="I711" t="str">
        <f>VLOOKUP(A711,'[1]Issue Navigator'!$A:$Z,26,0)</f>
        <v>Nâng cấp</v>
      </c>
      <c r="J711" t="str">
        <f>VLOOKUP(A711,'[1]Issue Navigator'!$A:$AA,27,0)</f>
        <v>Hệ thống MyViettel</v>
      </c>
      <c r="K711" t="str">
        <f>VLOOKUP(A711,'[1]Issue Navigator'!$A:$AD,30,0)</f>
        <v>0605-ĐTTS/VTT-GEM/2024</v>
      </c>
      <c r="L711" t="str">
        <f>VLOOKUP(A711,'[1]Issue Navigator'!$A:$AE,31,0)</f>
        <v>Sản phẩm hỗ trợ kinh doanh.</v>
      </c>
      <c r="M711">
        <f>VLOOKUP(K711,'[2]Nỗ lực'!$B:$G,6,0)</f>
        <v>35500000</v>
      </c>
      <c r="N711">
        <f t="shared" si="23"/>
        <v>16330000</v>
      </c>
      <c r="O711" t="str">
        <f t="shared" si="24"/>
        <v>Hệ thống MyViettel (Sản phẩm hỗ trợ kinh doanh.)</v>
      </c>
    </row>
    <row r="712" spans="1:15" x14ac:dyDescent="0.2">
      <c r="A712" s="3" t="s">
        <v>1479</v>
      </c>
      <c r="B712" s="3" t="str">
        <f>VLOOKUP(A712,'[1]Issue Navigator'!$A:$B,2,0)</f>
        <v>Story BE myViettel - PYC nhúng QR lên viettel.vn và gửi cho KH - Chuyển đổi api MyViettel</v>
      </c>
      <c r="C712" s="1" t="s">
        <v>1497</v>
      </c>
      <c r="D712" s="3" t="s">
        <v>1498</v>
      </c>
      <c r="E712" s="3" t="s">
        <v>1275</v>
      </c>
      <c r="F712" s="3" t="s">
        <v>4</v>
      </c>
      <c r="G712">
        <v>0.45</v>
      </c>
      <c r="H712">
        <f>VLOOKUP(A712,'[1]Issue Navigator'!$A:$H,8,0)</f>
        <v>1.58</v>
      </c>
      <c r="I712" t="str">
        <f>VLOOKUP(A712,'[1]Issue Navigator'!$A:$Z,26,0)</f>
        <v>Nâng cấp</v>
      </c>
      <c r="J712" t="str">
        <f>VLOOKUP(A712,'[1]Issue Navigator'!$A:$AA,27,0)</f>
        <v>Hệ thống MyViettel</v>
      </c>
      <c r="K712" t="str">
        <f>VLOOKUP(A712,'[1]Issue Navigator'!$A:$AD,30,0)</f>
        <v>0605-ĐTTS/VTT-GEM/2024</v>
      </c>
      <c r="L712" t="str">
        <f>VLOOKUP(A712,'[1]Issue Navigator'!$A:$AE,31,0)</f>
        <v>Sản phẩm hỗ trợ kinh doanh.</v>
      </c>
      <c r="M712">
        <f>VLOOKUP(K712,'[2]Nỗ lực'!$B:$G,6,0)</f>
        <v>35500000</v>
      </c>
      <c r="N712">
        <f t="shared" si="23"/>
        <v>15975000</v>
      </c>
      <c r="O712" t="str">
        <f t="shared" si="24"/>
        <v>Hệ thống MyViettel (Sản phẩm hỗ trợ kinh doanh.)</v>
      </c>
    </row>
    <row r="713" spans="1:15" x14ac:dyDescent="0.2">
      <c r="A713" s="3" t="s">
        <v>1500</v>
      </c>
      <c r="B713" s="3" t="str">
        <f>VLOOKUP(A713,'[1]Issue Navigator'!$A:$B,2,0)</f>
        <v>[BCCS] Nâng cấp luồng chuyển trả sau với thuê bao Mobile Money</v>
      </c>
      <c r="C713" s="1" t="s">
        <v>1499</v>
      </c>
      <c r="D713" s="3" t="s">
        <v>1501</v>
      </c>
      <c r="E713" s="3" t="s">
        <v>1275</v>
      </c>
      <c r="F713" s="3" t="s">
        <v>4</v>
      </c>
      <c r="G713">
        <v>7.0000000000000007E-2</v>
      </c>
      <c r="H713">
        <f>VLOOKUP(A713,'[1]Issue Navigator'!$A:$H,8,0)</f>
        <v>0.51</v>
      </c>
      <c r="I713" t="str">
        <f>VLOOKUP(A713,'[1]Issue Navigator'!$A:$Z,26,0)</f>
        <v>Nâng cấp</v>
      </c>
      <c r="J713" t="str">
        <f>VLOOKUP(A713,'[1]Issue Navigator'!$A:$AA,27,0)</f>
        <v>Hệ thống MyViettel</v>
      </c>
      <c r="K713" t="str">
        <f>VLOOKUP(A713,'[1]Issue Navigator'!$A:$AD,30,0)</f>
        <v>0605-ĐTTS/VTT-GEM/2024</v>
      </c>
      <c r="L713" t="str">
        <f>VLOOKUP(A713,'[1]Issue Navigator'!$A:$AE,31,0)</f>
        <v>Sản phẩm hỗ trợ kinh doanh.</v>
      </c>
      <c r="M713">
        <f>VLOOKUP(K713,'[2]Nỗ lực'!$B:$G,6,0)</f>
        <v>35500000</v>
      </c>
      <c r="N713">
        <f t="shared" si="23"/>
        <v>2485000.0000000005</v>
      </c>
      <c r="O713" t="str">
        <f t="shared" si="24"/>
        <v>Hệ thống MyViettel (Sản phẩm hỗ trợ kinh doanh.)</v>
      </c>
    </row>
    <row r="714" spans="1:15" x14ac:dyDescent="0.2">
      <c r="A714" s="3" t="s">
        <v>1500</v>
      </c>
      <c r="B714" s="3" t="str">
        <f>VLOOKUP(A714,'[1]Issue Navigator'!$A:$B,2,0)</f>
        <v>[BCCS] Nâng cấp luồng chuyển trả sau với thuê bao Mobile Money</v>
      </c>
      <c r="C714" s="1" t="s">
        <v>1502</v>
      </c>
      <c r="D714" s="3" t="s">
        <v>1503</v>
      </c>
      <c r="E714" s="3" t="s">
        <v>1275</v>
      </c>
      <c r="F714" s="3" t="s">
        <v>4</v>
      </c>
      <c r="G714">
        <v>0.44</v>
      </c>
      <c r="H714">
        <f>VLOOKUP(A714,'[1]Issue Navigator'!$A:$H,8,0)</f>
        <v>0.51</v>
      </c>
      <c r="I714" t="str">
        <f>VLOOKUP(A714,'[1]Issue Navigator'!$A:$Z,26,0)</f>
        <v>Nâng cấp</v>
      </c>
      <c r="J714" t="str">
        <f>VLOOKUP(A714,'[1]Issue Navigator'!$A:$AA,27,0)</f>
        <v>Hệ thống MyViettel</v>
      </c>
      <c r="K714" t="str">
        <f>VLOOKUP(A714,'[1]Issue Navigator'!$A:$AD,30,0)</f>
        <v>0605-ĐTTS/VTT-GEM/2024</v>
      </c>
      <c r="L714" t="str">
        <f>VLOOKUP(A714,'[1]Issue Navigator'!$A:$AE,31,0)</f>
        <v>Sản phẩm hỗ trợ kinh doanh.</v>
      </c>
      <c r="M714">
        <f>VLOOKUP(K714,'[2]Nỗ lực'!$B:$G,6,0)</f>
        <v>35500000</v>
      </c>
      <c r="N714">
        <f t="shared" si="23"/>
        <v>15620000</v>
      </c>
      <c r="O714" t="str">
        <f t="shared" si="24"/>
        <v>Hệ thống MyViettel (Sản phẩm hỗ trợ kinh doanh.)</v>
      </c>
    </row>
    <row r="715" spans="1:15" x14ac:dyDescent="0.2">
      <c r="A715" s="3" t="s">
        <v>1505</v>
      </c>
      <c r="B715" s="3" t="str">
        <f>VLOOKUP(A715,'[1]Issue Navigator'!$A:$B,2,0)</f>
        <v>Story_Nâng cấp báo cáo tác động AI Vs luồng đăng ký thông tin, thay đổi giấy tờ, chuyển trả sau</v>
      </c>
      <c r="C715" s="1" t="s">
        <v>1504</v>
      </c>
      <c r="D715" s="3" t="s">
        <v>1506</v>
      </c>
      <c r="E715" s="3" t="s">
        <v>1275</v>
      </c>
      <c r="F715" s="3" t="s">
        <v>4</v>
      </c>
      <c r="G715">
        <v>0.55000000000000004</v>
      </c>
      <c r="H715">
        <f>VLOOKUP(A715,'[1]Issue Navigator'!$A:$H,8,0)</f>
        <v>0.55000000000000004</v>
      </c>
      <c r="I715" t="str">
        <f>VLOOKUP(A715,'[1]Issue Navigator'!$A:$Z,26,0)</f>
        <v>Nâng cấp</v>
      </c>
      <c r="J715" t="str">
        <f>VLOOKUP(A715,'[1]Issue Navigator'!$A:$AA,27,0)</f>
        <v>Hệ thống MyViettel</v>
      </c>
      <c r="K715" t="str">
        <f>VLOOKUP(A715,'[1]Issue Navigator'!$A:$AD,30,0)</f>
        <v>0605-ĐTTS/VTT-GEM/2024</v>
      </c>
      <c r="L715" t="str">
        <f>VLOOKUP(A715,'[1]Issue Navigator'!$A:$AE,31,0)</f>
        <v>Sản phẩm hỗ trợ kinh doanh.</v>
      </c>
      <c r="M715">
        <f>VLOOKUP(K715,'[2]Nỗ lực'!$B:$G,6,0)</f>
        <v>35500000</v>
      </c>
      <c r="N715">
        <f t="shared" si="23"/>
        <v>19525000</v>
      </c>
      <c r="O715" t="str">
        <f t="shared" si="24"/>
        <v>Hệ thống MyViettel (Sản phẩm hỗ trợ kinh doanh.)</v>
      </c>
    </row>
    <row r="716" spans="1:15" x14ac:dyDescent="0.2">
      <c r="A716" s="3" t="s">
        <v>1508</v>
      </c>
      <c r="B716" s="3" t="str">
        <f>VLOOKUP(A716,'[1]Issue Navigator'!$A:$B,2,0)</f>
        <v>Story BE PYC chỉnh sửa khuyến nghị Viettel++ trên MyViettel - Chuyển đổi api MyViettel</v>
      </c>
      <c r="C716" s="1" t="s">
        <v>1507</v>
      </c>
      <c r="D716" s="3" t="s">
        <v>1509</v>
      </c>
      <c r="E716" s="3" t="s">
        <v>1275</v>
      </c>
      <c r="F716" s="3" t="s">
        <v>4</v>
      </c>
      <c r="G716">
        <v>0.21</v>
      </c>
      <c r="H716">
        <f>VLOOKUP(A716,'[1]Issue Navigator'!$A:$H,8,0)</f>
        <v>2.0299999999999998</v>
      </c>
      <c r="I716" t="str">
        <f>VLOOKUP(A716,'[1]Issue Navigator'!$A:$Z,26,0)</f>
        <v>Bảo trì</v>
      </c>
      <c r="J716" t="str">
        <f>VLOOKUP(A716,'[1]Issue Navigator'!$A:$AA,27,0)</f>
        <v>Hệ thống MyViettel</v>
      </c>
      <c r="K716" t="str">
        <f>VLOOKUP(A716,'[1]Issue Navigator'!$A:$AD,30,0)</f>
        <v>0605-ĐTTS/VTT-GEM/2024</v>
      </c>
      <c r="L716" t="str">
        <f>VLOOKUP(A716,'[1]Issue Navigator'!$A:$AE,31,0)</f>
        <v>Sản phẩm hỗ trợ kinh doanh.</v>
      </c>
      <c r="M716">
        <f>VLOOKUP(K716,'[2]Nỗ lực'!$B:$G,6,0)</f>
        <v>35500000</v>
      </c>
      <c r="N716">
        <f t="shared" si="23"/>
        <v>7455000</v>
      </c>
      <c r="O716" t="str">
        <f t="shared" si="24"/>
        <v>Hệ thống MyViettel (Sản phẩm hỗ trợ kinh doanh.)</v>
      </c>
    </row>
    <row r="717" spans="1:15" x14ac:dyDescent="0.2">
      <c r="A717" s="3" t="s">
        <v>1508</v>
      </c>
      <c r="B717" s="3" t="str">
        <f>VLOOKUP(A717,'[1]Issue Navigator'!$A:$B,2,0)</f>
        <v>Story BE PYC chỉnh sửa khuyến nghị Viettel++ trên MyViettel - Chuyển đổi api MyViettel</v>
      </c>
      <c r="C717" s="1" t="s">
        <v>1510</v>
      </c>
      <c r="D717" s="3" t="s">
        <v>1511</v>
      </c>
      <c r="E717" s="3" t="s">
        <v>1275</v>
      </c>
      <c r="F717" s="3" t="s">
        <v>4</v>
      </c>
      <c r="G717">
        <v>0.46</v>
      </c>
      <c r="H717">
        <f>VLOOKUP(A717,'[1]Issue Navigator'!$A:$H,8,0)</f>
        <v>2.0299999999999998</v>
      </c>
      <c r="I717" t="str">
        <f>VLOOKUP(A717,'[1]Issue Navigator'!$A:$Z,26,0)</f>
        <v>Bảo trì</v>
      </c>
      <c r="J717" t="str">
        <f>VLOOKUP(A717,'[1]Issue Navigator'!$A:$AA,27,0)</f>
        <v>Hệ thống MyViettel</v>
      </c>
      <c r="K717" t="str">
        <f>VLOOKUP(A717,'[1]Issue Navigator'!$A:$AD,30,0)</f>
        <v>0605-ĐTTS/VTT-GEM/2024</v>
      </c>
      <c r="L717" t="str">
        <f>VLOOKUP(A717,'[1]Issue Navigator'!$A:$AE,31,0)</f>
        <v>Sản phẩm hỗ trợ kinh doanh.</v>
      </c>
      <c r="M717">
        <f>VLOOKUP(K717,'[2]Nỗ lực'!$B:$G,6,0)</f>
        <v>35500000</v>
      </c>
      <c r="N717">
        <f t="shared" si="23"/>
        <v>16330000</v>
      </c>
      <c r="O717" t="str">
        <f t="shared" si="24"/>
        <v>Hệ thống MyViettel (Sản phẩm hỗ trợ kinh doanh.)</v>
      </c>
    </row>
    <row r="718" spans="1:15" x14ac:dyDescent="0.2">
      <c r="A718" s="3" t="s">
        <v>1508</v>
      </c>
      <c r="B718" s="3" t="str">
        <f>VLOOKUP(A718,'[1]Issue Navigator'!$A:$B,2,0)</f>
        <v>Story BE PYC chỉnh sửa khuyến nghị Viettel++ trên MyViettel - Chuyển đổi api MyViettel</v>
      </c>
      <c r="C718" s="1" t="s">
        <v>1512</v>
      </c>
      <c r="D718" s="3" t="s">
        <v>1513</v>
      </c>
      <c r="E718" s="3" t="s">
        <v>1275</v>
      </c>
      <c r="F718" s="3" t="s">
        <v>4</v>
      </c>
      <c r="G718">
        <v>0.46</v>
      </c>
      <c r="H718">
        <f>VLOOKUP(A718,'[1]Issue Navigator'!$A:$H,8,0)</f>
        <v>2.0299999999999998</v>
      </c>
      <c r="I718" t="str">
        <f>VLOOKUP(A718,'[1]Issue Navigator'!$A:$Z,26,0)</f>
        <v>Bảo trì</v>
      </c>
      <c r="J718" t="str">
        <f>VLOOKUP(A718,'[1]Issue Navigator'!$A:$AA,27,0)</f>
        <v>Hệ thống MyViettel</v>
      </c>
      <c r="K718" t="str">
        <f>VLOOKUP(A718,'[1]Issue Navigator'!$A:$AD,30,0)</f>
        <v>0605-ĐTTS/VTT-GEM/2024</v>
      </c>
      <c r="L718" t="str">
        <f>VLOOKUP(A718,'[1]Issue Navigator'!$A:$AE,31,0)</f>
        <v>Sản phẩm hỗ trợ kinh doanh.</v>
      </c>
      <c r="M718">
        <f>VLOOKUP(K718,'[2]Nỗ lực'!$B:$G,6,0)</f>
        <v>35500000</v>
      </c>
      <c r="N718">
        <f t="shared" si="23"/>
        <v>16330000</v>
      </c>
      <c r="O718" t="str">
        <f t="shared" si="24"/>
        <v>Hệ thống MyViettel (Sản phẩm hỗ trợ kinh doanh.)</v>
      </c>
    </row>
    <row r="719" spans="1:15" x14ac:dyDescent="0.2">
      <c r="A719" s="3" t="s">
        <v>1508</v>
      </c>
      <c r="B719" s="3" t="str">
        <f>VLOOKUP(A719,'[1]Issue Navigator'!$A:$B,2,0)</f>
        <v>Story BE PYC chỉnh sửa khuyến nghị Viettel++ trên MyViettel - Chuyển đổi api MyViettel</v>
      </c>
      <c r="C719" s="1" t="s">
        <v>1514</v>
      </c>
      <c r="D719" s="3" t="s">
        <v>1515</v>
      </c>
      <c r="E719" s="3" t="s">
        <v>1275</v>
      </c>
      <c r="F719" s="3" t="s">
        <v>4</v>
      </c>
      <c r="G719">
        <v>0.45</v>
      </c>
      <c r="H719">
        <f>VLOOKUP(A719,'[1]Issue Navigator'!$A:$H,8,0)</f>
        <v>2.0299999999999998</v>
      </c>
      <c r="I719" t="str">
        <f>VLOOKUP(A719,'[1]Issue Navigator'!$A:$Z,26,0)</f>
        <v>Bảo trì</v>
      </c>
      <c r="J719" t="str">
        <f>VLOOKUP(A719,'[1]Issue Navigator'!$A:$AA,27,0)</f>
        <v>Hệ thống MyViettel</v>
      </c>
      <c r="K719" t="str">
        <f>VLOOKUP(A719,'[1]Issue Navigator'!$A:$AD,30,0)</f>
        <v>0605-ĐTTS/VTT-GEM/2024</v>
      </c>
      <c r="L719" t="str">
        <f>VLOOKUP(A719,'[1]Issue Navigator'!$A:$AE,31,0)</f>
        <v>Sản phẩm hỗ trợ kinh doanh.</v>
      </c>
      <c r="M719">
        <f>VLOOKUP(K719,'[2]Nỗ lực'!$B:$G,6,0)</f>
        <v>35500000</v>
      </c>
      <c r="N719">
        <f t="shared" si="23"/>
        <v>15975000</v>
      </c>
      <c r="O719" t="str">
        <f t="shared" si="24"/>
        <v>Hệ thống MyViettel (Sản phẩm hỗ trợ kinh doanh.)</v>
      </c>
    </row>
    <row r="720" spans="1:15" x14ac:dyDescent="0.2">
      <c r="A720" s="3" t="s">
        <v>1508</v>
      </c>
      <c r="B720" s="3" t="str">
        <f>VLOOKUP(A720,'[1]Issue Navigator'!$A:$B,2,0)</f>
        <v>Story BE PYC chỉnh sửa khuyến nghị Viettel++ trên MyViettel - Chuyển đổi api MyViettel</v>
      </c>
      <c r="C720" s="1" t="s">
        <v>1516</v>
      </c>
      <c r="D720" s="3" t="s">
        <v>1517</v>
      </c>
      <c r="E720" s="3" t="s">
        <v>1275</v>
      </c>
      <c r="F720" s="3" t="s">
        <v>4</v>
      </c>
      <c r="G720">
        <v>0.45</v>
      </c>
      <c r="H720">
        <f>VLOOKUP(A720,'[1]Issue Navigator'!$A:$H,8,0)</f>
        <v>2.0299999999999998</v>
      </c>
      <c r="I720" t="str">
        <f>VLOOKUP(A720,'[1]Issue Navigator'!$A:$Z,26,0)</f>
        <v>Bảo trì</v>
      </c>
      <c r="J720" t="str">
        <f>VLOOKUP(A720,'[1]Issue Navigator'!$A:$AA,27,0)</f>
        <v>Hệ thống MyViettel</v>
      </c>
      <c r="K720" t="str">
        <f>VLOOKUP(A720,'[1]Issue Navigator'!$A:$AD,30,0)</f>
        <v>0605-ĐTTS/VTT-GEM/2024</v>
      </c>
      <c r="L720" t="str">
        <f>VLOOKUP(A720,'[1]Issue Navigator'!$A:$AE,31,0)</f>
        <v>Sản phẩm hỗ trợ kinh doanh.</v>
      </c>
      <c r="M720">
        <f>VLOOKUP(K720,'[2]Nỗ lực'!$B:$G,6,0)</f>
        <v>35500000</v>
      </c>
      <c r="N720">
        <f t="shared" si="23"/>
        <v>15975000</v>
      </c>
      <c r="O720" t="str">
        <f t="shared" si="24"/>
        <v>Hệ thống MyViettel (Sản phẩm hỗ trợ kinh doanh.)</v>
      </c>
    </row>
    <row r="721" spans="1:15" x14ac:dyDescent="0.2">
      <c r="A721" s="3" t="s">
        <v>1519</v>
      </c>
      <c r="B721" s="3" t="str">
        <f>VLOOKUP(A721,'[1]Issue Navigator'!$A:$B,2,0)</f>
        <v>Story BE PYC chỉnh sửa luồng đổi gói trên My Viettel và web portal - Chuyển đổi api MyViettel</v>
      </c>
      <c r="C721" s="1" t="s">
        <v>1518</v>
      </c>
      <c r="D721" s="3" t="s">
        <v>1520</v>
      </c>
      <c r="E721" s="3" t="s">
        <v>1275</v>
      </c>
      <c r="F721" s="3" t="s">
        <v>4</v>
      </c>
      <c r="G721">
        <v>0.24</v>
      </c>
      <c r="H721">
        <f>VLOOKUP(A721,'[1]Issue Navigator'!$A:$H,8,0)</f>
        <v>1.61</v>
      </c>
      <c r="I721" t="str">
        <f>VLOOKUP(A721,'[1]Issue Navigator'!$A:$Z,26,0)</f>
        <v>Bảo trì</v>
      </c>
      <c r="J721" t="str">
        <f>VLOOKUP(A721,'[1]Issue Navigator'!$A:$AA,27,0)</f>
        <v>Hệ thống MyViettel</v>
      </c>
      <c r="K721" t="str">
        <f>VLOOKUP(A721,'[1]Issue Navigator'!$A:$AD,30,0)</f>
        <v>0605-ĐTTS/VTT-GEM/2024</v>
      </c>
      <c r="L721" t="str">
        <f>VLOOKUP(A721,'[1]Issue Navigator'!$A:$AE,31,0)</f>
        <v>Sản phẩm hỗ trợ kinh doanh.</v>
      </c>
      <c r="M721">
        <f>VLOOKUP(K721,'[2]Nỗ lực'!$B:$G,6,0)</f>
        <v>35500000</v>
      </c>
      <c r="N721">
        <f t="shared" si="23"/>
        <v>8520000</v>
      </c>
      <c r="O721" t="str">
        <f t="shared" si="24"/>
        <v>Hệ thống MyViettel (Sản phẩm hỗ trợ kinh doanh.)</v>
      </c>
    </row>
    <row r="722" spans="1:15" x14ac:dyDescent="0.2">
      <c r="A722" s="3" t="s">
        <v>1519</v>
      </c>
      <c r="B722" s="3" t="str">
        <f>VLOOKUP(A722,'[1]Issue Navigator'!$A:$B,2,0)</f>
        <v>Story BE PYC chỉnh sửa luồng đổi gói trên My Viettel và web portal - Chuyển đổi api MyViettel</v>
      </c>
      <c r="C722" s="1" t="s">
        <v>1521</v>
      </c>
      <c r="D722" s="3" t="s">
        <v>1522</v>
      </c>
      <c r="E722" s="3" t="s">
        <v>1275</v>
      </c>
      <c r="F722" s="3" t="s">
        <v>4</v>
      </c>
      <c r="G722">
        <v>0.46</v>
      </c>
      <c r="H722">
        <f>VLOOKUP(A722,'[1]Issue Navigator'!$A:$H,8,0)</f>
        <v>1.61</v>
      </c>
      <c r="I722" t="str">
        <f>VLOOKUP(A722,'[1]Issue Navigator'!$A:$Z,26,0)</f>
        <v>Bảo trì</v>
      </c>
      <c r="J722" t="str">
        <f>VLOOKUP(A722,'[1]Issue Navigator'!$A:$AA,27,0)</f>
        <v>Hệ thống MyViettel</v>
      </c>
      <c r="K722" t="str">
        <f>VLOOKUP(A722,'[1]Issue Navigator'!$A:$AD,30,0)</f>
        <v>0605-ĐTTS/VTT-GEM/2024</v>
      </c>
      <c r="L722" t="str">
        <f>VLOOKUP(A722,'[1]Issue Navigator'!$A:$AE,31,0)</f>
        <v>Sản phẩm hỗ trợ kinh doanh.</v>
      </c>
      <c r="M722">
        <f>VLOOKUP(K722,'[2]Nỗ lực'!$B:$G,6,0)</f>
        <v>35500000</v>
      </c>
      <c r="N722">
        <f t="shared" si="23"/>
        <v>16330000</v>
      </c>
      <c r="O722" t="str">
        <f t="shared" si="24"/>
        <v>Hệ thống MyViettel (Sản phẩm hỗ trợ kinh doanh.)</v>
      </c>
    </row>
    <row r="723" spans="1:15" x14ac:dyDescent="0.2">
      <c r="A723" s="3" t="s">
        <v>1519</v>
      </c>
      <c r="B723" s="3" t="str">
        <f>VLOOKUP(A723,'[1]Issue Navigator'!$A:$B,2,0)</f>
        <v>Story BE PYC chỉnh sửa luồng đổi gói trên My Viettel và web portal - Chuyển đổi api MyViettel</v>
      </c>
      <c r="C723" s="1" t="s">
        <v>1523</v>
      </c>
      <c r="D723" s="3" t="s">
        <v>1524</v>
      </c>
      <c r="E723" s="3" t="s">
        <v>1275</v>
      </c>
      <c r="F723" s="3" t="s">
        <v>4</v>
      </c>
      <c r="G723">
        <v>0.46</v>
      </c>
      <c r="H723">
        <f>VLOOKUP(A723,'[1]Issue Navigator'!$A:$H,8,0)</f>
        <v>1.61</v>
      </c>
      <c r="I723" t="str">
        <f>VLOOKUP(A723,'[1]Issue Navigator'!$A:$Z,26,0)</f>
        <v>Bảo trì</v>
      </c>
      <c r="J723" t="str">
        <f>VLOOKUP(A723,'[1]Issue Navigator'!$A:$AA,27,0)</f>
        <v>Hệ thống MyViettel</v>
      </c>
      <c r="K723" t="str">
        <f>VLOOKUP(A723,'[1]Issue Navigator'!$A:$AD,30,0)</f>
        <v>0605-ĐTTS/VTT-GEM/2024</v>
      </c>
      <c r="L723" t="str">
        <f>VLOOKUP(A723,'[1]Issue Navigator'!$A:$AE,31,0)</f>
        <v>Sản phẩm hỗ trợ kinh doanh.</v>
      </c>
      <c r="M723">
        <f>VLOOKUP(K723,'[2]Nỗ lực'!$B:$G,6,0)</f>
        <v>35500000</v>
      </c>
      <c r="N723">
        <f t="shared" si="23"/>
        <v>16330000</v>
      </c>
      <c r="O723" t="str">
        <f t="shared" si="24"/>
        <v>Hệ thống MyViettel (Sản phẩm hỗ trợ kinh doanh.)</v>
      </c>
    </row>
    <row r="724" spans="1:15" x14ac:dyDescent="0.2">
      <c r="A724" s="3" t="s">
        <v>1519</v>
      </c>
      <c r="B724" s="3" t="str">
        <f>VLOOKUP(A724,'[1]Issue Navigator'!$A:$B,2,0)</f>
        <v>Story BE PYC chỉnh sửa luồng đổi gói trên My Viettel và web portal - Chuyển đổi api MyViettel</v>
      </c>
      <c r="C724" s="1" t="s">
        <v>1525</v>
      </c>
      <c r="D724" s="3" t="s">
        <v>1526</v>
      </c>
      <c r="E724" s="3" t="s">
        <v>1275</v>
      </c>
      <c r="F724" s="3" t="s">
        <v>4</v>
      </c>
      <c r="G724">
        <v>0.45</v>
      </c>
      <c r="H724">
        <f>VLOOKUP(A724,'[1]Issue Navigator'!$A:$H,8,0)</f>
        <v>1.61</v>
      </c>
      <c r="I724" t="str">
        <f>VLOOKUP(A724,'[1]Issue Navigator'!$A:$Z,26,0)</f>
        <v>Bảo trì</v>
      </c>
      <c r="J724" t="str">
        <f>VLOOKUP(A724,'[1]Issue Navigator'!$A:$AA,27,0)</f>
        <v>Hệ thống MyViettel</v>
      </c>
      <c r="K724" t="str">
        <f>VLOOKUP(A724,'[1]Issue Navigator'!$A:$AD,30,0)</f>
        <v>0605-ĐTTS/VTT-GEM/2024</v>
      </c>
      <c r="L724" t="str">
        <f>VLOOKUP(A724,'[1]Issue Navigator'!$A:$AE,31,0)</f>
        <v>Sản phẩm hỗ trợ kinh doanh.</v>
      </c>
      <c r="M724">
        <f>VLOOKUP(K724,'[2]Nỗ lực'!$B:$G,6,0)</f>
        <v>35500000</v>
      </c>
      <c r="N724">
        <f t="shared" si="23"/>
        <v>15975000</v>
      </c>
      <c r="O724" t="str">
        <f t="shared" si="24"/>
        <v>Hệ thống MyViettel (Sản phẩm hỗ trợ kinh doanh.)</v>
      </c>
    </row>
    <row r="725" spans="1:15" x14ac:dyDescent="0.2">
      <c r="A725" s="3" t="s">
        <v>1528</v>
      </c>
      <c r="B725" s="3" t="str">
        <f>VLOOKUP(A725,'[1]Issue Navigator'!$A:$B,2,0)</f>
        <v>Story BE PYC update api trang tiin cho mục tin tức - Chuyển đổi api MyViettel</v>
      </c>
      <c r="C725" s="1" t="s">
        <v>1527</v>
      </c>
      <c r="D725" s="3" t="s">
        <v>1529</v>
      </c>
      <c r="E725" s="3" t="s">
        <v>1275</v>
      </c>
      <c r="F725" s="3" t="s">
        <v>4</v>
      </c>
      <c r="G725">
        <v>0.35</v>
      </c>
      <c r="H725">
        <f>VLOOKUP(A725,'[1]Issue Navigator'!$A:$H,8,0)</f>
        <v>1.72</v>
      </c>
      <c r="I725" t="str">
        <f>VLOOKUP(A725,'[1]Issue Navigator'!$A:$Z,26,0)</f>
        <v>Bảo trì</v>
      </c>
      <c r="J725" t="str">
        <f>VLOOKUP(A725,'[1]Issue Navigator'!$A:$AA,27,0)</f>
        <v>Hệ thống MyViettel</v>
      </c>
      <c r="K725" t="str">
        <f>VLOOKUP(A725,'[1]Issue Navigator'!$A:$AD,30,0)</f>
        <v>0605-ĐTTS/VTT-GEM/2024</v>
      </c>
      <c r="L725" t="str">
        <f>VLOOKUP(A725,'[1]Issue Navigator'!$A:$AE,31,0)</f>
        <v>Sản phẩm hỗ trợ kinh doanh.</v>
      </c>
      <c r="M725">
        <f>VLOOKUP(K725,'[2]Nỗ lực'!$B:$G,6,0)</f>
        <v>35500000</v>
      </c>
      <c r="N725">
        <f t="shared" si="23"/>
        <v>12425000</v>
      </c>
      <c r="O725" t="str">
        <f t="shared" si="24"/>
        <v>Hệ thống MyViettel (Sản phẩm hỗ trợ kinh doanh.)</v>
      </c>
    </row>
    <row r="726" spans="1:15" x14ac:dyDescent="0.2">
      <c r="A726" s="3" t="s">
        <v>1528</v>
      </c>
      <c r="B726" s="3" t="str">
        <f>VLOOKUP(A726,'[1]Issue Navigator'!$A:$B,2,0)</f>
        <v>Story BE PYC update api trang tiin cho mục tin tức - Chuyển đổi api MyViettel</v>
      </c>
      <c r="C726" s="1" t="s">
        <v>1530</v>
      </c>
      <c r="D726" s="3" t="s">
        <v>1531</v>
      </c>
      <c r="E726" s="3" t="s">
        <v>1275</v>
      </c>
      <c r="F726" s="3" t="s">
        <v>4</v>
      </c>
      <c r="G726">
        <v>0.46</v>
      </c>
      <c r="H726">
        <f>VLOOKUP(A726,'[1]Issue Navigator'!$A:$H,8,0)</f>
        <v>1.72</v>
      </c>
      <c r="I726" t="str">
        <f>VLOOKUP(A726,'[1]Issue Navigator'!$A:$Z,26,0)</f>
        <v>Bảo trì</v>
      </c>
      <c r="J726" t="str">
        <f>VLOOKUP(A726,'[1]Issue Navigator'!$A:$AA,27,0)</f>
        <v>Hệ thống MyViettel</v>
      </c>
      <c r="K726" t="str">
        <f>VLOOKUP(A726,'[1]Issue Navigator'!$A:$AD,30,0)</f>
        <v>0605-ĐTTS/VTT-GEM/2024</v>
      </c>
      <c r="L726" t="str">
        <f>VLOOKUP(A726,'[1]Issue Navigator'!$A:$AE,31,0)</f>
        <v>Sản phẩm hỗ trợ kinh doanh.</v>
      </c>
      <c r="M726">
        <f>VLOOKUP(K726,'[2]Nỗ lực'!$B:$G,6,0)</f>
        <v>35500000</v>
      </c>
      <c r="N726">
        <f t="shared" si="23"/>
        <v>16330000</v>
      </c>
      <c r="O726" t="str">
        <f t="shared" si="24"/>
        <v>Hệ thống MyViettel (Sản phẩm hỗ trợ kinh doanh.)</v>
      </c>
    </row>
    <row r="727" spans="1:15" x14ac:dyDescent="0.2">
      <c r="A727" s="3" t="s">
        <v>1528</v>
      </c>
      <c r="B727" s="3" t="str">
        <f>VLOOKUP(A727,'[1]Issue Navigator'!$A:$B,2,0)</f>
        <v>Story BE PYC update api trang tiin cho mục tin tức - Chuyển đổi api MyViettel</v>
      </c>
      <c r="C727" s="1" t="s">
        <v>1532</v>
      </c>
      <c r="D727" s="3" t="s">
        <v>1533</v>
      </c>
      <c r="E727" s="3" t="s">
        <v>1275</v>
      </c>
      <c r="F727" s="3" t="s">
        <v>4</v>
      </c>
      <c r="G727">
        <v>0.45</v>
      </c>
      <c r="H727">
        <f>VLOOKUP(A727,'[1]Issue Navigator'!$A:$H,8,0)</f>
        <v>1.72</v>
      </c>
      <c r="I727" t="str">
        <f>VLOOKUP(A727,'[1]Issue Navigator'!$A:$Z,26,0)</f>
        <v>Bảo trì</v>
      </c>
      <c r="J727" t="str">
        <f>VLOOKUP(A727,'[1]Issue Navigator'!$A:$AA,27,0)</f>
        <v>Hệ thống MyViettel</v>
      </c>
      <c r="K727" t="str">
        <f>VLOOKUP(A727,'[1]Issue Navigator'!$A:$AD,30,0)</f>
        <v>0605-ĐTTS/VTT-GEM/2024</v>
      </c>
      <c r="L727" t="str">
        <f>VLOOKUP(A727,'[1]Issue Navigator'!$A:$AE,31,0)</f>
        <v>Sản phẩm hỗ trợ kinh doanh.</v>
      </c>
      <c r="M727">
        <f>VLOOKUP(K727,'[2]Nỗ lực'!$B:$G,6,0)</f>
        <v>35500000</v>
      </c>
      <c r="N727">
        <f t="shared" si="23"/>
        <v>15975000</v>
      </c>
      <c r="O727" t="str">
        <f t="shared" si="24"/>
        <v>Hệ thống MyViettel (Sản phẩm hỗ trợ kinh doanh.)</v>
      </c>
    </row>
    <row r="728" spans="1:15" x14ac:dyDescent="0.2">
      <c r="A728" s="3" t="s">
        <v>1528</v>
      </c>
      <c r="B728" s="3" t="str">
        <f>VLOOKUP(A728,'[1]Issue Navigator'!$A:$B,2,0)</f>
        <v>Story BE PYC update api trang tiin cho mục tin tức - Chuyển đổi api MyViettel</v>
      </c>
      <c r="C728" s="1" t="s">
        <v>1534</v>
      </c>
      <c r="D728" s="3" t="s">
        <v>1535</v>
      </c>
      <c r="E728" s="3" t="s">
        <v>1275</v>
      </c>
      <c r="F728" s="3" t="s">
        <v>4</v>
      </c>
      <c r="G728">
        <v>0.46</v>
      </c>
      <c r="H728">
        <f>VLOOKUP(A728,'[1]Issue Navigator'!$A:$H,8,0)</f>
        <v>1.72</v>
      </c>
      <c r="I728" t="str">
        <f>VLOOKUP(A728,'[1]Issue Navigator'!$A:$Z,26,0)</f>
        <v>Bảo trì</v>
      </c>
      <c r="J728" t="str">
        <f>VLOOKUP(A728,'[1]Issue Navigator'!$A:$AA,27,0)</f>
        <v>Hệ thống MyViettel</v>
      </c>
      <c r="K728" t="str">
        <f>VLOOKUP(A728,'[1]Issue Navigator'!$A:$AD,30,0)</f>
        <v>0605-ĐTTS/VTT-GEM/2024</v>
      </c>
      <c r="L728" t="str">
        <f>VLOOKUP(A728,'[1]Issue Navigator'!$A:$AE,31,0)</f>
        <v>Sản phẩm hỗ trợ kinh doanh.</v>
      </c>
      <c r="M728">
        <f>VLOOKUP(K728,'[2]Nỗ lực'!$B:$G,6,0)</f>
        <v>35500000</v>
      </c>
      <c r="N728">
        <f t="shared" si="23"/>
        <v>16330000</v>
      </c>
      <c r="O728" t="str">
        <f t="shared" si="24"/>
        <v>Hệ thống MyViettel (Sản phẩm hỗ trợ kinh doanh.)</v>
      </c>
    </row>
    <row r="729" spans="1:15" x14ac:dyDescent="0.2">
      <c r="A729" s="3" t="s">
        <v>1537</v>
      </c>
      <c r="B729" s="3" t="str">
        <f>VLOOKUP(A729,'[1]Issue Navigator'!$A:$B,2,0)</f>
        <v>Hệ thống SME_xây dựng chức năng đấu nối toàn trình hóa đơn trên HUB SME</v>
      </c>
      <c r="C729" s="1" t="s">
        <v>1536</v>
      </c>
      <c r="D729" s="3" t="s">
        <v>1538</v>
      </c>
      <c r="E729" s="3" t="s">
        <v>1275</v>
      </c>
      <c r="F729" s="3" t="s">
        <v>4</v>
      </c>
      <c r="G729">
        <v>2.61</v>
      </c>
      <c r="H729">
        <f>VLOOKUP(A729,'[1]Issue Navigator'!$A:$H,8,0)</f>
        <v>2.61</v>
      </c>
      <c r="I729" t="str">
        <f>VLOOKUP(A729,'[1]Issue Navigator'!$A:$Z,26,0)</f>
        <v>Nâng cấp</v>
      </c>
      <c r="J729" t="str">
        <f>VLOOKUP(A729,'[1]Issue Navigator'!$A:$AA,27,0)</f>
        <v>Hệ thống MyViettel</v>
      </c>
      <c r="K729" t="str">
        <f>VLOOKUP(A729,'[1]Issue Navigator'!$A:$AD,30,0)</f>
        <v>0605-ĐTTS/VTT-GEM/2024</v>
      </c>
      <c r="L729" t="str">
        <f>VLOOKUP(A729,'[1]Issue Navigator'!$A:$AE,31,0)</f>
        <v>Sản phẩm hỗ trợ kinh doanh.</v>
      </c>
      <c r="M729">
        <f>VLOOKUP(K729,'[2]Nỗ lực'!$B:$G,6,0)</f>
        <v>35500000</v>
      </c>
      <c r="N729">
        <f t="shared" si="23"/>
        <v>92655000</v>
      </c>
      <c r="O729" t="str">
        <f t="shared" si="24"/>
        <v>Hệ thống MyViettel (Sản phẩm hỗ trợ kinh doanh.)</v>
      </c>
    </row>
    <row r="730" spans="1:15" x14ac:dyDescent="0.2">
      <c r="A730" s="3" t="s">
        <v>1540</v>
      </c>
      <c r="B730" s="3" t="str">
        <f>VLOOKUP(A730,'[1]Issue Navigator'!$A:$B,2,0)</f>
        <v>Hệ thống SME_Nâng cấp các bất cập cho dịch vụ HUB SME</v>
      </c>
      <c r="C730" s="1" t="s">
        <v>1539</v>
      </c>
      <c r="D730" s="3" t="s">
        <v>1541</v>
      </c>
      <c r="E730" s="3" t="s">
        <v>1275</v>
      </c>
      <c r="F730" s="3" t="s">
        <v>4</v>
      </c>
      <c r="G730">
        <v>0.64</v>
      </c>
      <c r="H730">
        <f>VLOOKUP(A730,'[1]Issue Navigator'!$A:$H,8,0)</f>
        <v>0.64</v>
      </c>
      <c r="I730" t="str">
        <f>VLOOKUP(A730,'[1]Issue Navigator'!$A:$Z,26,0)</f>
        <v>Nâng cấp</v>
      </c>
      <c r="J730" t="str">
        <f>VLOOKUP(A730,'[1]Issue Navigator'!$A:$AA,27,0)</f>
        <v>Hệ thống MyViettel</v>
      </c>
      <c r="K730" t="str">
        <f>VLOOKUP(A730,'[1]Issue Navigator'!$A:$AD,30,0)</f>
        <v>0605-ĐTTS/VTT-GEM/2024</v>
      </c>
      <c r="L730" t="str">
        <f>VLOOKUP(A730,'[1]Issue Navigator'!$A:$AE,31,0)</f>
        <v>Sản phẩm hỗ trợ kinh doanh.</v>
      </c>
      <c r="M730">
        <f>VLOOKUP(K730,'[2]Nỗ lực'!$B:$G,6,0)</f>
        <v>35500000</v>
      </c>
      <c r="N730">
        <f t="shared" si="23"/>
        <v>22720000</v>
      </c>
      <c r="O730" t="str">
        <f t="shared" si="24"/>
        <v>Hệ thống MyViettel (Sản phẩm hỗ trợ kinh doanh.)</v>
      </c>
    </row>
    <row r="731" spans="1:15" x14ac:dyDescent="0.2">
      <c r="A731" s="3" t="s">
        <v>1543</v>
      </c>
      <c r="B731" s="3" t="str">
        <f>VLOOKUP(A731,'[1]Issue Navigator'!$A:$B,2,0)</f>
        <v>Hệ thống SME_chỉnh sửa nghiệp vụ danh mục quản lý nhân viên</v>
      </c>
      <c r="C731" s="1" t="s">
        <v>1542</v>
      </c>
      <c r="D731" s="3" t="s">
        <v>3187</v>
      </c>
      <c r="E731" s="3" t="s">
        <v>1275</v>
      </c>
      <c r="F731" s="3" t="s">
        <v>4</v>
      </c>
      <c r="G731">
        <v>1.27</v>
      </c>
      <c r="H731">
        <f>VLOOKUP(A731,'[1]Issue Navigator'!$A:$H,8,0)</f>
        <v>1.27</v>
      </c>
      <c r="I731" t="str">
        <f>VLOOKUP(A731,'[1]Issue Navigator'!$A:$Z,26,0)</f>
        <v>Bảo trì</v>
      </c>
      <c r="J731" t="str">
        <f>VLOOKUP(A731,'[1]Issue Navigator'!$A:$AA,27,0)</f>
        <v>Hệ thống MyViettel</v>
      </c>
      <c r="K731" t="str">
        <f>VLOOKUP(A731,'[1]Issue Navigator'!$A:$AD,30,0)</f>
        <v>0605-ĐTTS/VTT-GEM/2024</v>
      </c>
      <c r="L731" t="str">
        <f>VLOOKUP(A731,'[1]Issue Navigator'!$A:$AE,31,0)</f>
        <v>Sản phẩm hỗ trợ kinh doanh.</v>
      </c>
      <c r="M731">
        <f>VLOOKUP(K731,'[2]Nỗ lực'!$B:$G,6,0)</f>
        <v>35500000</v>
      </c>
      <c r="N731">
        <f t="shared" si="23"/>
        <v>45085000</v>
      </c>
      <c r="O731" t="str">
        <f t="shared" si="24"/>
        <v>Hệ thống MyViettel (Sản phẩm hỗ trợ kinh doanh.)</v>
      </c>
    </row>
    <row r="732" spans="1:15" x14ac:dyDescent="0.2">
      <c r="A732" s="3" t="s">
        <v>1545</v>
      </c>
      <c r="B732" s="3" t="str">
        <f>VLOOKUP(A732,'[1]Issue Navigator'!$A:$B,2,0)</f>
        <v>chỉnh sửa luồng đổi gói trên My Viettel</v>
      </c>
      <c r="C732" s="1" t="s">
        <v>1544</v>
      </c>
      <c r="D732" s="3" t="s">
        <v>3188</v>
      </c>
      <c r="E732" s="3" t="s">
        <v>1275</v>
      </c>
      <c r="F732" s="3" t="s">
        <v>4</v>
      </c>
      <c r="G732">
        <v>0.13</v>
      </c>
      <c r="H732">
        <f>VLOOKUP(A732,'[1]Issue Navigator'!$A:$H,8,0)</f>
        <v>2.4</v>
      </c>
      <c r="I732" t="str">
        <f>VLOOKUP(A732,'[1]Issue Navigator'!$A:$Z,26,0)</f>
        <v>Bảo trì</v>
      </c>
      <c r="J732" t="str">
        <f>VLOOKUP(A732,'[1]Issue Navigator'!$A:$AA,27,0)</f>
        <v>Hệ thống MyViettel</v>
      </c>
      <c r="K732" t="str">
        <f>VLOOKUP(A732,'[1]Issue Navigator'!$A:$AD,30,0)</f>
        <v>0605-ĐTTS/VTT-GEM/2024</v>
      </c>
      <c r="L732" t="str">
        <f>VLOOKUP(A732,'[1]Issue Navigator'!$A:$AE,31,0)</f>
        <v>Sản phẩm hỗ trợ kinh doanh.</v>
      </c>
      <c r="M732">
        <f>VLOOKUP(K732,'[2]Nỗ lực'!$B:$G,6,0)</f>
        <v>35500000</v>
      </c>
      <c r="N732">
        <f t="shared" si="23"/>
        <v>4615000</v>
      </c>
      <c r="O732" t="str">
        <f t="shared" si="24"/>
        <v>Hệ thống MyViettel (Sản phẩm hỗ trợ kinh doanh.)</v>
      </c>
    </row>
    <row r="733" spans="1:15" x14ac:dyDescent="0.2">
      <c r="A733" s="3" t="s">
        <v>1545</v>
      </c>
      <c r="B733" s="3" t="str">
        <f>VLOOKUP(A733,'[1]Issue Navigator'!$A:$B,2,0)</f>
        <v>chỉnh sửa luồng đổi gói trên My Viettel</v>
      </c>
      <c r="C733" s="1" t="s">
        <v>1546</v>
      </c>
      <c r="D733" s="3" t="s">
        <v>3189</v>
      </c>
      <c r="E733" s="3" t="s">
        <v>1275</v>
      </c>
      <c r="F733" s="3" t="s">
        <v>4</v>
      </c>
      <c r="G733">
        <v>0.46</v>
      </c>
      <c r="H733">
        <f>VLOOKUP(A733,'[1]Issue Navigator'!$A:$H,8,0)</f>
        <v>2.4</v>
      </c>
      <c r="I733" t="str">
        <f>VLOOKUP(A733,'[1]Issue Navigator'!$A:$Z,26,0)</f>
        <v>Bảo trì</v>
      </c>
      <c r="J733" t="str">
        <f>VLOOKUP(A733,'[1]Issue Navigator'!$A:$AA,27,0)</f>
        <v>Hệ thống MyViettel</v>
      </c>
      <c r="K733" t="str">
        <f>VLOOKUP(A733,'[1]Issue Navigator'!$A:$AD,30,0)</f>
        <v>0605-ĐTTS/VTT-GEM/2024</v>
      </c>
      <c r="L733" t="str">
        <f>VLOOKUP(A733,'[1]Issue Navigator'!$A:$AE,31,0)</f>
        <v>Sản phẩm hỗ trợ kinh doanh.</v>
      </c>
      <c r="M733">
        <f>VLOOKUP(K733,'[2]Nỗ lực'!$B:$G,6,0)</f>
        <v>35500000</v>
      </c>
      <c r="N733">
        <f t="shared" si="23"/>
        <v>16330000</v>
      </c>
      <c r="O733" t="str">
        <f t="shared" si="24"/>
        <v>Hệ thống MyViettel (Sản phẩm hỗ trợ kinh doanh.)</v>
      </c>
    </row>
    <row r="734" spans="1:15" x14ac:dyDescent="0.2">
      <c r="A734" s="3" t="s">
        <v>1545</v>
      </c>
      <c r="B734" s="3" t="str">
        <f>VLOOKUP(A734,'[1]Issue Navigator'!$A:$B,2,0)</f>
        <v>chỉnh sửa luồng đổi gói trên My Viettel</v>
      </c>
      <c r="C734" s="1" t="s">
        <v>1547</v>
      </c>
      <c r="D734" s="3" t="s">
        <v>3190</v>
      </c>
      <c r="E734" s="3" t="s">
        <v>1275</v>
      </c>
      <c r="F734" s="3" t="s">
        <v>4</v>
      </c>
      <c r="G734">
        <v>0.46</v>
      </c>
      <c r="H734">
        <f>VLOOKUP(A734,'[1]Issue Navigator'!$A:$H,8,0)</f>
        <v>2.4</v>
      </c>
      <c r="I734" t="str">
        <f>VLOOKUP(A734,'[1]Issue Navigator'!$A:$Z,26,0)</f>
        <v>Bảo trì</v>
      </c>
      <c r="J734" t="str">
        <f>VLOOKUP(A734,'[1]Issue Navigator'!$A:$AA,27,0)</f>
        <v>Hệ thống MyViettel</v>
      </c>
      <c r="K734" t="str">
        <f>VLOOKUP(A734,'[1]Issue Navigator'!$A:$AD,30,0)</f>
        <v>0605-ĐTTS/VTT-GEM/2024</v>
      </c>
      <c r="L734" t="str">
        <f>VLOOKUP(A734,'[1]Issue Navigator'!$A:$AE,31,0)</f>
        <v>Sản phẩm hỗ trợ kinh doanh.</v>
      </c>
      <c r="M734">
        <f>VLOOKUP(K734,'[2]Nỗ lực'!$B:$G,6,0)</f>
        <v>35500000</v>
      </c>
      <c r="N734">
        <f t="shared" si="23"/>
        <v>16330000</v>
      </c>
      <c r="O734" t="str">
        <f t="shared" si="24"/>
        <v>Hệ thống MyViettel (Sản phẩm hỗ trợ kinh doanh.)</v>
      </c>
    </row>
    <row r="735" spans="1:15" x14ac:dyDescent="0.2">
      <c r="A735" s="3" t="s">
        <v>1545</v>
      </c>
      <c r="B735" s="3" t="str">
        <f>VLOOKUP(A735,'[1]Issue Navigator'!$A:$B,2,0)</f>
        <v>chỉnh sửa luồng đổi gói trên My Viettel</v>
      </c>
      <c r="C735" s="1" t="s">
        <v>1548</v>
      </c>
      <c r="D735" s="3" t="s">
        <v>3191</v>
      </c>
      <c r="E735" s="3" t="s">
        <v>1275</v>
      </c>
      <c r="F735" s="3" t="s">
        <v>4</v>
      </c>
      <c r="G735">
        <v>0.45</v>
      </c>
      <c r="H735">
        <f>VLOOKUP(A735,'[1]Issue Navigator'!$A:$H,8,0)</f>
        <v>2.4</v>
      </c>
      <c r="I735" t="str">
        <f>VLOOKUP(A735,'[1]Issue Navigator'!$A:$Z,26,0)</f>
        <v>Bảo trì</v>
      </c>
      <c r="J735" t="str">
        <f>VLOOKUP(A735,'[1]Issue Navigator'!$A:$AA,27,0)</f>
        <v>Hệ thống MyViettel</v>
      </c>
      <c r="K735" t="str">
        <f>VLOOKUP(A735,'[1]Issue Navigator'!$A:$AD,30,0)</f>
        <v>0605-ĐTTS/VTT-GEM/2024</v>
      </c>
      <c r="L735" t="str">
        <f>VLOOKUP(A735,'[1]Issue Navigator'!$A:$AE,31,0)</f>
        <v>Sản phẩm hỗ trợ kinh doanh.</v>
      </c>
      <c r="M735">
        <f>VLOOKUP(K735,'[2]Nỗ lực'!$B:$G,6,0)</f>
        <v>35500000</v>
      </c>
      <c r="N735">
        <f t="shared" si="23"/>
        <v>15975000</v>
      </c>
      <c r="O735" t="str">
        <f t="shared" si="24"/>
        <v>Hệ thống MyViettel (Sản phẩm hỗ trợ kinh doanh.)</v>
      </c>
    </row>
    <row r="736" spans="1:15" x14ac:dyDescent="0.2">
      <c r="A736" s="3" t="s">
        <v>1545</v>
      </c>
      <c r="B736" s="3" t="str">
        <f>VLOOKUP(A736,'[1]Issue Navigator'!$A:$B,2,0)</f>
        <v>chỉnh sửa luồng đổi gói trên My Viettel</v>
      </c>
      <c r="C736" s="1" t="s">
        <v>1549</v>
      </c>
      <c r="D736" s="3" t="s">
        <v>3192</v>
      </c>
      <c r="E736" s="3" t="s">
        <v>1275</v>
      </c>
      <c r="F736" s="3" t="s">
        <v>4</v>
      </c>
      <c r="G736">
        <v>0.45</v>
      </c>
      <c r="H736">
        <f>VLOOKUP(A736,'[1]Issue Navigator'!$A:$H,8,0)</f>
        <v>2.4</v>
      </c>
      <c r="I736" t="str">
        <f>VLOOKUP(A736,'[1]Issue Navigator'!$A:$Z,26,0)</f>
        <v>Bảo trì</v>
      </c>
      <c r="J736" t="str">
        <f>VLOOKUP(A736,'[1]Issue Navigator'!$A:$AA,27,0)</f>
        <v>Hệ thống MyViettel</v>
      </c>
      <c r="K736" t="str">
        <f>VLOOKUP(A736,'[1]Issue Navigator'!$A:$AD,30,0)</f>
        <v>0605-ĐTTS/VTT-GEM/2024</v>
      </c>
      <c r="L736" t="str">
        <f>VLOOKUP(A736,'[1]Issue Navigator'!$A:$AE,31,0)</f>
        <v>Sản phẩm hỗ trợ kinh doanh.</v>
      </c>
      <c r="M736">
        <f>VLOOKUP(K736,'[2]Nỗ lực'!$B:$G,6,0)</f>
        <v>35500000</v>
      </c>
      <c r="N736">
        <f t="shared" si="23"/>
        <v>15975000</v>
      </c>
      <c r="O736" t="str">
        <f t="shared" si="24"/>
        <v>Hệ thống MyViettel (Sản phẩm hỗ trợ kinh doanh.)</v>
      </c>
    </row>
    <row r="737" spans="1:15" x14ac:dyDescent="0.2">
      <c r="A737" s="3" t="s">
        <v>1545</v>
      </c>
      <c r="B737" s="3" t="str">
        <f>VLOOKUP(A737,'[1]Issue Navigator'!$A:$B,2,0)</f>
        <v>chỉnh sửa luồng đổi gói trên My Viettel</v>
      </c>
      <c r="C737" s="1" t="s">
        <v>1550</v>
      </c>
      <c r="D737" s="3" t="s">
        <v>3193</v>
      </c>
      <c r="E737" s="3" t="s">
        <v>1275</v>
      </c>
      <c r="F737" s="3" t="s">
        <v>4</v>
      </c>
      <c r="G737">
        <v>0.45</v>
      </c>
      <c r="H737">
        <f>VLOOKUP(A737,'[1]Issue Navigator'!$A:$H,8,0)</f>
        <v>2.4</v>
      </c>
      <c r="I737" t="str">
        <f>VLOOKUP(A737,'[1]Issue Navigator'!$A:$Z,26,0)</f>
        <v>Bảo trì</v>
      </c>
      <c r="J737" t="str">
        <f>VLOOKUP(A737,'[1]Issue Navigator'!$A:$AA,27,0)</f>
        <v>Hệ thống MyViettel</v>
      </c>
      <c r="K737" t="str">
        <f>VLOOKUP(A737,'[1]Issue Navigator'!$A:$AD,30,0)</f>
        <v>0605-ĐTTS/VTT-GEM/2024</v>
      </c>
      <c r="L737" t="str">
        <f>VLOOKUP(A737,'[1]Issue Navigator'!$A:$AE,31,0)</f>
        <v>Sản phẩm hỗ trợ kinh doanh.</v>
      </c>
      <c r="M737">
        <f>VLOOKUP(K737,'[2]Nỗ lực'!$B:$G,6,0)</f>
        <v>35500000</v>
      </c>
      <c r="N737">
        <f t="shared" si="23"/>
        <v>15975000</v>
      </c>
      <c r="O737" t="str">
        <f t="shared" si="24"/>
        <v>Hệ thống MyViettel (Sản phẩm hỗ trợ kinh doanh.)</v>
      </c>
    </row>
    <row r="738" spans="1:15" x14ac:dyDescent="0.2">
      <c r="A738" s="3" t="s">
        <v>1552</v>
      </c>
      <c r="B738" s="3" t="str">
        <f>VLOOKUP(A738,'[1]Issue Navigator'!$A:$B,2,0)</f>
        <v>xây dựng tính năng lan tỏa 4G trên My Viettel</v>
      </c>
      <c r="C738" s="1" t="s">
        <v>1551</v>
      </c>
      <c r="D738" s="3" t="s">
        <v>1553</v>
      </c>
      <c r="E738" s="3" t="s">
        <v>1275</v>
      </c>
      <c r="F738" s="3" t="s">
        <v>4</v>
      </c>
      <c r="G738">
        <v>0.41</v>
      </c>
      <c r="H738">
        <f>VLOOKUP(A738,'[1]Issue Navigator'!$A:$H,8,0)</f>
        <v>1.32</v>
      </c>
      <c r="I738" t="str">
        <f>VLOOKUP(A738,'[1]Issue Navigator'!$A:$Z,26,0)</f>
        <v>Nâng cấp</v>
      </c>
      <c r="J738" t="str">
        <f>VLOOKUP(A738,'[1]Issue Navigator'!$A:$AA,27,0)</f>
        <v>Hệ thống MyViettel</v>
      </c>
      <c r="K738" t="str">
        <f>VLOOKUP(A738,'[1]Issue Navigator'!$A:$AD,30,0)</f>
        <v>0605-ĐTTS/VTT-GEM/2024</v>
      </c>
      <c r="L738" t="str">
        <f>VLOOKUP(A738,'[1]Issue Navigator'!$A:$AE,31,0)</f>
        <v>Sản phẩm hỗ trợ kinh doanh.</v>
      </c>
      <c r="M738">
        <f>VLOOKUP(K738,'[2]Nỗ lực'!$B:$G,6,0)</f>
        <v>35500000</v>
      </c>
      <c r="N738">
        <f t="shared" si="23"/>
        <v>14555000</v>
      </c>
      <c r="O738" t="str">
        <f t="shared" si="24"/>
        <v>Hệ thống MyViettel (Sản phẩm hỗ trợ kinh doanh.)</v>
      </c>
    </row>
    <row r="739" spans="1:15" x14ac:dyDescent="0.2">
      <c r="A739" s="3" t="s">
        <v>1552</v>
      </c>
      <c r="B739" s="3" t="str">
        <f>VLOOKUP(A739,'[1]Issue Navigator'!$A:$B,2,0)</f>
        <v>xây dựng tính năng lan tỏa 4G trên My Viettel</v>
      </c>
      <c r="C739" s="1" t="s">
        <v>1554</v>
      </c>
      <c r="D739" s="3" t="s">
        <v>1555</v>
      </c>
      <c r="E739" s="3" t="s">
        <v>1275</v>
      </c>
      <c r="F739" s="3" t="s">
        <v>4</v>
      </c>
      <c r="G739">
        <v>0.46</v>
      </c>
      <c r="H739">
        <f>VLOOKUP(A739,'[1]Issue Navigator'!$A:$H,8,0)</f>
        <v>1.32</v>
      </c>
      <c r="I739" t="str">
        <f>VLOOKUP(A739,'[1]Issue Navigator'!$A:$Z,26,0)</f>
        <v>Nâng cấp</v>
      </c>
      <c r="J739" t="str">
        <f>VLOOKUP(A739,'[1]Issue Navigator'!$A:$AA,27,0)</f>
        <v>Hệ thống MyViettel</v>
      </c>
      <c r="K739" t="str">
        <f>VLOOKUP(A739,'[1]Issue Navigator'!$A:$AD,30,0)</f>
        <v>0605-ĐTTS/VTT-GEM/2024</v>
      </c>
      <c r="L739" t="str">
        <f>VLOOKUP(A739,'[1]Issue Navigator'!$A:$AE,31,0)</f>
        <v>Sản phẩm hỗ trợ kinh doanh.</v>
      </c>
      <c r="M739">
        <f>VLOOKUP(K739,'[2]Nỗ lực'!$B:$G,6,0)</f>
        <v>35500000</v>
      </c>
      <c r="N739">
        <f t="shared" si="23"/>
        <v>16330000</v>
      </c>
      <c r="O739" t="str">
        <f t="shared" si="24"/>
        <v>Hệ thống MyViettel (Sản phẩm hỗ trợ kinh doanh.)</v>
      </c>
    </row>
    <row r="740" spans="1:15" x14ac:dyDescent="0.2">
      <c r="A740" s="3" t="s">
        <v>1552</v>
      </c>
      <c r="B740" s="3" t="str">
        <f>VLOOKUP(A740,'[1]Issue Navigator'!$A:$B,2,0)</f>
        <v>xây dựng tính năng lan tỏa 4G trên My Viettel</v>
      </c>
      <c r="C740" s="1" t="s">
        <v>1556</v>
      </c>
      <c r="D740" s="3" t="s">
        <v>1557</v>
      </c>
      <c r="E740" s="3" t="s">
        <v>1275</v>
      </c>
      <c r="F740" s="3" t="s">
        <v>4</v>
      </c>
      <c r="G740">
        <v>0.45</v>
      </c>
      <c r="H740">
        <f>VLOOKUP(A740,'[1]Issue Navigator'!$A:$H,8,0)</f>
        <v>1.32</v>
      </c>
      <c r="I740" t="str">
        <f>VLOOKUP(A740,'[1]Issue Navigator'!$A:$Z,26,0)</f>
        <v>Nâng cấp</v>
      </c>
      <c r="J740" t="str">
        <f>VLOOKUP(A740,'[1]Issue Navigator'!$A:$AA,27,0)</f>
        <v>Hệ thống MyViettel</v>
      </c>
      <c r="K740" t="str">
        <f>VLOOKUP(A740,'[1]Issue Navigator'!$A:$AD,30,0)</f>
        <v>0605-ĐTTS/VTT-GEM/2024</v>
      </c>
      <c r="L740" t="str">
        <f>VLOOKUP(A740,'[1]Issue Navigator'!$A:$AE,31,0)</f>
        <v>Sản phẩm hỗ trợ kinh doanh.</v>
      </c>
      <c r="M740">
        <f>VLOOKUP(K740,'[2]Nỗ lực'!$B:$G,6,0)</f>
        <v>35500000</v>
      </c>
      <c r="N740">
        <f t="shared" si="23"/>
        <v>15975000</v>
      </c>
      <c r="O740" t="str">
        <f t="shared" si="24"/>
        <v>Hệ thống MyViettel (Sản phẩm hỗ trợ kinh doanh.)</v>
      </c>
    </row>
    <row r="741" spans="1:15" x14ac:dyDescent="0.2">
      <c r="A741" s="3" t="s">
        <v>1559</v>
      </c>
      <c r="B741" s="3" t="str">
        <f>VLOOKUP(A741,'[1]Issue Navigator'!$A:$B,2,0)</f>
        <v>Story BE PYC chặn CMT cũ thực hiện đăng ký, chuẩn hóa,thay đổi giấy tờ trên My Viettel - Chuyển đổi api</v>
      </c>
      <c r="C741" s="1" t="s">
        <v>1558</v>
      </c>
      <c r="D741" s="3" t="s">
        <v>1560</v>
      </c>
      <c r="E741" s="3" t="s">
        <v>1275</v>
      </c>
      <c r="F741" s="3" t="s">
        <v>4</v>
      </c>
      <c r="G741">
        <v>0.41</v>
      </c>
      <c r="H741">
        <f>VLOOKUP(A741,'[1]Issue Navigator'!$A:$H,8,0)</f>
        <v>2.68</v>
      </c>
      <c r="I741" t="str">
        <f>VLOOKUP(A741,'[1]Issue Navigator'!$A:$Z,26,0)</f>
        <v>Nâng cấp</v>
      </c>
      <c r="J741" t="str">
        <f>VLOOKUP(A741,'[1]Issue Navigator'!$A:$AA,27,0)</f>
        <v>Hệ thống MyViettel</v>
      </c>
      <c r="K741" t="str">
        <f>VLOOKUP(A741,'[1]Issue Navigator'!$A:$AD,30,0)</f>
        <v>0605-ĐTTS/VTT-GEM/2024</v>
      </c>
      <c r="L741" t="str">
        <f>VLOOKUP(A741,'[1]Issue Navigator'!$A:$AE,31,0)</f>
        <v>Sản phẩm hỗ trợ kinh doanh.</v>
      </c>
      <c r="M741">
        <f>VLOOKUP(K741,'[2]Nỗ lực'!$B:$G,6,0)</f>
        <v>35500000</v>
      </c>
      <c r="N741">
        <f t="shared" si="23"/>
        <v>14555000</v>
      </c>
      <c r="O741" t="str">
        <f t="shared" si="24"/>
        <v>Hệ thống MyViettel (Sản phẩm hỗ trợ kinh doanh.)</v>
      </c>
    </row>
    <row r="742" spans="1:15" x14ac:dyDescent="0.2">
      <c r="A742" s="3" t="s">
        <v>1559</v>
      </c>
      <c r="B742" s="3" t="str">
        <f>VLOOKUP(A742,'[1]Issue Navigator'!$A:$B,2,0)</f>
        <v>Story BE PYC chặn CMT cũ thực hiện đăng ký, chuẩn hóa,thay đổi giấy tờ trên My Viettel - Chuyển đổi api</v>
      </c>
      <c r="C742" s="1" t="s">
        <v>1561</v>
      </c>
      <c r="D742" s="3" t="s">
        <v>1562</v>
      </c>
      <c r="E742" s="3" t="s">
        <v>1275</v>
      </c>
      <c r="F742" s="3" t="s">
        <v>4</v>
      </c>
      <c r="G742">
        <v>0.46</v>
      </c>
      <c r="H742">
        <f>VLOOKUP(A742,'[1]Issue Navigator'!$A:$H,8,0)</f>
        <v>2.68</v>
      </c>
      <c r="I742" t="str">
        <f>VLOOKUP(A742,'[1]Issue Navigator'!$A:$Z,26,0)</f>
        <v>Nâng cấp</v>
      </c>
      <c r="J742" t="str">
        <f>VLOOKUP(A742,'[1]Issue Navigator'!$A:$AA,27,0)</f>
        <v>Hệ thống MyViettel</v>
      </c>
      <c r="K742" t="str">
        <f>VLOOKUP(A742,'[1]Issue Navigator'!$A:$AD,30,0)</f>
        <v>0605-ĐTTS/VTT-GEM/2024</v>
      </c>
      <c r="L742" t="str">
        <f>VLOOKUP(A742,'[1]Issue Navigator'!$A:$AE,31,0)</f>
        <v>Sản phẩm hỗ trợ kinh doanh.</v>
      </c>
      <c r="M742">
        <f>VLOOKUP(K742,'[2]Nỗ lực'!$B:$G,6,0)</f>
        <v>35500000</v>
      </c>
      <c r="N742">
        <f t="shared" si="23"/>
        <v>16330000</v>
      </c>
      <c r="O742" t="str">
        <f t="shared" si="24"/>
        <v>Hệ thống MyViettel (Sản phẩm hỗ trợ kinh doanh.)</v>
      </c>
    </row>
    <row r="743" spans="1:15" x14ac:dyDescent="0.2">
      <c r="A743" s="3" t="s">
        <v>1559</v>
      </c>
      <c r="B743" s="3" t="str">
        <f>VLOOKUP(A743,'[1]Issue Navigator'!$A:$B,2,0)</f>
        <v>Story BE PYC chặn CMT cũ thực hiện đăng ký, chuẩn hóa,thay đổi giấy tờ trên My Viettel - Chuyển đổi api</v>
      </c>
      <c r="C743" s="1" t="s">
        <v>1563</v>
      </c>
      <c r="D743" s="3" t="s">
        <v>1564</v>
      </c>
      <c r="E743" s="3" t="s">
        <v>1275</v>
      </c>
      <c r="F743" s="3" t="s">
        <v>4</v>
      </c>
      <c r="G743">
        <v>0.46</v>
      </c>
      <c r="H743">
        <f>VLOOKUP(A743,'[1]Issue Navigator'!$A:$H,8,0)</f>
        <v>2.68</v>
      </c>
      <c r="I743" t="str">
        <f>VLOOKUP(A743,'[1]Issue Navigator'!$A:$Z,26,0)</f>
        <v>Nâng cấp</v>
      </c>
      <c r="J743" t="str">
        <f>VLOOKUP(A743,'[1]Issue Navigator'!$A:$AA,27,0)</f>
        <v>Hệ thống MyViettel</v>
      </c>
      <c r="K743" t="str">
        <f>VLOOKUP(A743,'[1]Issue Navigator'!$A:$AD,30,0)</f>
        <v>0605-ĐTTS/VTT-GEM/2024</v>
      </c>
      <c r="L743" t="str">
        <f>VLOOKUP(A743,'[1]Issue Navigator'!$A:$AE,31,0)</f>
        <v>Sản phẩm hỗ trợ kinh doanh.</v>
      </c>
      <c r="M743">
        <f>VLOOKUP(K743,'[2]Nỗ lực'!$B:$G,6,0)</f>
        <v>35500000</v>
      </c>
      <c r="N743">
        <f t="shared" si="23"/>
        <v>16330000</v>
      </c>
      <c r="O743" t="str">
        <f t="shared" si="24"/>
        <v>Hệ thống MyViettel (Sản phẩm hỗ trợ kinh doanh.)</v>
      </c>
    </row>
    <row r="744" spans="1:15" x14ac:dyDescent="0.2">
      <c r="A744" s="3" t="s">
        <v>1559</v>
      </c>
      <c r="B744" s="3" t="str">
        <f>VLOOKUP(A744,'[1]Issue Navigator'!$A:$B,2,0)</f>
        <v>Story BE PYC chặn CMT cũ thực hiện đăng ký, chuẩn hóa,thay đổi giấy tờ trên My Viettel - Chuyển đổi api</v>
      </c>
      <c r="C744" s="1" t="s">
        <v>1565</v>
      </c>
      <c r="D744" s="3" t="s">
        <v>1566</v>
      </c>
      <c r="E744" s="3" t="s">
        <v>1275</v>
      </c>
      <c r="F744" s="3" t="s">
        <v>4</v>
      </c>
      <c r="G744">
        <v>0.45</v>
      </c>
      <c r="H744">
        <f>VLOOKUP(A744,'[1]Issue Navigator'!$A:$H,8,0)</f>
        <v>2.68</v>
      </c>
      <c r="I744" t="str">
        <f>VLOOKUP(A744,'[1]Issue Navigator'!$A:$Z,26,0)</f>
        <v>Nâng cấp</v>
      </c>
      <c r="J744" t="str">
        <f>VLOOKUP(A744,'[1]Issue Navigator'!$A:$AA,27,0)</f>
        <v>Hệ thống MyViettel</v>
      </c>
      <c r="K744" t="str">
        <f>VLOOKUP(A744,'[1]Issue Navigator'!$A:$AD,30,0)</f>
        <v>0605-ĐTTS/VTT-GEM/2024</v>
      </c>
      <c r="L744" t="str">
        <f>VLOOKUP(A744,'[1]Issue Navigator'!$A:$AE,31,0)</f>
        <v>Sản phẩm hỗ trợ kinh doanh.</v>
      </c>
      <c r="M744">
        <f>VLOOKUP(K744,'[2]Nỗ lực'!$B:$G,6,0)</f>
        <v>35500000</v>
      </c>
      <c r="N744">
        <f t="shared" si="23"/>
        <v>15975000</v>
      </c>
      <c r="O744" t="str">
        <f t="shared" si="24"/>
        <v>Hệ thống MyViettel (Sản phẩm hỗ trợ kinh doanh.)</v>
      </c>
    </row>
    <row r="745" spans="1:15" x14ac:dyDescent="0.2">
      <c r="A745" s="3" t="s">
        <v>1559</v>
      </c>
      <c r="B745" s="3" t="str">
        <f>VLOOKUP(A745,'[1]Issue Navigator'!$A:$B,2,0)</f>
        <v>Story BE PYC chặn CMT cũ thực hiện đăng ký, chuẩn hóa,thay đổi giấy tờ trên My Viettel - Chuyển đổi api</v>
      </c>
      <c r="C745" s="1" t="s">
        <v>1567</v>
      </c>
      <c r="D745" s="3" t="s">
        <v>1568</v>
      </c>
      <c r="E745" s="3" t="s">
        <v>1275</v>
      </c>
      <c r="F745" s="3" t="s">
        <v>4</v>
      </c>
      <c r="G745">
        <v>0.45</v>
      </c>
      <c r="H745">
        <f>VLOOKUP(A745,'[1]Issue Navigator'!$A:$H,8,0)</f>
        <v>2.68</v>
      </c>
      <c r="I745" t="str">
        <f>VLOOKUP(A745,'[1]Issue Navigator'!$A:$Z,26,0)</f>
        <v>Nâng cấp</v>
      </c>
      <c r="J745" t="str">
        <f>VLOOKUP(A745,'[1]Issue Navigator'!$A:$AA,27,0)</f>
        <v>Hệ thống MyViettel</v>
      </c>
      <c r="K745" t="str">
        <f>VLOOKUP(A745,'[1]Issue Navigator'!$A:$AD,30,0)</f>
        <v>0605-ĐTTS/VTT-GEM/2024</v>
      </c>
      <c r="L745" t="str">
        <f>VLOOKUP(A745,'[1]Issue Navigator'!$A:$AE,31,0)</f>
        <v>Sản phẩm hỗ trợ kinh doanh.</v>
      </c>
      <c r="M745">
        <f>VLOOKUP(K745,'[2]Nỗ lực'!$B:$G,6,0)</f>
        <v>35500000</v>
      </c>
      <c r="N745">
        <f t="shared" si="23"/>
        <v>15975000</v>
      </c>
      <c r="O745" t="str">
        <f t="shared" si="24"/>
        <v>Hệ thống MyViettel (Sản phẩm hỗ trợ kinh doanh.)</v>
      </c>
    </row>
    <row r="746" spans="1:15" x14ac:dyDescent="0.2">
      <c r="A746" s="3" t="s">
        <v>1559</v>
      </c>
      <c r="B746" s="3" t="str">
        <f>VLOOKUP(A746,'[1]Issue Navigator'!$A:$B,2,0)</f>
        <v>Story BE PYC chặn CMT cũ thực hiện đăng ký, chuẩn hóa,thay đổi giấy tờ trên My Viettel - Chuyển đổi api</v>
      </c>
      <c r="C746" s="1" t="s">
        <v>1569</v>
      </c>
      <c r="D746" s="3" t="s">
        <v>1570</v>
      </c>
      <c r="E746" s="3" t="s">
        <v>1275</v>
      </c>
      <c r="F746" s="3" t="s">
        <v>4</v>
      </c>
      <c r="G746">
        <v>0.45</v>
      </c>
      <c r="H746">
        <f>VLOOKUP(A746,'[1]Issue Navigator'!$A:$H,8,0)</f>
        <v>2.68</v>
      </c>
      <c r="I746" t="str">
        <f>VLOOKUP(A746,'[1]Issue Navigator'!$A:$Z,26,0)</f>
        <v>Nâng cấp</v>
      </c>
      <c r="J746" t="str">
        <f>VLOOKUP(A746,'[1]Issue Navigator'!$A:$AA,27,0)</f>
        <v>Hệ thống MyViettel</v>
      </c>
      <c r="K746" t="str">
        <f>VLOOKUP(A746,'[1]Issue Navigator'!$A:$AD,30,0)</f>
        <v>0605-ĐTTS/VTT-GEM/2024</v>
      </c>
      <c r="L746" t="str">
        <f>VLOOKUP(A746,'[1]Issue Navigator'!$A:$AE,31,0)</f>
        <v>Sản phẩm hỗ trợ kinh doanh.</v>
      </c>
      <c r="M746">
        <f>VLOOKUP(K746,'[2]Nỗ lực'!$B:$G,6,0)</f>
        <v>35500000</v>
      </c>
      <c r="N746">
        <f t="shared" si="23"/>
        <v>15975000</v>
      </c>
      <c r="O746" t="str">
        <f t="shared" si="24"/>
        <v>Hệ thống MyViettel (Sản phẩm hỗ trợ kinh doanh.)</v>
      </c>
    </row>
    <row r="747" spans="1:15" x14ac:dyDescent="0.2">
      <c r="A747" s="3" t="s">
        <v>1572</v>
      </c>
      <c r="B747" s="3" t="str">
        <f>VLOOKUP(A747,'[1]Issue Navigator'!$A:$B,2,0)</f>
        <v>Story BE PYC chỉnh sửa khuyến nghị Viettel++ trên My Viettel - Chuyển đổi api</v>
      </c>
      <c r="C747" s="1" t="s">
        <v>1571</v>
      </c>
      <c r="D747" s="3" t="s">
        <v>1573</v>
      </c>
      <c r="E747" s="3" t="s">
        <v>1275</v>
      </c>
      <c r="F747" s="3" t="s">
        <v>4</v>
      </c>
      <c r="G747">
        <v>0.19</v>
      </c>
      <c r="H747">
        <f>VLOOKUP(A747,'[1]Issue Navigator'!$A:$H,8,0)</f>
        <v>2.92</v>
      </c>
      <c r="I747" t="str">
        <f>VLOOKUP(A747,'[1]Issue Navigator'!$A:$Z,26,0)</f>
        <v>Bảo trì</v>
      </c>
      <c r="J747" t="str">
        <f>VLOOKUP(A747,'[1]Issue Navigator'!$A:$AA,27,0)</f>
        <v>Hệ thống MyViettel</v>
      </c>
      <c r="K747" t="str">
        <f>VLOOKUP(A747,'[1]Issue Navigator'!$A:$AD,30,0)</f>
        <v>0605-ĐTTS/VTT-GEM/2024</v>
      </c>
      <c r="L747" t="str">
        <f>VLOOKUP(A747,'[1]Issue Navigator'!$A:$AE,31,0)</f>
        <v>Sản phẩm hỗ trợ kinh doanh.</v>
      </c>
      <c r="M747">
        <f>VLOOKUP(K747,'[2]Nỗ lực'!$B:$G,6,0)</f>
        <v>35500000</v>
      </c>
      <c r="N747">
        <f t="shared" si="23"/>
        <v>6745000</v>
      </c>
      <c r="O747" t="str">
        <f t="shared" si="24"/>
        <v>Hệ thống MyViettel (Sản phẩm hỗ trợ kinh doanh.)</v>
      </c>
    </row>
    <row r="748" spans="1:15" x14ac:dyDescent="0.2">
      <c r="A748" s="3" t="s">
        <v>1572</v>
      </c>
      <c r="B748" s="3" t="str">
        <f>VLOOKUP(A748,'[1]Issue Navigator'!$A:$B,2,0)</f>
        <v>Story BE PYC chỉnh sửa khuyến nghị Viettel++ trên My Viettel - Chuyển đổi api</v>
      </c>
      <c r="C748" s="1" t="s">
        <v>1574</v>
      </c>
      <c r="D748" s="3" t="s">
        <v>1575</v>
      </c>
      <c r="E748" s="3" t="s">
        <v>1275</v>
      </c>
      <c r="F748" s="3" t="s">
        <v>4</v>
      </c>
      <c r="G748">
        <v>0.46</v>
      </c>
      <c r="H748">
        <f>VLOOKUP(A748,'[1]Issue Navigator'!$A:$H,8,0)</f>
        <v>2.92</v>
      </c>
      <c r="I748" t="str">
        <f>VLOOKUP(A748,'[1]Issue Navigator'!$A:$Z,26,0)</f>
        <v>Bảo trì</v>
      </c>
      <c r="J748" t="str">
        <f>VLOOKUP(A748,'[1]Issue Navigator'!$A:$AA,27,0)</f>
        <v>Hệ thống MyViettel</v>
      </c>
      <c r="K748" t="str">
        <f>VLOOKUP(A748,'[1]Issue Navigator'!$A:$AD,30,0)</f>
        <v>0605-ĐTTS/VTT-GEM/2024</v>
      </c>
      <c r="L748" t="str">
        <f>VLOOKUP(A748,'[1]Issue Navigator'!$A:$AE,31,0)</f>
        <v>Sản phẩm hỗ trợ kinh doanh.</v>
      </c>
      <c r="M748">
        <f>VLOOKUP(K748,'[2]Nỗ lực'!$B:$G,6,0)</f>
        <v>35500000</v>
      </c>
      <c r="N748">
        <f t="shared" si="23"/>
        <v>16330000</v>
      </c>
      <c r="O748" t="str">
        <f t="shared" si="24"/>
        <v>Hệ thống MyViettel (Sản phẩm hỗ trợ kinh doanh.)</v>
      </c>
    </row>
    <row r="749" spans="1:15" x14ac:dyDescent="0.2">
      <c r="A749" s="3" t="s">
        <v>1572</v>
      </c>
      <c r="B749" s="3" t="str">
        <f>VLOOKUP(A749,'[1]Issue Navigator'!$A:$B,2,0)</f>
        <v>Story BE PYC chỉnh sửa khuyến nghị Viettel++ trên My Viettel - Chuyển đổi api</v>
      </c>
      <c r="C749" s="1" t="s">
        <v>1576</v>
      </c>
      <c r="D749" s="3" t="s">
        <v>1577</v>
      </c>
      <c r="E749" s="3" t="s">
        <v>1275</v>
      </c>
      <c r="F749" s="3" t="s">
        <v>4</v>
      </c>
      <c r="G749">
        <v>0.46</v>
      </c>
      <c r="H749">
        <f>VLOOKUP(A749,'[1]Issue Navigator'!$A:$H,8,0)</f>
        <v>2.92</v>
      </c>
      <c r="I749" t="str">
        <f>VLOOKUP(A749,'[1]Issue Navigator'!$A:$Z,26,0)</f>
        <v>Bảo trì</v>
      </c>
      <c r="J749" t="str">
        <f>VLOOKUP(A749,'[1]Issue Navigator'!$A:$AA,27,0)</f>
        <v>Hệ thống MyViettel</v>
      </c>
      <c r="K749" t="str">
        <f>VLOOKUP(A749,'[1]Issue Navigator'!$A:$AD,30,0)</f>
        <v>0605-ĐTTS/VTT-GEM/2024</v>
      </c>
      <c r="L749" t="str">
        <f>VLOOKUP(A749,'[1]Issue Navigator'!$A:$AE,31,0)</f>
        <v>Sản phẩm hỗ trợ kinh doanh.</v>
      </c>
      <c r="M749">
        <f>VLOOKUP(K749,'[2]Nỗ lực'!$B:$G,6,0)</f>
        <v>35500000</v>
      </c>
      <c r="N749">
        <f t="shared" si="23"/>
        <v>16330000</v>
      </c>
      <c r="O749" t="str">
        <f t="shared" si="24"/>
        <v>Hệ thống MyViettel (Sản phẩm hỗ trợ kinh doanh.)</v>
      </c>
    </row>
    <row r="750" spans="1:15" x14ac:dyDescent="0.2">
      <c r="A750" s="3" t="s">
        <v>1572</v>
      </c>
      <c r="B750" s="3" t="str">
        <f>VLOOKUP(A750,'[1]Issue Navigator'!$A:$B,2,0)</f>
        <v>Story BE PYC chỉnh sửa khuyến nghị Viettel++ trên My Viettel - Chuyển đổi api</v>
      </c>
      <c r="C750" s="1" t="s">
        <v>1578</v>
      </c>
      <c r="D750" s="3" t="s">
        <v>1579</v>
      </c>
      <c r="E750" s="3" t="s">
        <v>1275</v>
      </c>
      <c r="F750" s="3" t="s">
        <v>4</v>
      </c>
      <c r="G750">
        <v>0.46</v>
      </c>
      <c r="H750">
        <f>VLOOKUP(A750,'[1]Issue Navigator'!$A:$H,8,0)</f>
        <v>2.92</v>
      </c>
      <c r="I750" t="str">
        <f>VLOOKUP(A750,'[1]Issue Navigator'!$A:$Z,26,0)</f>
        <v>Bảo trì</v>
      </c>
      <c r="J750" t="str">
        <f>VLOOKUP(A750,'[1]Issue Navigator'!$A:$AA,27,0)</f>
        <v>Hệ thống MyViettel</v>
      </c>
      <c r="K750" t="str">
        <f>VLOOKUP(A750,'[1]Issue Navigator'!$A:$AD,30,0)</f>
        <v>0605-ĐTTS/VTT-GEM/2024</v>
      </c>
      <c r="L750" t="str">
        <f>VLOOKUP(A750,'[1]Issue Navigator'!$A:$AE,31,0)</f>
        <v>Sản phẩm hỗ trợ kinh doanh.</v>
      </c>
      <c r="M750">
        <f>VLOOKUP(K750,'[2]Nỗ lực'!$B:$G,6,0)</f>
        <v>35500000</v>
      </c>
      <c r="N750">
        <f t="shared" si="23"/>
        <v>16330000</v>
      </c>
      <c r="O750" t="str">
        <f t="shared" si="24"/>
        <v>Hệ thống MyViettel (Sản phẩm hỗ trợ kinh doanh.)</v>
      </c>
    </row>
    <row r="751" spans="1:15" x14ac:dyDescent="0.2">
      <c r="A751" s="3" t="s">
        <v>1572</v>
      </c>
      <c r="B751" s="3" t="str">
        <f>VLOOKUP(A751,'[1]Issue Navigator'!$A:$B,2,0)</f>
        <v>Story BE PYC chỉnh sửa khuyến nghị Viettel++ trên My Viettel - Chuyển đổi api</v>
      </c>
      <c r="C751" s="1" t="s">
        <v>1580</v>
      </c>
      <c r="D751" s="3" t="s">
        <v>1581</v>
      </c>
      <c r="E751" s="3" t="s">
        <v>1275</v>
      </c>
      <c r="F751" s="3" t="s">
        <v>4</v>
      </c>
      <c r="G751">
        <v>0.45</v>
      </c>
      <c r="H751">
        <f>VLOOKUP(A751,'[1]Issue Navigator'!$A:$H,8,0)</f>
        <v>2.92</v>
      </c>
      <c r="I751" t="str">
        <f>VLOOKUP(A751,'[1]Issue Navigator'!$A:$Z,26,0)</f>
        <v>Bảo trì</v>
      </c>
      <c r="J751" t="str">
        <f>VLOOKUP(A751,'[1]Issue Navigator'!$A:$AA,27,0)</f>
        <v>Hệ thống MyViettel</v>
      </c>
      <c r="K751" t="str">
        <f>VLOOKUP(A751,'[1]Issue Navigator'!$A:$AD,30,0)</f>
        <v>0605-ĐTTS/VTT-GEM/2024</v>
      </c>
      <c r="L751" t="str">
        <f>VLOOKUP(A751,'[1]Issue Navigator'!$A:$AE,31,0)</f>
        <v>Sản phẩm hỗ trợ kinh doanh.</v>
      </c>
      <c r="M751">
        <f>VLOOKUP(K751,'[2]Nỗ lực'!$B:$G,6,0)</f>
        <v>35500000</v>
      </c>
      <c r="N751">
        <f t="shared" si="23"/>
        <v>15975000</v>
      </c>
      <c r="O751" t="str">
        <f t="shared" si="24"/>
        <v>Hệ thống MyViettel (Sản phẩm hỗ trợ kinh doanh.)</v>
      </c>
    </row>
    <row r="752" spans="1:15" x14ac:dyDescent="0.2">
      <c r="A752" s="3" t="s">
        <v>1572</v>
      </c>
      <c r="B752" s="3" t="str">
        <f>VLOOKUP(A752,'[1]Issue Navigator'!$A:$B,2,0)</f>
        <v>Story BE PYC chỉnh sửa khuyến nghị Viettel++ trên My Viettel - Chuyển đổi api</v>
      </c>
      <c r="C752" s="1" t="s">
        <v>1582</v>
      </c>
      <c r="D752" s="3" t="s">
        <v>1583</v>
      </c>
      <c r="E752" s="3" t="s">
        <v>1275</v>
      </c>
      <c r="F752" s="3" t="s">
        <v>4</v>
      </c>
      <c r="G752">
        <v>0.45</v>
      </c>
      <c r="H752">
        <f>VLOOKUP(A752,'[1]Issue Navigator'!$A:$H,8,0)</f>
        <v>2.92</v>
      </c>
      <c r="I752" t="str">
        <f>VLOOKUP(A752,'[1]Issue Navigator'!$A:$Z,26,0)</f>
        <v>Bảo trì</v>
      </c>
      <c r="J752" t="str">
        <f>VLOOKUP(A752,'[1]Issue Navigator'!$A:$AA,27,0)</f>
        <v>Hệ thống MyViettel</v>
      </c>
      <c r="K752" t="str">
        <f>VLOOKUP(A752,'[1]Issue Navigator'!$A:$AD,30,0)</f>
        <v>0605-ĐTTS/VTT-GEM/2024</v>
      </c>
      <c r="L752" t="str">
        <f>VLOOKUP(A752,'[1]Issue Navigator'!$A:$AE,31,0)</f>
        <v>Sản phẩm hỗ trợ kinh doanh.</v>
      </c>
      <c r="M752">
        <f>VLOOKUP(K752,'[2]Nỗ lực'!$B:$G,6,0)</f>
        <v>35500000</v>
      </c>
      <c r="N752">
        <f t="shared" si="23"/>
        <v>15975000</v>
      </c>
      <c r="O752" t="str">
        <f t="shared" si="24"/>
        <v>Hệ thống MyViettel (Sản phẩm hỗ trợ kinh doanh.)</v>
      </c>
    </row>
    <row r="753" spans="1:15" x14ac:dyDescent="0.2">
      <c r="A753" s="3" t="s">
        <v>1572</v>
      </c>
      <c r="B753" s="3" t="str">
        <f>VLOOKUP(A753,'[1]Issue Navigator'!$A:$B,2,0)</f>
        <v>Story BE PYC chỉnh sửa khuyến nghị Viettel++ trên My Viettel - Chuyển đổi api</v>
      </c>
      <c r="C753" s="1" t="s">
        <v>1584</v>
      </c>
      <c r="D753" s="3" t="s">
        <v>1585</v>
      </c>
      <c r="E753" s="3" t="s">
        <v>1275</v>
      </c>
      <c r="F753" s="3" t="s">
        <v>4</v>
      </c>
      <c r="G753">
        <v>0.45</v>
      </c>
      <c r="H753">
        <f>VLOOKUP(A753,'[1]Issue Navigator'!$A:$H,8,0)</f>
        <v>2.92</v>
      </c>
      <c r="I753" t="str">
        <f>VLOOKUP(A753,'[1]Issue Navigator'!$A:$Z,26,0)</f>
        <v>Bảo trì</v>
      </c>
      <c r="J753" t="str">
        <f>VLOOKUP(A753,'[1]Issue Navigator'!$A:$AA,27,0)</f>
        <v>Hệ thống MyViettel</v>
      </c>
      <c r="K753" t="str">
        <f>VLOOKUP(A753,'[1]Issue Navigator'!$A:$AD,30,0)</f>
        <v>0605-ĐTTS/VTT-GEM/2024</v>
      </c>
      <c r="L753" t="str">
        <f>VLOOKUP(A753,'[1]Issue Navigator'!$A:$AE,31,0)</f>
        <v>Sản phẩm hỗ trợ kinh doanh.</v>
      </c>
      <c r="M753">
        <f>VLOOKUP(K753,'[2]Nỗ lực'!$B:$G,6,0)</f>
        <v>35500000</v>
      </c>
      <c r="N753">
        <f t="shared" si="23"/>
        <v>15975000</v>
      </c>
      <c r="O753" t="str">
        <f t="shared" si="24"/>
        <v>Hệ thống MyViettel (Sản phẩm hỗ trợ kinh doanh.)</v>
      </c>
    </row>
    <row r="754" spans="1:15" x14ac:dyDescent="0.2">
      <c r="A754" s="3" t="s">
        <v>1587</v>
      </c>
      <c r="B754" s="3" t="str">
        <f>VLOOKUP(A754,'[1]Issue Navigator'!$A:$B,2,0)</f>
        <v>Story BE PYC cho mBCCS_PYC bổ sung nghị định 13 cho các nghiệp vụ đấu nối trả sau, chuyển trả sau từ xa - Chuyển đổi api</v>
      </c>
      <c r="C754" s="1" t="s">
        <v>1586</v>
      </c>
      <c r="D754" s="3" t="s">
        <v>1588</v>
      </c>
      <c r="E754" s="3" t="s">
        <v>1275</v>
      </c>
      <c r="F754" s="3" t="s">
        <v>4</v>
      </c>
      <c r="G754">
        <v>0.14000000000000001</v>
      </c>
      <c r="H754">
        <f>VLOOKUP(A754,'[1]Issue Navigator'!$A:$H,8,0)</f>
        <v>2.86</v>
      </c>
      <c r="I754" t="str">
        <f>VLOOKUP(A754,'[1]Issue Navigator'!$A:$Z,26,0)</f>
        <v>Bảo trì</v>
      </c>
      <c r="J754" t="str">
        <f>VLOOKUP(A754,'[1]Issue Navigator'!$A:$AA,27,0)</f>
        <v>Hệ thống MyViettel</v>
      </c>
      <c r="K754" t="str">
        <f>VLOOKUP(A754,'[1]Issue Navigator'!$A:$AD,30,0)</f>
        <v>0605-ĐTTS/VTT-GEM/2024</v>
      </c>
      <c r="L754" t="str">
        <f>VLOOKUP(A754,'[1]Issue Navigator'!$A:$AE,31,0)</f>
        <v>Sản phẩm hỗ trợ kinh doanh.</v>
      </c>
      <c r="M754">
        <f>VLOOKUP(K754,'[2]Nỗ lực'!$B:$G,6,0)</f>
        <v>35500000</v>
      </c>
      <c r="N754">
        <f t="shared" si="23"/>
        <v>4970000.0000000009</v>
      </c>
      <c r="O754" t="str">
        <f t="shared" si="24"/>
        <v>Hệ thống MyViettel (Sản phẩm hỗ trợ kinh doanh.)</v>
      </c>
    </row>
    <row r="755" spans="1:15" x14ac:dyDescent="0.2">
      <c r="A755" s="3" t="s">
        <v>1587</v>
      </c>
      <c r="B755" s="3" t="str">
        <f>VLOOKUP(A755,'[1]Issue Navigator'!$A:$B,2,0)</f>
        <v>Story BE PYC cho mBCCS_PYC bổ sung nghị định 13 cho các nghiệp vụ đấu nối trả sau, chuyển trả sau từ xa - Chuyển đổi api</v>
      </c>
      <c r="C755" s="1" t="s">
        <v>1589</v>
      </c>
      <c r="D755" s="3" t="s">
        <v>1590</v>
      </c>
      <c r="E755" s="3" t="s">
        <v>1275</v>
      </c>
      <c r="F755" s="3" t="s">
        <v>4</v>
      </c>
      <c r="G755">
        <v>0.46</v>
      </c>
      <c r="H755">
        <f>VLOOKUP(A755,'[1]Issue Navigator'!$A:$H,8,0)</f>
        <v>2.86</v>
      </c>
      <c r="I755" t="str">
        <f>VLOOKUP(A755,'[1]Issue Navigator'!$A:$Z,26,0)</f>
        <v>Bảo trì</v>
      </c>
      <c r="J755" t="str">
        <f>VLOOKUP(A755,'[1]Issue Navigator'!$A:$AA,27,0)</f>
        <v>Hệ thống MyViettel</v>
      </c>
      <c r="K755" t="str">
        <f>VLOOKUP(A755,'[1]Issue Navigator'!$A:$AD,30,0)</f>
        <v>0605-ĐTTS/VTT-GEM/2024</v>
      </c>
      <c r="L755" t="str">
        <f>VLOOKUP(A755,'[1]Issue Navigator'!$A:$AE,31,0)</f>
        <v>Sản phẩm hỗ trợ kinh doanh.</v>
      </c>
      <c r="M755">
        <f>VLOOKUP(K755,'[2]Nỗ lực'!$B:$G,6,0)</f>
        <v>35500000</v>
      </c>
      <c r="N755">
        <f t="shared" si="23"/>
        <v>16330000</v>
      </c>
      <c r="O755" t="str">
        <f t="shared" si="24"/>
        <v>Hệ thống MyViettel (Sản phẩm hỗ trợ kinh doanh.)</v>
      </c>
    </row>
    <row r="756" spans="1:15" x14ac:dyDescent="0.2">
      <c r="A756" s="3" t="s">
        <v>1587</v>
      </c>
      <c r="B756" s="3" t="str">
        <f>VLOOKUP(A756,'[1]Issue Navigator'!$A:$B,2,0)</f>
        <v>Story BE PYC cho mBCCS_PYC bổ sung nghị định 13 cho các nghiệp vụ đấu nối trả sau, chuyển trả sau từ xa - Chuyển đổi api</v>
      </c>
      <c r="C756" s="1" t="s">
        <v>1591</v>
      </c>
      <c r="D756" s="3" t="s">
        <v>1592</v>
      </c>
      <c r="E756" s="3" t="s">
        <v>1275</v>
      </c>
      <c r="F756" s="3" t="s">
        <v>4</v>
      </c>
      <c r="G756">
        <v>0.46</v>
      </c>
      <c r="H756">
        <f>VLOOKUP(A756,'[1]Issue Navigator'!$A:$H,8,0)</f>
        <v>2.86</v>
      </c>
      <c r="I756" t="str">
        <f>VLOOKUP(A756,'[1]Issue Navigator'!$A:$Z,26,0)</f>
        <v>Bảo trì</v>
      </c>
      <c r="J756" t="str">
        <f>VLOOKUP(A756,'[1]Issue Navigator'!$A:$AA,27,0)</f>
        <v>Hệ thống MyViettel</v>
      </c>
      <c r="K756" t="str">
        <f>VLOOKUP(A756,'[1]Issue Navigator'!$A:$AD,30,0)</f>
        <v>0605-ĐTTS/VTT-GEM/2024</v>
      </c>
      <c r="L756" t="str">
        <f>VLOOKUP(A756,'[1]Issue Navigator'!$A:$AE,31,0)</f>
        <v>Sản phẩm hỗ trợ kinh doanh.</v>
      </c>
      <c r="M756">
        <f>VLOOKUP(K756,'[2]Nỗ lực'!$B:$G,6,0)</f>
        <v>35500000</v>
      </c>
      <c r="N756">
        <f t="shared" si="23"/>
        <v>16330000</v>
      </c>
      <c r="O756" t="str">
        <f t="shared" si="24"/>
        <v>Hệ thống MyViettel (Sản phẩm hỗ trợ kinh doanh.)</v>
      </c>
    </row>
    <row r="757" spans="1:15" x14ac:dyDescent="0.2">
      <c r="A757" s="3" t="s">
        <v>1587</v>
      </c>
      <c r="B757" s="3" t="str">
        <f>VLOOKUP(A757,'[1]Issue Navigator'!$A:$B,2,0)</f>
        <v>Story BE PYC cho mBCCS_PYC bổ sung nghị định 13 cho các nghiệp vụ đấu nối trả sau, chuyển trả sau từ xa - Chuyển đổi api</v>
      </c>
      <c r="C757" s="1" t="s">
        <v>1593</v>
      </c>
      <c r="D757" s="3" t="s">
        <v>1594</v>
      </c>
      <c r="E757" s="3" t="s">
        <v>1275</v>
      </c>
      <c r="F757" s="3" t="s">
        <v>4</v>
      </c>
      <c r="G757">
        <v>0.45</v>
      </c>
      <c r="H757">
        <f>VLOOKUP(A757,'[1]Issue Navigator'!$A:$H,8,0)</f>
        <v>2.86</v>
      </c>
      <c r="I757" t="str">
        <f>VLOOKUP(A757,'[1]Issue Navigator'!$A:$Z,26,0)</f>
        <v>Bảo trì</v>
      </c>
      <c r="J757" t="str">
        <f>VLOOKUP(A757,'[1]Issue Navigator'!$A:$AA,27,0)</f>
        <v>Hệ thống MyViettel</v>
      </c>
      <c r="K757" t="str">
        <f>VLOOKUP(A757,'[1]Issue Navigator'!$A:$AD,30,0)</f>
        <v>0605-ĐTTS/VTT-GEM/2024</v>
      </c>
      <c r="L757" t="str">
        <f>VLOOKUP(A757,'[1]Issue Navigator'!$A:$AE,31,0)</f>
        <v>Sản phẩm hỗ trợ kinh doanh.</v>
      </c>
      <c r="M757">
        <f>VLOOKUP(K757,'[2]Nỗ lực'!$B:$G,6,0)</f>
        <v>35500000</v>
      </c>
      <c r="N757">
        <f t="shared" si="23"/>
        <v>15975000</v>
      </c>
      <c r="O757" t="str">
        <f t="shared" si="24"/>
        <v>Hệ thống MyViettel (Sản phẩm hỗ trợ kinh doanh.)</v>
      </c>
    </row>
    <row r="758" spans="1:15" x14ac:dyDescent="0.2">
      <c r="A758" s="3" t="s">
        <v>1587</v>
      </c>
      <c r="B758" s="3" t="str">
        <f>VLOOKUP(A758,'[1]Issue Navigator'!$A:$B,2,0)</f>
        <v>Story BE PYC cho mBCCS_PYC bổ sung nghị định 13 cho các nghiệp vụ đấu nối trả sau, chuyển trả sau từ xa - Chuyển đổi api</v>
      </c>
      <c r="C758" s="1" t="s">
        <v>1595</v>
      </c>
      <c r="D758" s="3" t="s">
        <v>1596</v>
      </c>
      <c r="E758" s="3" t="s">
        <v>1275</v>
      </c>
      <c r="F758" s="3" t="s">
        <v>4</v>
      </c>
      <c r="G758">
        <v>0.45</v>
      </c>
      <c r="H758">
        <f>VLOOKUP(A758,'[1]Issue Navigator'!$A:$H,8,0)</f>
        <v>2.86</v>
      </c>
      <c r="I758" t="str">
        <f>VLOOKUP(A758,'[1]Issue Navigator'!$A:$Z,26,0)</f>
        <v>Bảo trì</v>
      </c>
      <c r="J758" t="str">
        <f>VLOOKUP(A758,'[1]Issue Navigator'!$A:$AA,27,0)</f>
        <v>Hệ thống MyViettel</v>
      </c>
      <c r="K758" t="str">
        <f>VLOOKUP(A758,'[1]Issue Navigator'!$A:$AD,30,0)</f>
        <v>0605-ĐTTS/VTT-GEM/2024</v>
      </c>
      <c r="L758" t="str">
        <f>VLOOKUP(A758,'[1]Issue Navigator'!$A:$AE,31,0)</f>
        <v>Sản phẩm hỗ trợ kinh doanh.</v>
      </c>
      <c r="M758">
        <f>VLOOKUP(K758,'[2]Nỗ lực'!$B:$G,6,0)</f>
        <v>35500000</v>
      </c>
      <c r="N758">
        <f t="shared" si="23"/>
        <v>15975000</v>
      </c>
      <c r="O758" t="str">
        <f t="shared" si="24"/>
        <v>Hệ thống MyViettel (Sản phẩm hỗ trợ kinh doanh.)</v>
      </c>
    </row>
    <row r="759" spans="1:15" x14ac:dyDescent="0.2">
      <c r="A759" s="3" t="s">
        <v>1587</v>
      </c>
      <c r="B759" s="3" t="str">
        <f>VLOOKUP(A759,'[1]Issue Navigator'!$A:$B,2,0)</f>
        <v>Story BE PYC cho mBCCS_PYC bổ sung nghị định 13 cho các nghiệp vụ đấu nối trả sau, chuyển trả sau từ xa - Chuyển đổi api</v>
      </c>
      <c r="C759" s="1" t="s">
        <v>1597</v>
      </c>
      <c r="D759" s="3" t="s">
        <v>1598</v>
      </c>
      <c r="E759" s="3" t="s">
        <v>1275</v>
      </c>
      <c r="F759" s="3" t="s">
        <v>4</v>
      </c>
      <c r="G759">
        <v>0.45</v>
      </c>
      <c r="H759">
        <f>VLOOKUP(A759,'[1]Issue Navigator'!$A:$H,8,0)</f>
        <v>2.86</v>
      </c>
      <c r="I759" t="str">
        <f>VLOOKUP(A759,'[1]Issue Navigator'!$A:$Z,26,0)</f>
        <v>Bảo trì</v>
      </c>
      <c r="J759" t="str">
        <f>VLOOKUP(A759,'[1]Issue Navigator'!$A:$AA,27,0)</f>
        <v>Hệ thống MyViettel</v>
      </c>
      <c r="K759" t="str">
        <f>VLOOKUP(A759,'[1]Issue Navigator'!$A:$AD,30,0)</f>
        <v>0605-ĐTTS/VTT-GEM/2024</v>
      </c>
      <c r="L759" t="str">
        <f>VLOOKUP(A759,'[1]Issue Navigator'!$A:$AE,31,0)</f>
        <v>Sản phẩm hỗ trợ kinh doanh.</v>
      </c>
      <c r="M759">
        <f>VLOOKUP(K759,'[2]Nỗ lực'!$B:$G,6,0)</f>
        <v>35500000</v>
      </c>
      <c r="N759">
        <f t="shared" si="23"/>
        <v>15975000</v>
      </c>
      <c r="O759" t="str">
        <f t="shared" si="24"/>
        <v>Hệ thống MyViettel (Sản phẩm hỗ trợ kinh doanh.)</v>
      </c>
    </row>
    <row r="760" spans="1:15" x14ac:dyDescent="0.2">
      <c r="A760" s="3" t="s">
        <v>1587</v>
      </c>
      <c r="B760" s="3" t="str">
        <f>VLOOKUP(A760,'[1]Issue Navigator'!$A:$B,2,0)</f>
        <v>Story BE PYC cho mBCCS_PYC bổ sung nghị định 13 cho các nghiệp vụ đấu nối trả sau, chuyển trả sau từ xa - Chuyển đổi api</v>
      </c>
      <c r="C760" s="1" t="s">
        <v>1599</v>
      </c>
      <c r="D760" s="3" t="s">
        <v>3194</v>
      </c>
      <c r="E760" s="3" t="s">
        <v>1275</v>
      </c>
      <c r="F760" s="3" t="s">
        <v>4</v>
      </c>
      <c r="G760">
        <v>0.45</v>
      </c>
      <c r="H760">
        <f>VLOOKUP(A760,'[1]Issue Navigator'!$A:$H,8,0)</f>
        <v>2.86</v>
      </c>
      <c r="I760" t="str">
        <f>VLOOKUP(A760,'[1]Issue Navigator'!$A:$Z,26,0)</f>
        <v>Bảo trì</v>
      </c>
      <c r="J760" t="str">
        <f>VLOOKUP(A760,'[1]Issue Navigator'!$A:$AA,27,0)</f>
        <v>Hệ thống MyViettel</v>
      </c>
      <c r="K760" t="str">
        <f>VLOOKUP(A760,'[1]Issue Navigator'!$A:$AD,30,0)</f>
        <v>0605-ĐTTS/VTT-GEM/2024</v>
      </c>
      <c r="L760" t="str">
        <f>VLOOKUP(A760,'[1]Issue Navigator'!$A:$AE,31,0)</f>
        <v>Sản phẩm hỗ trợ kinh doanh.</v>
      </c>
      <c r="M760">
        <f>VLOOKUP(K760,'[2]Nỗ lực'!$B:$G,6,0)</f>
        <v>35500000</v>
      </c>
      <c r="N760">
        <f t="shared" si="23"/>
        <v>15975000</v>
      </c>
      <c r="O760" t="str">
        <f t="shared" si="24"/>
        <v>Hệ thống MyViettel (Sản phẩm hỗ trợ kinh doanh.)</v>
      </c>
    </row>
    <row r="761" spans="1:15" x14ac:dyDescent="0.2">
      <c r="A761" s="3" t="s">
        <v>1601</v>
      </c>
      <c r="B761" s="3" t="str">
        <f>VLOOKUP(A761,'[1]Issue Navigator'!$A:$B,2,0)</f>
        <v>Bảo trì chức năng hệ thống Mybox quản lý nhóm app AOS</v>
      </c>
      <c r="C761" s="1" t="s">
        <v>1600</v>
      </c>
      <c r="D761" s="3" t="s">
        <v>1602</v>
      </c>
      <c r="E761" s="3" t="s">
        <v>1603</v>
      </c>
      <c r="F761" s="3" t="s">
        <v>4</v>
      </c>
      <c r="G761">
        <v>0.16</v>
      </c>
      <c r="H761">
        <f>VLOOKUP(A761,'[1]Issue Navigator'!$A:$H,8,0)</f>
        <v>2.16</v>
      </c>
      <c r="I761" t="str">
        <f>VLOOKUP(A761,'[1]Issue Navigator'!$A:$Z,26,0)</f>
        <v>Bảo trì</v>
      </c>
      <c r="J761" t="str">
        <f>VLOOKUP(A761,'[1]Issue Navigator'!$A:$AA,27,0)</f>
        <v>Hệ thống MyLife</v>
      </c>
      <c r="K761" t="str">
        <f>VLOOKUP(A761,'[1]Issue Navigator'!$A:$AD,30,0)</f>
        <v>0605-ĐTTS/VTT-HITEXGLOBAL/2024</v>
      </c>
      <c r="L761" t="str">
        <f>VLOOKUP(A761,'[1]Issue Navigator'!$A:$AE,31,0)</f>
        <v>Module tiện ích cho sản phẩm doanh nghiệp vừa và nhỏ</v>
      </c>
      <c r="M761">
        <f>VLOOKUP(K761,'[2]Nỗ lực'!$B:$G,6,0)</f>
        <v>35500000</v>
      </c>
      <c r="N761">
        <f t="shared" si="23"/>
        <v>5680000</v>
      </c>
      <c r="O761" t="str">
        <f t="shared" si="24"/>
        <v>Hệ thống MyLife (Module tiện ích cho sản phẩm doanh nghiệp vừa và nhỏ)</v>
      </c>
    </row>
    <row r="762" spans="1:15" x14ac:dyDescent="0.2">
      <c r="A762" s="3" t="s">
        <v>1605</v>
      </c>
      <c r="B762" s="3" t="str">
        <f>VLOOKUP(A762,'[1]Issue Navigator'!$A:$B,2,0)</f>
        <v>[Selfcare] Bảo trì chức năng hệ thống Mybox cài đặt ngôn ngữ</v>
      </c>
      <c r="C762" s="1" t="s">
        <v>1604</v>
      </c>
      <c r="D762" s="3" t="s">
        <v>1606</v>
      </c>
      <c r="E762" s="3" t="s">
        <v>1603</v>
      </c>
      <c r="F762" s="3" t="s">
        <v>4</v>
      </c>
      <c r="G762">
        <v>7.0000000000000007E-2</v>
      </c>
      <c r="H762">
        <f>VLOOKUP(A762,'[1]Issue Navigator'!$A:$H,8,0)</f>
        <v>1.07</v>
      </c>
      <c r="I762" t="str">
        <f>VLOOKUP(A762,'[1]Issue Navigator'!$A:$Z,26,0)</f>
        <v>Nâng cấp</v>
      </c>
      <c r="J762" t="str">
        <f>VLOOKUP(A762,'[1]Issue Navigator'!$A:$AA,27,0)</f>
        <v>Hệ thống MyLife</v>
      </c>
      <c r="K762" t="str">
        <f>VLOOKUP(A762,'[1]Issue Navigator'!$A:$AD,30,0)</f>
        <v>2107-ĐTTS/VTT-HITEXGLOBAL/2023</v>
      </c>
      <c r="L762" t="str">
        <f>VLOOKUP(A762,'[1]Issue Navigator'!$A:$AE,31,0)</f>
        <v>Module tiện ích cho sản phẩm doanh nghiệp vừa và nhỏ</v>
      </c>
      <c r="M762">
        <f>VLOOKUP(K762,'[2]Nỗ lực'!$B:$G,6,0)</f>
        <v>35500000</v>
      </c>
      <c r="N762">
        <f t="shared" si="23"/>
        <v>2485000.0000000005</v>
      </c>
      <c r="O762" t="str">
        <f t="shared" si="24"/>
        <v>Hệ thống MyLife (Module tiện ích cho sản phẩm doanh nghiệp vừa và nhỏ)</v>
      </c>
    </row>
    <row r="763" spans="1:15" x14ac:dyDescent="0.2">
      <c r="A763" s="3" t="s">
        <v>1605</v>
      </c>
      <c r="B763" s="3" t="str">
        <f>VLOOKUP(A763,'[1]Issue Navigator'!$A:$B,2,0)</f>
        <v>[Selfcare] Bảo trì chức năng hệ thống Mybox cài đặt ngôn ngữ</v>
      </c>
      <c r="C763" s="1" t="s">
        <v>1607</v>
      </c>
      <c r="D763" s="3" t="s">
        <v>1608</v>
      </c>
      <c r="E763" s="3" t="s">
        <v>1603</v>
      </c>
      <c r="F763" s="3" t="s">
        <v>4</v>
      </c>
      <c r="G763">
        <v>0.5</v>
      </c>
      <c r="H763">
        <f>VLOOKUP(A763,'[1]Issue Navigator'!$A:$H,8,0)</f>
        <v>1.07</v>
      </c>
      <c r="I763" t="str">
        <f>VLOOKUP(A763,'[1]Issue Navigator'!$A:$Z,26,0)</f>
        <v>Nâng cấp</v>
      </c>
      <c r="J763" t="str">
        <f>VLOOKUP(A763,'[1]Issue Navigator'!$A:$AA,27,0)</f>
        <v>Hệ thống MyLife</v>
      </c>
      <c r="K763" t="str">
        <f>VLOOKUP(A763,'[1]Issue Navigator'!$A:$AD,30,0)</f>
        <v>2107-ĐTTS/VTT-HITEXGLOBAL/2023</v>
      </c>
      <c r="L763" t="str">
        <f>VLOOKUP(A763,'[1]Issue Navigator'!$A:$AE,31,0)</f>
        <v>Module tiện ích cho sản phẩm doanh nghiệp vừa và nhỏ</v>
      </c>
      <c r="M763">
        <f>VLOOKUP(K763,'[2]Nỗ lực'!$B:$G,6,0)</f>
        <v>35500000</v>
      </c>
      <c r="N763">
        <f t="shared" si="23"/>
        <v>17750000</v>
      </c>
      <c r="O763" t="str">
        <f t="shared" si="24"/>
        <v>Hệ thống MyLife (Module tiện ích cho sản phẩm doanh nghiệp vừa và nhỏ)</v>
      </c>
    </row>
    <row r="764" spans="1:15" x14ac:dyDescent="0.2">
      <c r="A764" s="3" t="s">
        <v>1605</v>
      </c>
      <c r="B764" s="3" t="str">
        <f>VLOOKUP(A764,'[1]Issue Navigator'!$A:$B,2,0)</f>
        <v>[Selfcare] Bảo trì chức năng hệ thống Mybox cài đặt ngôn ngữ</v>
      </c>
      <c r="C764" s="1" t="s">
        <v>1609</v>
      </c>
      <c r="D764" s="3" t="s">
        <v>1610</v>
      </c>
      <c r="E764" s="3" t="s">
        <v>1603</v>
      </c>
      <c r="F764" s="3" t="s">
        <v>4</v>
      </c>
      <c r="G764">
        <v>0.5</v>
      </c>
      <c r="H764">
        <f>VLOOKUP(A764,'[1]Issue Navigator'!$A:$H,8,0)</f>
        <v>1.07</v>
      </c>
      <c r="I764" t="str">
        <f>VLOOKUP(A764,'[1]Issue Navigator'!$A:$Z,26,0)</f>
        <v>Nâng cấp</v>
      </c>
      <c r="J764" t="str">
        <f>VLOOKUP(A764,'[1]Issue Navigator'!$A:$AA,27,0)</f>
        <v>Hệ thống MyLife</v>
      </c>
      <c r="K764" t="str">
        <f>VLOOKUP(A764,'[1]Issue Navigator'!$A:$AD,30,0)</f>
        <v>2107-ĐTTS/VTT-HITEXGLOBAL/2023</v>
      </c>
      <c r="L764" t="str">
        <f>VLOOKUP(A764,'[1]Issue Navigator'!$A:$AE,31,0)</f>
        <v>Module tiện ích cho sản phẩm doanh nghiệp vừa và nhỏ</v>
      </c>
      <c r="M764">
        <f>VLOOKUP(K764,'[2]Nỗ lực'!$B:$G,6,0)</f>
        <v>35500000</v>
      </c>
      <c r="N764">
        <f t="shared" si="23"/>
        <v>17750000</v>
      </c>
      <c r="O764" t="str">
        <f t="shared" si="24"/>
        <v>Hệ thống MyLife (Module tiện ích cho sản phẩm doanh nghiệp vừa và nhỏ)</v>
      </c>
    </row>
    <row r="765" spans="1:15" x14ac:dyDescent="0.2">
      <c r="A765" s="3" t="s">
        <v>1612</v>
      </c>
      <c r="B765" s="3" t="str">
        <f>VLOOKUP(A765,'[1]Issue Navigator'!$A:$B,2,0)</f>
        <v>Bảo trì chức năng hệ thống Mybox Cấu hình tải lên</v>
      </c>
      <c r="C765" s="1" t="s">
        <v>1611</v>
      </c>
      <c r="D765" s="3" t="s">
        <v>1613</v>
      </c>
      <c r="E765" s="3" t="s">
        <v>1603</v>
      </c>
      <c r="F765" s="3" t="s">
        <v>4</v>
      </c>
      <c r="G765">
        <v>0.4</v>
      </c>
      <c r="H765">
        <f>VLOOKUP(A765,'[1]Issue Navigator'!$A:$H,8,0)</f>
        <v>1.4</v>
      </c>
      <c r="I765" t="str">
        <f>VLOOKUP(A765,'[1]Issue Navigator'!$A:$Z,26,0)</f>
        <v>Bảo trì</v>
      </c>
      <c r="J765" t="str">
        <f>VLOOKUP(A765,'[1]Issue Navigator'!$A:$AA,27,0)</f>
        <v>Hệ thống MyLife</v>
      </c>
      <c r="K765" t="str">
        <f>VLOOKUP(A765,'[1]Issue Navigator'!$A:$AD,30,0)</f>
        <v>0605-ĐTTS/VTT-HITEXGLOBAL/2024</v>
      </c>
      <c r="L765" t="str">
        <f>VLOOKUP(A765,'[1]Issue Navigator'!$A:$AE,31,0)</f>
        <v>Module tiện ích cho sản phẩm doanh nghiệp vừa và nhỏ</v>
      </c>
      <c r="M765">
        <f>VLOOKUP(K765,'[2]Nỗ lực'!$B:$G,6,0)</f>
        <v>35500000</v>
      </c>
      <c r="N765">
        <f t="shared" si="23"/>
        <v>14200000</v>
      </c>
      <c r="O765" t="str">
        <f t="shared" si="24"/>
        <v>Hệ thống MyLife (Module tiện ích cho sản phẩm doanh nghiệp vừa và nhỏ)</v>
      </c>
    </row>
    <row r="766" spans="1:15" x14ac:dyDescent="0.2">
      <c r="A766" s="3" t="s">
        <v>1612</v>
      </c>
      <c r="B766" s="3" t="str">
        <f>VLOOKUP(A766,'[1]Issue Navigator'!$A:$B,2,0)</f>
        <v>Bảo trì chức năng hệ thống Mybox Cấu hình tải lên</v>
      </c>
      <c r="C766" s="1" t="s">
        <v>1614</v>
      </c>
      <c r="D766" s="3" t="s">
        <v>1615</v>
      </c>
      <c r="E766" s="3" t="s">
        <v>1603</v>
      </c>
      <c r="F766" s="3" t="s">
        <v>4</v>
      </c>
      <c r="G766">
        <v>0.5</v>
      </c>
      <c r="H766">
        <f>VLOOKUP(A766,'[1]Issue Navigator'!$A:$H,8,0)</f>
        <v>1.4</v>
      </c>
      <c r="I766" t="str">
        <f>VLOOKUP(A766,'[1]Issue Navigator'!$A:$Z,26,0)</f>
        <v>Bảo trì</v>
      </c>
      <c r="J766" t="str">
        <f>VLOOKUP(A766,'[1]Issue Navigator'!$A:$AA,27,0)</f>
        <v>Hệ thống MyLife</v>
      </c>
      <c r="K766" t="str">
        <f>VLOOKUP(A766,'[1]Issue Navigator'!$A:$AD,30,0)</f>
        <v>0605-ĐTTS/VTT-HITEXGLOBAL/2024</v>
      </c>
      <c r="L766" t="str">
        <f>VLOOKUP(A766,'[1]Issue Navigator'!$A:$AE,31,0)</f>
        <v>Module tiện ích cho sản phẩm doanh nghiệp vừa và nhỏ</v>
      </c>
      <c r="M766">
        <f>VLOOKUP(K766,'[2]Nỗ lực'!$B:$G,6,0)</f>
        <v>35500000</v>
      </c>
      <c r="N766">
        <f t="shared" si="23"/>
        <v>17750000</v>
      </c>
      <c r="O766" t="str">
        <f t="shared" si="24"/>
        <v>Hệ thống MyLife (Module tiện ích cho sản phẩm doanh nghiệp vừa và nhỏ)</v>
      </c>
    </row>
    <row r="767" spans="1:15" x14ac:dyDescent="0.2">
      <c r="A767" s="3" t="s">
        <v>1612</v>
      </c>
      <c r="B767" s="3" t="str">
        <f>VLOOKUP(A767,'[1]Issue Navigator'!$A:$B,2,0)</f>
        <v>Bảo trì chức năng hệ thống Mybox Cấu hình tải lên</v>
      </c>
      <c r="C767" s="1" t="s">
        <v>1616</v>
      </c>
      <c r="D767" s="3" t="s">
        <v>1617</v>
      </c>
      <c r="E767" s="3" t="s">
        <v>1603</v>
      </c>
      <c r="F767" s="3" t="s">
        <v>4</v>
      </c>
      <c r="G767">
        <v>0.5</v>
      </c>
      <c r="H767">
        <f>VLOOKUP(A767,'[1]Issue Navigator'!$A:$H,8,0)</f>
        <v>1.4</v>
      </c>
      <c r="I767" t="str">
        <f>VLOOKUP(A767,'[1]Issue Navigator'!$A:$Z,26,0)</f>
        <v>Bảo trì</v>
      </c>
      <c r="J767" t="str">
        <f>VLOOKUP(A767,'[1]Issue Navigator'!$A:$AA,27,0)</f>
        <v>Hệ thống MyLife</v>
      </c>
      <c r="K767" t="str">
        <f>VLOOKUP(A767,'[1]Issue Navigator'!$A:$AD,30,0)</f>
        <v>0605-ĐTTS/VTT-HITEXGLOBAL/2024</v>
      </c>
      <c r="L767" t="str">
        <f>VLOOKUP(A767,'[1]Issue Navigator'!$A:$AE,31,0)</f>
        <v>Module tiện ích cho sản phẩm doanh nghiệp vừa và nhỏ</v>
      </c>
      <c r="M767">
        <f>VLOOKUP(K767,'[2]Nỗ lực'!$B:$G,6,0)</f>
        <v>35500000</v>
      </c>
      <c r="N767">
        <f t="shared" si="23"/>
        <v>17750000</v>
      </c>
      <c r="O767" t="str">
        <f t="shared" si="24"/>
        <v>Hệ thống MyLife (Module tiện ích cho sản phẩm doanh nghiệp vừa và nhỏ)</v>
      </c>
    </row>
    <row r="768" spans="1:15" x14ac:dyDescent="0.2">
      <c r="A768" s="3" t="s">
        <v>1619</v>
      </c>
      <c r="B768" s="3" t="str">
        <f>VLOOKUP(A768,'[1]Issue Navigator'!$A:$B,2,0)</f>
        <v>Bảo trì chức năng hệ thống Mybox API Nhóm, không gian lưu trữ</v>
      </c>
      <c r="C768" s="1" t="s">
        <v>1618</v>
      </c>
      <c r="D768" s="3" t="s">
        <v>1620</v>
      </c>
      <c r="E768" s="3" t="s">
        <v>1603</v>
      </c>
      <c r="F768" s="3" t="s">
        <v>4</v>
      </c>
      <c r="G768">
        <v>0.24</v>
      </c>
      <c r="H768">
        <f>VLOOKUP(A768,'[1]Issue Navigator'!$A:$H,8,0)</f>
        <v>1.75</v>
      </c>
      <c r="I768" t="str">
        <f>VLOOKUP(A768,'[1]Issue Navigator'!$A:$Z,26,0)</f>
        <v>Bảo trì</v>
      </c>
      <c r="J768" t="str">
        <f>VLOOKUP(A768,'[1]Issue Navigator'!$A:$AA,27,0)</f>
        <v>Hệ thống MyLife</v>
      </c>
      <c r="K768" t="str">
        <f>VLOOKUP(A768,'[1]Issue Navigator'!$A:$AD,30,0)</f>
        <v>0605-ĐTTS/VTT-HITEXGLOBAL/2024</v>
      </c>
      <c r="L768" t="str">
        <f>VLOOKUP(A768,'[1]Issue Navigator'!$A:$AE,31,0)</f>
        <v>Module tiện ích cho sản phẩm doanh nghiệp vừa và nhỏ</v>
      </c>
      <c r="M768">
        <f>VLOOKUP(K768,'[2]Nỗ lực'!$B:$G,6,0)</f>
        <v>35500000</v>
      </c>
      <c r="N768">
        <f t="shared" si="23"/>
        <v>8520000</v>
      </c>
      <c r="O768" t="str">
        <f t="shared" si="24"/>
        <v>Hệ thống MyLife (Module tiện ích cho sản phẩm doanh nghiệp vừa và nhỏ)</v>
      </c>
    </row>
    <row r="769" spans="1:15" x14ac:dyDescent="0.2">
      <c r="A769" s="3" t="s">
        <v>1619</v>
      </c>
      <c r="B769" s="3" t="str">
        <f>VLOOKUP(A769,'[1]Issue Navigator'!$A:$B,2,0)</f>
        <v>Bảo trì chức năng hệ thống Mybox API Nhóm, không gian lưu trữ</v>
      </c>
      <c r="C769" s="1" t="s">
        <v>1621</v>
      </c>
      <c r="D769" s="3" t="s">
        <v>1622</v>
      </c>
      <c r="E769" s="3" t="s">
        <v>1603</v>
      </c>
      <c r="F769" s="3" t="s">
        <v>4</v>
      </c>
      <c r="G769">
        <v>0.5</v>
      </c>
      <c r="H769">
        <f>VLOOKUP(A769,'[1]Issue Navigator'!$A:$H,8,0)</f>
        <v>1.75</v>
      </c>
      <c r="I769" t="str">
        <f>VLOOKUP(A769,'[1]Issue Navigator'!$A:$Z,26,0)</f>
        <v>Bảo trì</v>
      </c>
      <c r="J769" t="str">
        <f>VLOOKUP(A769,'[1]Issue Navigator'!$A:$AA,27,0)</f>
        <v>Hệ thống MyLife</v>
      </c>
      <c r="K769" t="str">
        <f>VLOOKUP(A769,'[1]Issue Navigator'!$A:$AD,30,0)</f>
        <v>0605-ĐTTS/VTT-HITEXGLOBAL/2024</v>
      </c>
      <c r="L769" t="str">
        <f>VLOOKUP(A769,'[1]Issue Navigator'!$A:$AE,31,0)</f>
        <v>Module tiện ích cho sản phẩm doanh nghiệp vừa và nhỏ</v>
      </c>
      <c r="M769">
        <f>VLOOKUP(K769,'[2]Nỗ lực'!$B:$G,6,0)</f>
        <v>35500000</v>
      </c>
      <c r="N769">
        <f t="shared" si="23"/>
        <v>17750000</v>
      </c>
      <c r="O769" t="str">
        <f t="shared" si="24"/>
        <v>Hệ thống MyLife (Module tiện ích cho sản phẩm doanh nghiệp vừa và nhỏ)</v>
      </c>
    </row>
    <row r="770" spans="1:15" x14ac:dyDescent="0.2">
      <c r="A770" s="3" t="s">
        <v>1619</v>
      </c>
      <c r="B770" s="3" t="str">
        <f>VLOOKUP(A770,'[1]Issue Navigator'!$A:$B,2,0)</f>
        <v>Bảo trì chức năng hệ thống Mybox API Nhóm, không gian lưu trữ</v>
      </c>
      <c r="C770" s="1" t="s">
        <v>1623</v>
      </c>
      <c r="D770" s="3" t="s">
        <v>1624</v>
      </c>
      <c r="E770" s="3" t="s">
        <v>1603</v>
      </c>
      <c r="F770" s="3" t="s">
        <v>4</v>
      </c>
      <c r="G770">
        <v>0.5</v>
      </c>
      <c r="H770">
        <f>VLOOKUP(A770,'[1]Issue Navigator'!$A:$H,8,0)</f>
        <v>1.75</v>
      </c>
      <c r="I770" t="str">
        <f>VLOOKUP(A770,'[1]Issue Navigator'!$A:$Z,26,0)</f>
        <v>Bảo trì</v>
      </c>
      <c r="J770" t="str">
        <f>VLOOKUP(A770,'[1]Issue Navigator'!$A:$AA,27,0)</f>
        <v>Hệ thống MyLife</v>
      </c>
      <c r="K770" t="str">
        <f>VLOOKUP(A770,'[1]Issue Navigator'!$A:$AD,30,0)</f>
        <v>0605-ĐTTS/VTT-HITEXGLOBAL/2024</v>
      </c>
      <c r="L770" t="str">
        <f>VLOOKUP(A770,'[1]Issue Navigator'!$A:$AE,31,0)</f>
        <v>Module tiện ích cho sản phẩm doanh nghiệp vừa và nhỏ</v>
      </c>
      <c r="M770">
        <f>VLOOKUP(K770,'[2]Nỗ lực'!$B:$G,6,0)</f>
        <v>35500000</v>
      </c>
      <c r="N770">
        <f t="shared" si="23"/>
        <v>17750000</v>
      </c>
      <c r="O770" t="str">
        <f t="shared" si="24"/>
        <v>Hệ thống MyLife (Module tiện ích cho sản phẩm doanh nghiệp vừa và nhỏ)</v>
      </c>
    </row>
    <row r="771" spans="1:15" x14ac:dyDescent="0.2">
      <c r="A771" s="3" t="s">
        <v>1619</v>
      </c>
      <c r="B771" s="3" t="str">
        <f>VLOOKUP(A771,'[1]Issue Navigator'!$A:$B,2,0)</f>
        <v>Bảo trì chức năng hệ thống Mybox API Nhóm, không gian lưu trữ</v>
      </c>
      <c r="C771" s="1" t="s">
        <v>1625</v>
      </c>
      <c r="D771" s="3" t="s">
        <v>1626</v>
      </c>
      <c r="E771" s="3" t="s">
        <v>1603</v>
      </c>
      <c r="F771" s="3" t="s">
        <v>4</v>
      </c>
      <c r="G771">
        <v>0.51</v>
      </c>
      <c r="H771">
        <f>VLOOKUP(A771,'[1]Issue Navigator'!$A:$H,8,0)</f>
        <v>1.75</v>
      </c>
      <c r="I771" t="str">
        <f>VLOOKUP(A771,'[1]Issue Navigator'!$A:$Z,26,0)</f>
        <v>Bảo trì</v>
      </c>
      <c r="J771" t="str">
        <f>VLOOKUP(A771,'[1]Issue Navigator'!$A:$AA,27,0)</f>
        <v>Hệ thống MyLife</v>
      </c>
      <c r="K771" t="str">
        <f>VLOOKUP(A771,'[1]Issue Navigator'!$A:$AD,30,0)</f>
        <v>0605-ĐTTS/VTT-HITEXGLOBAL/2024</v>
      </c>
      <c r="L771" t="str">
        <f>VLOOKUP(A771,'[1]Issue Navigator'!$A:$AE,31,0)</f>
        <v>Module tiện ích cho sản phẩm doanh nghiệp vừa và nhỏ</v>
      </c>
      <c r="M771">
        <f>VLOOKUP(K771,'[2]Nỗ lực'!$B:$G,6,0)</f>
        <v>35500000</v>
      </c>
      <c r="N771">
        <f t="shared" ref="N771:N834" si="25">M771*G771</f>
        <v>18105000</v>
      </c>
      <c r="O771" t="str">
        <f t="shared" si="24"/>
        <v>Hệ thống MyLife (Module tiện ích cho sản phẩm doanh nghiệp vừa và nhỏ)</v>
      </c>
    </row>
    <row r="772" spans="1:15" x14ac:dyDescent="0.2">
      <c r="A772" s="3" t="s">
        <v>1628</v>
      </c>
      <c r="B772" s="3" t="str">
        <f>VLOOKUP(A772,'[1]Issue Navigator'!$A:$B,2,0)</f>
        <v>Bảo trì chức năng hệ thống Mybox tích hợp firebase</v>
      </c>
      <c r="C772" s="1" t="s">
        <v>1627</v>
      </c>
      <c r="D772" s="3" t="s">
        <v>1629</v>
      </c>
      <c r="E772" s="3" t="s">
        <v>1603</v>
      </c>
      <c r="F772" s="3" t="s">
        <v>4</v>
      </c>
      <c r="G772">
        <v>0.24</v>
      </c>
      <c r="H772">
        <f>VLOOKUP(A772,'[1]Issue Navigator'!$A:$H,8,0)</f>
        <v>1.24</v>
      </c>
      <c r="I772" t="str">
        <f>VLOOKUP(A772,'[1]Issue Navigator'!$A:$Z,26,0)</f>
        <v>Bảo trì</v>
      </c>
      <c r="J772" t="str">
        <f>VLOOKUP(A772,'[1]Issue Navigator'!$A:$AA,27,0)</f>
        <v>Hệ thống MyLife</v>
      </c>
      <c r="K772" t="str">
        <f>VLOOKUP(A772,'[1]Issue Navigator'!$A:$AD,30,0)</f>
        <v>0605-ĐTTS/VTT-HITEXGLOBAL/2024</v>
      </c>
      <c r="L772" t="str">
        <f>VLOOKUP(A772,'[1]Issue Navigator'!$A:$AE,31,0)</f>
        <v>Module tiện ích cho sản phẩm doanh nghiệp vừa và nhỏ</v>
      </c>
      <c r="M772">
        <f>VLOOKUP(K772,'[2]Nỗ lực'!$B:$G,6,0)</f>
        <v>35500000</v>
      </c>
      <c r="N772">
        <f t="shared" si="25"/>
        <v>8520000</v>
      </c>
      <c r="O772" t="str">
        <f t="shared" si="24"/>
        <v>Hệ thống MyLife (Module tiện ích cho sản phẩm doanh nghiệp vừa và nhỏ)</v>
      </c>
    </row>
    <row r="773" spans="1:15" x14ac:dyDescent="0.2">
      <c r="A773" s="3" t="s">
        <v>1628</v>
      </c>
      <c r="B773" s="3" t="str">
        <f>VLOOKUP(A773,'[1]Issue Navigator'!$A:$B,2,0)</f>
        <v>Bảo trì chức năng hệ thống Mybox tích hợp firebase</v>
      </c>
      <c r="C773" s="1" t="s">
        <v>1630</v>
      </c>
      <c r="D773" s="3" t="s">
        <v>1631</v>
      </c>
      <c r="E773" s="3" t="s">
        <v>1603</v>
      </c>
      <c r="F773" s="3" t="s">
        <v>4</v>
      </c>
      <c r="G773">
        <v>0.5</v>
      </c>
      <c r="H773">
        <f>VLOOKUP(A773,'[1]Issue Navigator'!$A:$H,8,0)</f>
        <v>1.24</v>
      </c>
      <c r="I773" t="str">
        <f>VLOOKUP(A773,'[1]Issue Navigator'!$A:$Z,26,0)</f>
        <v>Bảo trì</v>
      </c>
      <c r="J773" t="str">
        <f>VLOOKUP(A773,'[1]Issue Navigator'!$A:$AA,27,0)</f>
        <v>Hệ thống MyLife</v>
      </c>
      <c r="K773" t="str">
        <f>VLOOKUP(A773,'[1]Issue Navigator'!$A:$AD,30,0)</f>
        <v>0605-ĐTTS/VTT-HITEXGLOBAL/2024</v>
      </c>
      <c r="L773" t="str">
        <f>VLOOKUP(A773,'[1]Issue Navigator'!$A:$AE,31,0)</f>
        <v>Module tiện ích cho sản phẩm doanh nghiệp vừa và nhỏ</v>
      </c>
      <c r="M773">
        <f>VLOOKUP(K773,'[2]Nỗ lực'!$B:$G,6,0)</f>
        <v>35500000</v>
      </c>
      <c r="N773">
        <f t="shared" si="25"/>
        <v>17750000</v>
      </c>
      <c r="O773" t="str">
        <f t="shared" ref="O773:O836" si="26">J773&amp;" "&amp;"("&amp;L773&amp;")"</f>
        <v>Hệ thống MyLife (Module tiện ích cho sản phẩm doanh nghiệp vừa và nhỏ)</v>
      </c>
    </row>
    <row r="774" spans="1:15" x14ac:dyDescent="0.2">
      <c r="A774" s="3" t="s">
        <v>1628</v>
      </c>
      <c r="B774" s="3" t="str">
        <f>VLOOKUP(A774,'[1]Issue Navigator'!$A:$B,2,0)</f>
        <v>Bảo trì chức năng hệ thống Mybox tích hợp firebase</v>
      </c>
      <c r="C774" s="1" t="s">
        <v>1632</v>
      </c>
      <c r="D774" s="3" t="s">
        <v>1633</v>
      </c>
      <c r="E774" s="3" t="s">
        <v>1603</v>
      </c>
      <c r="F774" s="3" t="s">
        <v>4</v>
      </c>
      <c r="G774">
        <v>0.5</v>
      </c>
      <c r="H774">
        <f>VLOOKUP(A774,'[1]Issue Navigator'!$A:$H,8,0)</f>
        <v>1.24</v>
      </c>
      <c r="I774" t="str">
        <f>VLOOKUP(A774,'[1]Issue Navigator'!$A:$Z,26,0)</f>
        <v>Bảo trì</v>
      </c>
      <c r="J774" t="str">
        <f>VLOOKUP(A774,'[1]Issue Navigator'!$A:$AA,27,0)</f>
        <v>Hệ thống MyLife</v>
      </c>
      <c r="K774" t="str">
        <f>VLOOKUP(A774,'[1]Issue Navigator'!$A:$AD,30,0)</f>
        <v>0605-ĐTTS/VTT-HITEXGLOBAL/2024</v>
      </c>
      <c r="L774" t="str">
        <f>VLOOKUP(A774,'[1]Issue Navigator'!$A:$AE,31,0)</f>
        <v>Module tiện ích cho sản phẩm doanh nghiệp vừa và nhỏ</v>
      </c>
      <c r="M774">
        <f>VLOOKUP(K774,'[2]Nỗ lực'!$B:$G,6,0)</f>
        <v>35500000</v>
      </c>
      <c r="N774">
        <f t="shared" si="25"/>
        <v>17750000</v>
      </c>
      <c r="O774" t="str">
        <f t="shared" si="26"/>
        <v>Hệ thống MyLife (Module tiện ích cho sản phẩm doanh nghiệp vừa và nhỏ)</v>
      </c>
    </row>
    <row r="775" spans="1:15" x14ac:dyDescent="0.2">
      <c r="A775" s="3" t="s">
        <v>1635</v>
      </c>
      <c r="B775" s="3" t="str">
        <f>VLOOKUP(A775,'[1]Issue Navigator'!$A:$B,2,0)</f>
        <v>Bảo trì chức năng hệ thống Mybox màn hình quản lý nhóm app IOS</v>
      </c>
      <c r="C775" s="1" t="s">
        <v>1634</v>
      </c>
      <c r="D775" s="3" t="s">
        <v>1636</v>
      </c>
      <c r="E775" s="3" t="s">
        <v>1603</v>
      </c>
      <c r="F775" s="3" t="s">
        <v>4</v>
      </c>
      <c r="G775">
        <v>0.43</v>
      </c>
      <c r="H775">
        <f>VLOOKUP(A775,'[1]Issue Navigator'!$A:$H,8,0)</f>
        <v>0.93</v>
      </c>
      <c r="I775" t="str">
        <f>VLOOKUP(A775,'[1]Issue Navigator'!$A:$Z,26,0)</f>
        <v>Bảo trì</v>
      </c>
      <c r="J775" t="str">
        <f>VLOOKUP(A775,'[1]Issue Navigator'!$A:$AA,27,0)</f>
        <v>Hệ thống MyLife</v>
      </c>
      <c r="K775" t="str">
        <f>VLOOKUP(A775,'[1]Issue Navigator'!$A:$AD,30,0)</f>
        <v>0605-ĐTTS/VTT-HITEXGLOBAL/2024</v>
      </c>
      <c r="L775" t="str">
        <f>VLOOKUP(A775,'[1]Issue Navigator'!$A:$AE,31,0)</f>
        <v>Module tiện ích cho sản phẩm doanh nghiệp vừa và nhỏ</v>
      </c>
      <c r="M775">
        <f>VLOOKUP(K775,'[2]Nỗ lực'!$B:$G,6,0)</f>
        <v>35500000</v>
      </c>
      <c r="N775">
        <f t="shared" si="25"/>
        <v>15265000</v>
      </c>
      <c r="O775" t="str">
        <f t="shared" si="26"/>
        <v>Hệ thống MyLife (Module tiện ích cho sản phẩm doanh nghiệp vừa và nhỏ)</v>
      </c>
    </row>
    <row r="776" spans="1:15" x14ac:dyDescent="0.2">
      <c r="A776" s="3" t="s">
        <v>1635</v>
      </c>
      <c r="B776" s="3" t="str">
        <f>VLOOKUP(A776,'[1]Issue Navigator'!$A:$B,2,0)</f>
        <v>Bảo trì chức năng hệ thống Mybox màn hình quản lý nhóm app IOS</v>
      </c>
      <c r="C776" s="1" t="s">
        <v>1637</v>
      </c>
      <c r="D776" s="3" t="s">
        <v>1638</v>
      </c>
      <c r="E776" s="3" t="s">
        <v>1603</v>
      </c>
      <c r="F776" s="3" t="s">
        <v>4</v>
      </c>
      <c r="G776">
        <v>0.5</v>
      </c>
      <c r="H776">
        <f>VLOOKUP(A776,'[1]Issue Navigator'!$A:$H,8,0)</f>
        <v>0.93</v>
      </c>
      <c r="I776" t="str">
        <f>VLOOKUP(A776,'[1]Issue Navigator'!$A:$Z,26,0)</f>
        <v>Bảo trì</v>
      </c>
      <c r="J776" t="str">
        <f>VLOOKUP(A776,'[1]Issue Navigator'!$A:$AA,27,0)</f>
        <v>Hệ thống MyLife</v>
      </c>
      <c r="K776" t="str">
        <f>VLOOKUP(A776,'[1]Issue Navigator'!$A:$AD,30,0)</f>
        <v>0605-ĐTTS/VTT-HITEXGLOBAL/2024</v>
      </c>
      <c r="L776" t="str">
        <f>VLOOKUP(A776,'[1]Issue Navigator'!$A:$AE,31,0)</f>
        <v>Module tiện ích cho sản phẩm doanh nghiệp vừa và nhỏ</v>
      </c>
      <c r="M776">
        <f>VLOOKUP(K776,'[2]Nỗ lực'!$B:$G,6,0)</f>
        <v>35500000</v>
      </c>
      <c r="N776">
        <f t="shared" si="25"/>
        <v>17750000</v>
      </c>
      <c r="O776" t="str">
        <f t="shared" si="26"/>
        <v>Hệ thống MyLife (Module tiện ích cho sản phẩm doanh nghiệp vừa và nhỏ)</v>
      </c>
    </row>
    <row r="777" spans="1:15" x14ac:dyDescent="0.2">
      <c r="A777" s="3" t="s">
        <v>1640</v>
      </c>
      <c r="B777" s="3" t="str">
        <f>VLOOKUP(A777,'[1]Issue Navigator'!$A:$B,2,0)</f>
        <v>Bảo trì chức năng hệ thống Mybox quản lý thiết bị app</v>
      </c>
      <c r="C777" s="1" t="s">
        <v>1639</v>
      </c>
      <c r="D777" s="3" t="s">
        <v>1641</v>
      </c>
      <c r="E777" s="3" t="s">
        <v>1603</v>
      </c>
      <c r="F777" s="3" t="s">
        <v>4</v>
      </c>
      <c r="G777">
        <v>0.08</v>
      </c>
      <c r="H777">
        <f>VLOOKUP(A777,'[1]Issue Navigator'!$A:$H,8,0)</f>
        <v>1.08</v>
      </c>
      <c r="I777" t="str">
        <f>VLOOKUP(A777,'[1]Issue Navigator'!$A:$Z,26,0)</f>
        <v>Bảo trì</v>
      </c>
      <c r="J777" t="str">
        <f>VLOOKUP(A777,'[1]Issue Navigator'!$A:$AA,27,0)</f>
        <v>Hệ thống MyLife</v>
      </c>
      <c r="K777" t="str">
        <f>VLOOKUP(A777,'[1]Issue Navigator'!$A:$AD,30,0)</f>
        <v>0605-ĐTTS/VTT-HITEXGLOBAL/2024</v>
      </c>
      <c r="L777" t="str">
        <f>VLOOKUP(A777,'[1]Issue Navigator'!$A:$AE,31,0)</f>
        <v>Module tiện ích cho sản phẩm doanh nghiệp vừa và nhỏ</v>
      </c>
      <c r="M777">
        <f>VLOOKUP(K777,'[2]Nỗ lực'!$B:$G,6,0)</f>
        <v>35500000</v>
      </c>
      <c r="N777">
        <f t="shared" si="25"/>
        <v>2840000</v>
      </c>
      <c r="O777" t="str">
        <f t="shared" si="26"/>
        <v>Hệ thống MyLife (Module tiện ích cho sản phẩm doanh nghiệp vừa và nhỏ)</v>
      </c>
    </row>
    <row r="778" spans="1:15" x14ac:dyDescent="0.2">
      <c r="A778" s="3" t="s">
        <v>1640</v>
      </c>
      <c r="B778" s="3" t="str">
        <f>VLOOKUP(A778,'[1]Issue Navigator'!$A:$B,2,0)</f>
        <v>Bảo trì chức năng hệ thống Mybox quản lý thiết bị app</v>
      </c>
      <c r="C778" s="1" t="s">
        <v>1642</v>
      </c>
      <c r="D778" s="3" t="s">
        <v>1643</v>
      </c>
      <c r="E778" s="3" t="s">
        <v>1603</v>
      </c>
      <c r="F778" s="3" t="s">
        <v>4</v>
      </c>
      <c r="G778">
        <v>0.5</v>
      </c>
      <c r="H778">
        <f>VLOOKUP(A778,'[1]Issue Navigator'!$A:$H,8,0)</f>
        <v>1.08</v>
      </c>
      <c r="I778" t="str">
        <f>VLOOKUP(A778,'[1]Issue Navigator'!$A:$Z,26,0)</f>
        <v>Bảo trì</v>
      </c>
      <c r="J778" t="str">
        <f>VLOOKUP(A778,'[1]Issue Navigator'!$A:$AA,27,0)</f>
        <v>Hệ thống MyLife</v>
      </c>
      <c r="K778" t="str">
        <f>VLOOKUP(A778,'[1]Issue Navigator'!$A:$AD,30,0)</f>
        <v>0605-ĐTTS/VTT-HITEXGLOBAL/2024</v>
      </c>
      <c r="L778" t="str">
        <f>VLOOKUP(A778,'[1]Issue Navigator'!$A:$AE,31,0)</f>
        <v>Module tiện ích cho sản phẩm doanh nghiệp vừa và nhỏ</v>
      </c>
      <c r="M778">
        <f>VLOOKUP(K778,'[2]Nỗ lực'!$B:$G,6,0)</f>
        <v>35500000</v>
      </c>
      <c r="N778">
        <f t="shared" si="25"/>
        <v>17750000</v>
      </c>
      <c r="O778" t="str">
        <f t="shared" si="26"/>
        <v>Hệ thống MyLife (Module tiện ích cho sản phẩm doanh nghiệp vừa và nhỏ)</v>
      </c>
    </row>
    <row r="779" spans="1:15" x14ac:dyDescent="0.2">
      <c r="A779" s="3" t="s">
        <v>1640</v>
      </c>
      <c r="B779" s="3" t="str">
        <f>VLOOKUP(A779,'[1]Issue Navigator'!$A:$B,2,0)</f>
        <v>Bảo trì chức năng hệ thống Mybox quản lý thiết bị app</v>
      </c>
      <c r="C779" s="1" t="s">
        <v>1644</v>
      </c>
      <c r="D779" s="3" t="s">
        <v>1645</v>
      </c>
      <c r="E779" s="3" t="s">
        <v>1603</v>
      </c>
      <c r="F779" s="3" t="s">
        <v>4</v>
      </c>
      <c r="G779">
        <v>0.5</v>
      </c>
      <c r="H779">
        <f>VLOOKUP(A779,'[1]Issue Navigator'!$A:$H,8,0)</f>
        <v>1.08</v>
      </c>
      <c r="I779" t="str">
        <f>VLOOKUP(A779,'[1]Issue Navigator'!$A:$Z,26,0)</f>
        <v>Bảo trì</v>
      </c>
      <c r="J779" t="str">
        <f>VLOOKUP(A779,'[1]Issue Navigator'!$A:$AA,27,0)</f>
        <v>Hệ thống MyLife</v>
      </c>
      <c r="K779" t="str">
        <f>VLOOKUP(A779,'[1]Issue Navigator'!$A:$AD,30,0)</f>
        <v>0605-ĐTTS/VTT-HITEXGLOBAL/2024</v>
      </c>
      <c r="L779" t="str">
        <f>VLOOKUP(A779,'[1]Issue Navigator'!$A:$AE,31,0)</f>
        <v>Module tiện ích cho sản phẩm doanh nghiệp vừa và nhỏ</v>
      </c>
      <c r="M779">
        <f>VLOOKUP(K779,'[2]Nỗ lực'!$B:$G,6,0)</f>
        <v>35500000</v>
      </c>
      <c r="N779">
        <f t="shared" si="25"/>
        <v>17750000</v>
      </c>
      <c r="O779" t="str">
        <f t="shared" si="26"/>
        <v>Hệ thống MyLife (Module tiện ích cho sản phẩm doanh nghiệp vừa và nhỏ)</v>
      </c>
    </row>
    <row r="780" spans="1:15" x14ac:dyDescent="0.2">
      <c r="A780" s="3" t="s">
        <v>1601</v>
      </c>
      <c r="B780" s="3" t="str">
        <f>VLOOKUP(A780,'[1]Issue Navigator'!$A:$B,2,0)</f>
        <v>Bảo trì chức năng hệ thống Mybox quản lý nhóm app AOS</v>
      </c>
      <c r="C780" s="1" t="s">
        <v>1646</v>
      </c>
      <c r="D780" s="3" t="s">
        <v>1647</v>
      </c>
      <c r="E780" s="3" t="s">
        <v>1603</v>
      </c>
      <c r="F780" s="3" t="s">
        <v>4</v>
      </c>
      <c r="G780">
        <v>0.5</v>
      </c>
      <c r="H780">
        <f>VLOOKUP(A780,'[1]Issue Navigator'!$A:$H,8,0)</f>
        <v>2.16</v>
      </c>
      <c r="I780" t="str">
        <f>VLOOKUP(A780,'[1]Issue Navigator'!$A:$Z,26,0)</f>
        <v>Bảo trì</v>
      </c>
      <c r="J780" t="str">
        <f>VLOOKUP(A780,'[1]Issue Navigator'!$A:$AA,27,0)</f>
        <v>Hệ thống MyLife</v>
      </c>
      <c r="K780" t="str">
        <f>VLOOKUP(A780,'[1]Issue Navigator'!$A:$AD,30,0)</f>
        <v>0605-ĐTTS/VTT-HITEXGLOBAL/2024</v>
      </c>
      <c r="L780" t="str">
        <f>VLOOKUP(A780,'[1]Issue Navigator'!$A:$AE,31,0)</f>
        <v>Module tiện ích cho sản phẩm doanh nghiệp vừa và nhỏ</v>
      </c>
      <c r="M780">
        <f>VLOOKUP(K780,'[2]Nỗ lực'!$B:$G,6,0)</f>
        <v>35500000</v>
      </c>
      <c r="N780">
        <f t="shared" si="25"/>
        <v>17750000</v>
      </c>
      <c r="O780" t="str">
        <f t="shared" si="26"/>
        <v>Hệ thống MyLife (Module tiện ích cho sản phẩm doanh nghiệp vừa và nhỏ)</v>
      </c>
    </row>
    <row r="781" spans="1:15" x14ac:dyDescent="0.2">
      <c r="A781" s="3" t="s">
        <v>1601</v>
      </c>
      <c r="B781" s="3" t="str">
        <f>VLOOKUP(A781,'[1]Issue Navigator'!$A:$B,2,0)</f>
        <v>Bảo trì chức năng hệ thống Mybox quản lý nhóm app AOS</v>
      </c>
      <c r="C781" s="1" t="s">
        <v>1648</v>
      </c>
      <c r="D781" s="3" t="s">
        <v>1649</v>
      </c>
      <c r="E781" s="3" t="s">
        <v>1603</v>
      </c>
      <c r="F781" s="3" t="s">
        <v>4</v>
      </c>
      <c r="G781">
        <v>0.5</v>
      </c>
      <c r="H781">
        <f>VLOOKUP(A781,'[1]Issue Navigator'!$A:$H,8,0)</f>
        <v>2.16</v>
      </c>
      <c r="I781" t="str">
        <f>VLOOKUP(A781,'[1]Issue Navigator'!$A:$Z,26,0)</f>
        <v>Bảo trì</v>
      </c>
      <c r="J781" t="str">
        <f>VLOOKUP(A781,'[1]Issue Navigator'!$A:$AA,27,0)</f>
        <v>Hệ thống MyLife</v>
      </c>
      <c r="K781" t="str">
        <f>VLOOKUP(A781,'[1]Issue Navigator'!$A:$AD,30,0)</f>
        <v>0605-ĐTTS/VTT-HITEXGLOBAL/2024</v>
      </c>
      <c r="L781" t="str">
        <f>VLOOKUP(A781,'[1]Issue Navigator'!$A:$AE,31,0)</f>
        <v>Module tiện ích cho sản phẩm doanh nghiệp vừa và nhỏ</v>
      </c>
      <c r="M781">
        <f>VLOOKUP(K781,'[2]Nỗ lực'!$B:$G,6,0)</f>
        <v>35500000</v>
      </c>
      <c r="N781">
        <f t="shared" si="25"/>
        <v>17750000</v>
      </c>
      <c r="O781" t="str">
        <f t="shared" si="26"/>
        <v>Hệ thống MyLife (Module tiện ích cho sản phẩm doanh nghiệp vừa và nhỏ)</v>
      </c>
    </row>
    <row r="782" spans="1:15" x14ac:dyDescent="0.2">
      <c r="A782" s="3" t="s">
        <v>1601</v>
      </c>
      <c r="B782" s="3" t="str">
        <f>VLOOKUP(A782,'[1]Issue Navigator'!$A:$B,2,0)</f>
        <v>Bảo trì chức năng hệ thống Mybox quản lý nhóm app AOS</v>
      </c>
      <c r="C782" s="1" t="s">
        <v>1650</v>
      </c>
      <c r="D782" s="3" t="s">
        <v>1651</v>
      </c>
      <c r="E782" s="3" t="s">
        <v>1603</v>
      </c>
      <c r="F782" s="3" t="s">
        <v>4</v>
      </c>
      <c r="G782">
        <v>0.5</v>
      </c>
      <c r="H782">
        <f>VLOOKUP(A782,'[1]Issue Navigator'!$A:$H,8,0)</f>
        <v>2.16</v>
      </c>
      <c r="I782" t="str">
        <f>VLOOKUP(A782,'[1]Issue Navigator'!$A:$Z,26,0)</f>
        <v>Bảo trì</v>
      </c>
      <c r="J782" t="str">
        <f>VLOOKUP(A782,'[1]Issue Navigator'!$A:$AA,27,0)</f>
        <v>Hệ thống MyLife</v>
      </c>
      <c r="K782" t="str">
        <f>VLOOKUP(A782,'[1]Issue Navigator'!$A:$AD,30,0)</f>
        <v>0605-ĐTTS/VTT-HITEXGLOBAL/2024</v>
      </c>
      <c r="L782" t="str">
        <f>VLOOKUP(A782,'[1]Issue Navigator'!$A:$AE,31,0)</f>
        <v>Module tiện ích cho sản phẩm doanh nghiệp vừa và nhỏ</v>
      </c>
      <c r="M782">
        <f>VLOOKUP(K782,'[2]Nỗ lực'!$B:$G,6,0)</f>
        <v>35500000</v>
      </c>
      <c r="N782">
        <f t="shared" si="25"/>
        <v>17750000</v>
      </c>
      <c r="O782" t="str">
        <f t="shared" si="26"/>
        <v>Hệ thống MyLife (Module tiện ích cho sản phẩm doanh nghiệp vừa và nhỏ)</v>
      </c>
    </row>
    <row r="783" spans="1:15" x14ac:dyDescent="0.2">
      <c r="A783" s="3" t="s">
        <v>1601</v>
      </c>
      <c r="B783" s="3" t="str">
        <f>VLOOKUP(A783,'[1]Issue Navigator'!$A:$B,2,0)</f>
        <v>Bảo trì chức năng hệ thống Mybox quản lý nhóm app AOS</v>
      </c>
      <c r="C783" s="1" t="s">
        <v>1652</v>
      </c>
      <c r="D783" s="3" t="s">
        <v>1653</v>
      </c>
      <c r="E783" s="3" t="s">
        <v>1603</v>
      </c>
      <c r="F783" s="3" t="s">
        <v>4</v>
      </c>
      <c r="G783">
        <v>0.5</v>
      </c>
      <c r="H783">
        <f>VLOOKUP(A783,'[1]Issue Navigator'!$A:$H,8,0)</f>
        <v>2.16</v>
      </c>
      <c r="I783" t="str">
        <f>VLOOKUP(A783,'[1]Issue Navigator'!$A:$Z,26,0)</f>
        <v>Bảo trì</v>
      </c>
      <c r="J783" t="str">
        <f>VLOOKUP(A783,'[1]Issue Navigator'!$A:$AA,27,0)</f>
        <v>Hệ thống MyLife</v>
      </c>
      <c r="K783" t="str">
        <f>VLOOKUP(A783,'[1]Issue Navigator'!$A:$AD,30,0)</f>
        <v>0605-ĐTTS/VTT-HITEXGLOBAL/2024</v>
      </c>
      <c r="L783" t="str">
        <f>VLOOKUP(A783,'[1]Issue Navigator'!$A:$AE,31,0)</f>
        <v>Module tiện ích cho sản phẩm doanh nghiệp vừa và nhỏ</v>
      </c>
      <c r="M783">
        <f>VLOOKUP(K783,'[2]Nỗ lực'!$B:$G,6,0)</f>
        <v>35500000</v>
      </c>
      <c r="N783">
        <f t="shared" si="25"/>
        <v>17750000</v>
      </c>
      <c r="O783" t="str">
        <f t="shared" si="26"/>
        <v>Hệ thống MyLife (Module tiện ích cho sản phẩm doanh nghiệp vừa và nhỏ)</v>
      </c>
    </row>
    <row r="784" spans="1:15" x14ac:dyDescent="0.2">
      <c r="A784" s="3" t="s">
        <v>1655</v>
      </c>
      <c r="B784" s="3" t="str">
        <f>VLOOKUP(A784,'[1]Issue Navigator'!$A:$B,2,0)</f>
        <v>Bảo trì chức năng hệ thống Mybox thông báo real time trên app</v>
      </c>
      <c r="C784" s="1" t="s">
        <v>1654</v>
      </c>
      <c r="D784" s="3" t="s">
        <v>1656</v>
      </c>
      <c r="E784" s="3" t="s">
        <v>1603</v>
      </c>
      <c r="F784" s="3" t="s">
        <v>4</v>
      </c>
      <c r="G784">
        <v>0.34</v>
      </c>
      <c r="H784">
        <f>VLOOKUP(A784,'[1]Issue Navigator'!$A:$H,8,0)</f>
        <v>1.34</v>
      </c>
      <c r="I784" t="str">
        <f>VLOOKUP(A784,'[1]Issue Navigator'!$A:$Z,26,0)</f>
        <v>Bảo trì</v>
      </c>
      <c r="J784" t="str">
        <f>VLOOKUP(A784,'[1]Issue Navigator'!$A:$AA,27,0)</f>
        <v>Hệ thống MyLife</v>
      </c>
      <c r="K784" t="str">
        <f>VLOOKUP(A784,'[1]Issue Navigator'!$A:$AD,30,0)</f>
        <v>0605-ĐTTS/VTT-HITEXGLOBAL/2024</v>
      </c>
      <c r="L784" t="str">
        <f>VLOOKUP(A784,'[1]Issue Navigator'!$A:$AE,31,0)</f>
        <v>Module tiện ích cho sản phẩm doanh nghiệp vừa và nhỏ</v>
      </c>
      <c r="M784">
        <f>VLOOKUP(K784,'[2]Nỗ lực'!$B:$G,6,0)</f>
        <v>35500000</v>
      </c>
      <c r="N784">
        <f t="shared" si="25"/>
        <v>12070000</v>
      </c>
      <c r="O784" t="str">
        <f t="shared" si="26"/>
        <v>Hệ thống MyLife (Module tiện ích cho sản phẩm doanh nghiệp vừa và nhỏ)</v>
      </c>
    </row>
    <row r="785" spans="1:15" x14ac:dyDescent="0.2">
      <c r="A785" s="3" t="s">
        <v>1655</v>
      </c>
      <c r="B785" s="3" t="str">
        <f>VLOOKUP(A785,'[1]Issue Navigator'!$A:$B,2,0)</f>
        <v>Bảo trì chức năng hệ thống Mybox thông báo real time trên app</v>
      </c>
      <c r="C785" s="1" t="s">
        <v>1657</v>
      </c>
      <c r="D785" s="3" t="s">
        <v>1658</v>
      </c>
      <c r="E785" s="3" t="s">
        <v>1603</v>
      </c>
      <c r="F785" s="3" t="s">
        <v>4</v>
      </c>
      <c r="G785">
        <v>0.5</v>
      </c>
      <c r="H785">
        <f>VLOOKUP(A785,'[1]Issue Navigator'!$A:$H,8,0)</f>
        <v>1.34</v>
      </c>
      <c r="I785" t="str">
        <f>VLOOKUP(A785,'[1]Issue Navigator'!$A:$Z,26,0)</f>
        <v>Bảo trì</v>
      </c>
      <c r="J785" t="str">
        <f>VLOOKUP(A785,'[1]Issue Navigator'!$A:$AA,27,0)</f>
        <v>Hệ thống MyLife</v>
      </c>
      <c r="K785" t="str">
        <f>VLOOKUP(A785,'[1]Issue Navigator'!$A:$AD,30,0)</f>
        <v>0605-ĐTTS/VTT-HITEXGLOBAL/2024</v>
      </c>
      <c r="L785" t="str">
        <f>VLOOKUP(A785,'[1]Issue Navigator'!$A:$AE,31,0)</f>
        <v>Module tiện ích cho sản phẩm doanh nghiệp vừa và nhỏ</v>
      </c>
      <c r="M785">
        <f>VLOOKUP(K785,'[2]Nỗ lực'!$B:$G,6,0)</f>
        <v>35500000</v>
      </c>
      <c r="N785">
        <f t="shared" si="25"/>
        <v>17750000</v>
      </c>
      <c r="O785" t="str">
        <f t="shared" si="26"/>
        <v>Hệ thống MyLife (Module tiện ích cho sản phẩm doanh nghiệp vừa và nhỏ)</v>
      </c>
    </row>
    <row r="786" spans="1:15" x14ac:dyDescent="0.2">
      <c r="A786" s="3" t="s">
        <v>1655</v>
      </c>
      <c r="B786" s="3" t="str">
        <f>VLOOKUP(A786,'[1]Issue Navigator'!$A:$B,2,0)</f>
        <v>Bảo trì chức năng hệ thống Mybox thông báo real time trên app</v>
      </c>
      <c r="C786" s="1" t="s">
        <v>1659</v>
      </c>
      <c r="D786" s="3" t="s">
        <v>1660</v>
      </c>
      <c r="E786" s="3" t="s">
        <v>1603</v>
      </c>
      <c r="F786" s="3" t="s">
        <v>4</v>
      </c>
      <c r="G786">
        <v>0.5</v>
      </c>
      <c r="H786">
        <f>VLOOKUP(A786,'[1]Issue Navigator'!$A:$H,8,0)</f>
        <v>1.34</v>
      </c>
      <c r="I786" t="str">
        <f>VLOOKUP(A786,'[1]Issue Navigator'!$A:$Z,26,0)</f>
        <v>Bảo trì</v>
      </c>
      <c r="J786" t="str">
        <f>VLOOKUP(A786,'[1]Issue Navigator'!$A:$AA,27,0)</f>
        <v>Hệ thống MyLife</v>
      </c>
      <c r="K786" t="str">
        <f>VLOOKUP(A786,'[1]Issue Navigator'!$A:$AD,30,0)</f>
        <v>0605-ĐTTS/VTT-HITEXGLOBAL/2024</v>
      </c>
      <c r="L786" t="str">
        <f>VLOOKUP(A786,'[1]Issue Navigator'!$A:$AE,31,0)</f>
        <v>Module tiện ích cho sản phẩm doanh nghiệp vừa và nhỏ</v>
      </c>
      <c r="M786">
        <f>VLOOKUP(K786,'[2]Nỗ lực'!$B:$G,6,0)</f>
        <v>35500000</v>
      </c>
      <c r="N786">
        <f t="shared" si="25"/>
        <v>17750000</v>
      </c>
      <c r="O786" t="str">
        <f t="shared" si="26"/>
        <v>Hệ thống MyLife (Module tiện ích cho sản phẩm doanh nghiệp vừa và nhỏ)</v>
      </c>
    </row>
    <row r="787" spans="1:15" x14ac:dyDescent="0.2">
      <c r="A787" s="3" t="s">
        <v>1662</v>
      </c>
      <c r="B787" s="3" t="str">
        <f>VLOOKUP(A787,'[1]Issue Navigator'!$A:$B,2,0)</f>
        <v>Bảo trì chức năng hệ thống Mybox quản lý thiết bị đăng nhập</v>
      </c>
      <c r="C787" s="1" t="s">
        <v>1661</v>
      </c>
      <c r="D787" s="3" t="s">
        <v>1663</v>
      </c>
      <c r="E787" s="3" t="s">
        <v>1603</v>
      </c>
      <c r="F787" s="3" t="s">
        <v>4</v>
      </c>
      <c r="G787">
        <v>0.28000000000000003</v>
      </c>
      <c r="H787">
        <f>VLOOKUP(A787,'[1]Issue Navigator'!$A:$H,8,0)</f>
        <v>1.28</v>
      </c>
      <c r="I787" t="str">
        <f>VLOOKUP(A787,'[1]Issue Navigator'!$A:$Z,26,0)</f>
        <v>Bảo trì</v>
      </c>
      <c r="J787" t="str">
        <f>VLOOKUP(A787,'[1]Issue Navigator'!$A:$AA,27,0)</f>
        <v>Hệ thống MyLife</v>
      </c>
      <c r="K787" t="str">
        <f>VLOOKUP(A787,'[1]Issue Navigator'!$A:$AD,30,0)</f>
        <v>0605-ĐTTS/VTT-HITEXGLOBAL/2024</v>
      </c>
      <c r="L787" t="str">
        <f>VLOOKUP(A787,'[1]Issue Navigator'!$A:$AE,31,0)</f>
        <v>Module tiện ích cho sản phẩm doanh nghiệp vừa và nhỏ</v>
      </c>
      <c r="M787">
        <f>VLOOKUP(K787,'[2]Nỗ lực'!$B:$G,6,0)</f>
        <v>35500000</v>
      </c>
      <c r="N787">
        <f t="shared" si="25"/>
        <v>9940000.0000000019</v>
      </c>
      <c r="O787" t="str">
        <f t="shared" si="26"/>
        <v>Hệ thống MyLife (Module tiện ích cho sản phẩm doanh nghiệp vừa và nhỏ)</v>
      </c>
    </row>
    <row r="788" spans="1:15" x14ac:dyDescent="0.2">
      <c r="A788" s="3" t="s">
        <v>1662</v>
      </c>
      <c r="B788" s="3" t="str">
        <f>VLOOKUP(A788,'[1]Issue Navigator'!$A:$B,2,0)</f>
        <v>Bảo trì chức năng hệ thống Mybox quản lý thiết bị đăng nhập</v>
      </c>
      <c r="C788" s="1" t="s">
        <v>1664</v>
      </c>
      <c r="D788" s="3" t="s">
        <v>1665</v>
      </c>
      <c r="E788" s="3" t="s">
        <v>1603</v>
      </c>
      <c r="F788" s="3" t="s">
        <v>4</v>
      </c>
      <c r="G788">
        <v>0.5</v>
      </c>
      <c r="H788">
        <f>VLOOKUP(A788,'[1]Issue Navigator'!$A:$H,8,0)</f>
        <v>1.28</v>
      </c>
      <c r="I788" t="str">
        <f>VLOOKUP(A788,'[1]Issue Navigator'!$A:$Z,26,0)</f>
        <v>Bảo trì</v>
      </c>
      <c r="J788" t="str">
        <f>VLOOKUP(A788,'[1]Issue Navigator'!$A:$AA,27,0)</f>
        <v>Hệ thống MyLife</v>
      </c>
      <c r="K788" t="str">
        <f>VLOOKUP(A788,'[1]Issue Navigator'!$A:$AD,30,0)</f>
        <v>0605-ĐTTS/VTT-HITEXGLOBAL/2024</v>
      </c>
      <c r="L788" t="str">
        <f>VLOOKUP(A788,'[1]Issue Navigator'!$A:$AE,31,0)</f>
        <v>Module tiện ích cho sản phẩm doanh nghiệp vừa và nhỏ</v>
      </c>
      <c r="M788">
        <f>VLOOKUP(K788,'[2]Nỗ lực'!$B:$G,6,0)</f>
        <v>35500000</v>
      </c>
      <c r="N788">
        <f t="shared" si="25"/>
        <v>17750000</v>
      </c>
      <c r="O788" t="str">
        <f t="shared" si="26"/>
        <v>Hệ thống MyLife (Module tiện ích cho sản phẩm doanh nghiệp vừa và nhỏ)</v>
      </c>
    </row>
    <row r="789" spans="1:15" x14ac:dyDescent="0.2">
      <c r="A789" s="3" t="s">
        <v>1662</v>
      </c>
      <c r="B789" s="3" t="str">
        <f>VLOOKUP(A789,'[1]Issue Navigator'!$A:$B,2,0)</f>
        <v>Bảo trì chức năng hệ thống Mybox quản lý thiết bị đăng nhập</v>
      </c>
      <c r="C789" s="1" t="s">
        <v>1666</v>
      </c>
      <c r="D789" s="3" t="s">
        <v>1667</v>
      </c>
      <c r="E789" s="3" t="s">
        <v>1603</v>
      </c>
      <c r="F789" s="3" t="s">
        <v>4</v>
      </c>
      <c r="G789">
        <v>0.5</v>
      </c>
      <c r="H789">
        <f>VLOOKUP(A789,'[1]Issue Navigator'!$A:$H,8,0)</f>
        <v>1.28</v>
      </c>
      <c r="I789" t="str">
        <f>VLOOKUP(A789,'[1]Issue Navigator'!$A:$Z,26,0)</f>
        <v>Bảo trì</v>
      </c>
      <c r="J789" t="str">
        <f>VLOOKUP(A789,'[1]Issue Navigator'!$A:$AA,27,0)</f>
        <v>Hệ thống MyLife</v>
      </c>
      <c r="K789" t="str">
        <f>VLOOKUP(A789,'[1]Issue Navigator'!$A:$AD,30,0)</f>
        <v>0605-ĐTTS/VTT-HITEXGLOBAL/2024</v>
      </c>
      <c r="L789" t="str">
        <f>VLOOKUP(A789,'[1]Issue Navigator'!$A:$AE,31,0)</f>
        <v>Module tiện ích cho sản phẩm doanh nghiệp vừa và nhỏ</v>
      </c>
      <c r="M789">
        <f>VLOOKUP(K789,'[2]Nỗ lực'!$B:$G,6,0)</f>
        <v>35500000</v>
      </c>
      <c r="N789">
        <f t="shared" si="25"/>
        <v>17750000</v>
      </c>
      <c r="O789" t="str">
        <f t="shared" si="26"/>
        <v>Hệ thống MyLife (Module tiện ích cho sản phẩm doanh nghiệp vừa và nhỏ)</v>
      </c>
    </row>
    <row r="790" spans="1:15" x14ac:dyDescent="0.2">
      <c r="A790" s="3" t="s">
        <v>1669</v>
      </c>
      <c r="B790" s="3" t="str">
        <f>VLOOKUP(A790,'[1]Issue Navigator'!$A:$B,2,0)</f>
        <v>Bảo trì chức năng hệ thống Mybox chỉnh sửa luồng nghiệp vụ NĐ13</v>
      </c>
      <c r="C790" s="1" t="s">
        <v>1668</v>
      </c>
      <c r="D790" s="3" t="s">
        <v>3113</v>
      </c>
      <c r="E790" s="3" t="s">
        <v>1603</v>
      </c>
      <c r="F790" s="3" t="s">
        <v>4</v>
      </c>
      <c r="G790">
        <v>0.11</v>
      </c>
      <c r="H790">
        <f>VLOOKUP(A790,'[1]Issue Navigator'!$A:$H,8,0)</f>
        <v>0.61</v>
      </c>
      <c r="I790" t="str">
        <f>VLOOKUP(A790,'[1]Issue Navigator'!$A:$Z,26,0)</f>
        <v>Bảo trì</v>
      </c>
      <c r="J790" t="str">
        <f>VLOOKUP(A790,'[1]Issue Navigator'!$A:$AA,27,0)</f>
        <v>Hệ thống MyLife</v>
      </c>
      <c r="K790" t="str">
        <f>VLOOKUP(A790,'[1]Issue Navigator'!$A:$AD,30,0)</f>
        <v>0605-ĐTTS/VTT-HITEXGLOBAL/2024</v>
      </c>
      <c r="L790" t="str">
        <f>VLOOKUP(A790,'[1]Issue Navigator'!$A:$AE,31,0)</f>
        <v>Module tiện ích cho sản phẩm doanh nghiệp vừa và nhỏ</v>
      </c>
      <c r="M790">
        <f>VLOOKUP(K790,'[2]Nỗ lực'!$B:$G,6,0)</f>
        <v>35500000</v>
      </c>
      <c r="N790">
        <f t="shared" si="25"/>
        <v>3905000</v>
      </c>
      <c r="O790" t="str">
        <f t="shared" si="26"/>
        <v>Hệ thống MyLife (Module tiện ích cho sản phẩm doanh nghiệp vừa và nhỏ)</v>
      </c>
    </row>
    <row r="791" spans="1:15" x14ac:dyDescent="0.2">
      <c r="A791" s="3" t="s">
        <v>1669</v>
      </c>
      <c r="B791" s="3" t="str">
        <f>VLOOKUP(A791,'[1]Issue Navigator'!$A:$B,2,0)</f>
        <v>Bảo trì chức năng hệ thống Mybox chỉnh sửa luồng nghiệp vụ NĐ13</v>
      </c>
      <c r="C791" s="1" t="s">
        <v>1670</v>
      </c>
      <c r="D791" s="3" t="s">
        <v>3114</v>
      </c>
      <c r="E791" s="3" t="s">
        <v>1603</v>
      </c>
      <c r="F791" s="3" t="s">
        <v>4</v>
      </c>
      <c r="G791">
        <v>0.5</v>
      </c>
      <c r="H791">
        <f>VLOOKUP(A791,'[1]Issue Navigator'!$A:$H,8,0)</f>
        <v>0.61</v>
      </c>
      <c r="I791" t="str">
        <f>VLOOKUP(A791,'[1]Issue Navigator'!$A:$Z,26,0)</f>
        <v>Bảo trì</v>
      </c>
      <c r="J791" t="str">
        <f>VLOOKUP(A791,'[1]Issue Navigator'!$A:$AA,27,0)</f>
        <v>Hệ thống MyLife</v>
      </c>
      <c r="K791" t="str">
        <f>VLOOKUP(A791,'[1]Issue Navigator'!$A:$AD,30,0)</f>
        <v>0605-ĐTTS/VTT-HITEXGLOBAL/2024</v>
      </c>
      <c r="L791" t="str">
        <f>VLOOKUP(A791,'[1]Issue Navigator'!$A:$AE,31,0)</f>
        <v>Module tiện ích cho sản phẩm doanh nghiệp vừa và nhỏ</v>
      </c>
      <c r="M791">
        <f>VLOOKUP(K791,'[2]Nỗ lực'!$B:$G,6,0)</f>
        <v>35500000</v>
      </c>
      <c r="N791">
        <f t="shared" si="25"/>
        <v>17750000</v>
      </c>
      <c r="O791" t="str">
        <f t="shared" si="26"/>
        <v>Hệ thống MyLife (Module tiện ích cho sản phẩm doanh nghiệp vừa và nhỏ)</v>
      </c>
    </row>
    <row r="792" spans="1:15" x14ac:dyDescent="0.2">
      <c r="A792" s="3" t="s">
        <v>1672</v>
      </c>
      <c r="B792" s="3" t="str">
        <f>VLOOKUP(A792,'[1]Issue Navigator'!$A:$B,2,0)</f>
        <v>chỉnh sửa app và cms hệ thống mykid 2.0</v>
      </c>
      <c r="C792" s="1" t="s">
        <v>1671</v>
      </c>
      <c r="D792" s="3" t="s">
        <v>13</v>
      </c>
      <c r="E792" s="3" t="s">
        <v>1673</v>
      </c>
      <c r="F792" s="3" t="s">
        <v>4</v>
      </c>
      <c r="G792">
        <v>0.9</v>
      </c>
      <c r="H792">
        <f>VLOOKUP(A792,'[1]Issue Navigator'!$A:$H,8,0)</f>
        <v>9.43</v>
      </c>
      <c r="I792" t="str">
        <f>VLOOKUP(A792,'[1]Issue Navigator'!$A:$Z,26,0)</f>
        <v>Bảo trì</v>
      </c>
      <c r="J792" t="str">
        <f>VLOOKUP(A792,'[1]Issue Navigator'!$A:$AA,27,0)</f>
        <v>Hệ thống MyKid</v>
      </c>
      <c r="K792" t="str">
        <f>VLOOKUP(A792,'[1]Issue Navigator'!$A:$AD,30,0)</f>
        <v>2007-ĐTTS/VTT-REVOTECH/2023</v>
      </c>
      <c r="L792" t="str">
        <f>VLOOKUP(A792,'[1]Issue Navigator'!$A:$AE,31,0)</f>
        <v>Nhóm việc xây dựng và triển khai công nghệ mới vào quản lý khuyến mại, quản lý gói sản phẩm, tương tác người dùng cuối.</v>
      </c>
      <c r="M792">
        <f>VLOOKUP(K792,'[2]Nỗ lực'!$B:$G,6,0)</f>
        <v>35000000</v>
      </c>
      <c r="N792">
        <f t="shared" si="25"/>
        <v>31500000</v>
      </c>
      <c r="O792" t="str">
        <f t="shared" si="26"/>
        <v>Hệ thống MyKid (Nhóm việc xây dựng và triển khai công nghệ mới vào quản lý khuyến mại, quản lý gói sản phẩm, tương tác người dùng cuối.)</v>
      </c>
    </row>
    <row r="793" spans="1:15" x14ac:dyDescent="0.2">
      <c r="A793" s="3" t="s">
        <v>1672</v>
      </c>
      <c r="B793" s="3" t="str">
        <f>VLOOKUP(A793,'[1]Issue Navigator'!$A:$B,2,0)</f>
        <v>chỉnh sửa app và cms hệ thống mykid 2.0</v>
      </c>
      <c r="C793" s="1" t="s">
        <v>1674</v>
      </c>
      <c r="D793" s="3" t="s">
        <v>1675</v>
      </c>
      <c r="E793" s="3" t="s">
        <v>1673</v>
      </c>
      <c r="F793" s="3" t="s">
        <v>4</v>
      </c>
      <c r="G793">
        <v>3.57</v>
      </c>
      <c r="H793">
        <f>VLOOKUP(A793,'[1]Issue Navigator'!$A:$H,8,0)</f>
        <v>9.43</v>
      </c>
      <c r="I793" t="str">
        <f>VLOOKUP(A793,'[1]Issue Navigator'!$A:$Z,26,0)</f>
        <v>Bảo trì</v>
      </c>
      <c r="J793" t="str">
        <f>VLOOKUP(A793,'[1]Issue Navigator'!$A:$AA,27,0)</f>
        <v>Hệ thống MyKid</v>
      </c>
      <c r="K793" t="str">
        <f>VLOOKUP(A793,'[1]Issue Navigator'!$A:$AD,30,0)</f>
        <v>2007-ĐTTS/VTT-REVOTECH/2023</v>
      </c>
      <c r="L793" t="str">
        <f>VLOOKUP(A793,'[1]Issue Navigator'!$A:$AE,31,0)</f>
        <v>Nhóm việc xây dựng và triển khai công nghệ mới vào quản lý khuyến mại, quản lý gói sản phẩm, tương tác người dùng cuối.</v>
      </c>
      <c r="M793">
        <f>VLOOKUP(K793,'[2]Nỗ lực'!$B:$G,6,0)</f>
        <v>35000000</v>
      </c>
      <c r="N793">
        <f t="shared" si="25"/>
        <v>124950000</v>
      </c>
      <c r="O793" t="str">
        <f t="shared" si="26"/>
        <v>Hệ thống MyKid (Nhóm việc xây dựng và triển khai công nghệ mới vào quản lý khuyến mại, quản lý gói sản phẩm, tương tác người dùng cuối.)</v>
      </c>
    </row>
    <row r="794" spans="1:15" x14ac:dyDescent="0.2">
      <c r="A794" s="3" t="s">
        <v>1672</v>
      </c>
      <c r="B794" s="3" t="str">
        <f>VLOOKUP(A794,'[1]Issue Navigator'!$A:$B,2,0)</f>
        <v>chỉnh sửa app và cms hệ thống mykid 2.0</v>
      </c>
      <c r="C794" s="1" t="s">
        <v>1676</v>
      </c>
      <c r="D794" s="3" t="s">
        <v>3220</v>
      </c>
      <c r="E794" s="3" t="s">
        <v>1673</v>
      </c>
      <c r="F794" s="3" t="s">
        <v>4</v>
      </c>
      <c r="G794">
        <v>3.17</v>
      </c>
      <c r="H794">
        <f>VLOOKUP(A794,'[1]Issue Navigator'!$A:$H,8,0)</f>
        <v>9.43</v>
      </c>
      <c r="I794" t="str">
        <f>VLOOKUP(A794,'[1]Issue Navigator'!$A:$Z,26,0)</f>
        <v>Bảo trì</v>
      </c>
      <c r="J794" t="str">
        <f>VLOOKUP(A794,'[1]Issue Navigator'!$A:$AA,27,0)</f>
        <v>Hệ thống MyKid</v>
      </c>
      <c r="K794" t="str">
        <f>VLOOKUP(A794,'[1]Issue Navigator'!$A:$AD,30,0)</f>
        <v>2007-ĐTTS/VTT-REVOTECH/2023</v>
      </c>
      <c r="L794" t="str">
        <f>VLOOKUP(A794,'[1]Issue Navigator'!$A:$AE,31,0)</f>
        <v>Nhóm việc xây dựng và triển khai công nghệ mới vào quản lý khuyến mại, quản lý gói sản phẩm, tương tác người dùng cuối.</v>
      </c>
      <c r="M794">
        <f>VLOOKUP(K794,'[2]Nỗ lực'!$B:$G,6,0)</f>
        <v>35000000</v>
      </c>
      <c r="N794">
        <f t="shared" si="25"/>
        <v>110950000</v>
      </c>
      <c r="O794" t="str">
        <f t="shared" si="26"/>
        <v>Hệ thống MyKid (Nhóm việc xây dựng và triển khai công nghệ mới vào quản lý khuyến mại, quản lý gói sản phẩm, tương tác người dùng cuối.)</v>
      </c>
    </row>
    <row r="795" spans="1:15" x14ac:dyDescent="0.2">
      <c r="A795" s="3" t="s">
        <v>1672</v>
      </c>
      <c r="B795" s="3" t="str">
        <f>VLOOKUP(A795,'[1]Issue Navigator'!$A:$B,2,0)</f>
        <v>chỉnh sửa app và cms hệ thống mykid 2.0</v>
      </c>
      <c r="C795" s="1" t="s">
        <v>1677</v>
      </c>
      <c r="D795" s="3" t="s">
        <v>3105</v>
      </c>
      <c r="E795" s="3" t="s">
        <v>1673</v>
      </c>
      <c r="F795" s="3" t="s">
        <v>4</v>
      </c>
      <c r="G795">
        <v>1.79</v>
      </c>
      <c r="H795">
        <f>VLOOKUP(A795,'[1]Issue Navigator'!$A:$H,8,0)</f>
        <v>9.43</v>
      </c>
      <c r="I795" t="str">
        <f>VLOOKUP(A795,'[1]Issue Navigator'!$A:$Z,26,0)</f>
        <v>Bảo trì</v>
      </c>
      <c r="J795" t="str">
        <f>VLOOKUP(A795,'[1]Issue Navigator'!$A:$AA,27,0)</f>
        <v>Hệ thống MyKid</v>
      </c>
      <c r="K795" t="str">
        <f>VLOOKUP(A795,'[1]Issue Navigator'!$A:$AD,30,0)</f>
        <v>2007-ĐTTS/VTT-REVOTECH/2023</v>
      </c>
      <c r="L795" t="str">
        <f>VLOOKUP(A795,'[1]Issue Navigator'!$A:$AE,31,0)</f>
        <v>Nhóm việc xây dựng và triển khai công nghệ mới vào quản lý khuyến mại, quản lý gói sản phẩm, tương tác người dùng cuối.</v>
      </c>
      <c r="M795">
        <f>VLOOKUP(K795,'[2]Nỗ lực'!$B:$G,6,0)</f>
        <v>35000000</v>
      </c>
      <c r="N795">
        <f t="shared" si="25"/>
        <v>62650000</v>
      </c>
      <c r="O795" t="str">
        <f t="shared" si="26"/>
        <v>Hệ thống MyKid (Nhóm việc xây dựng và triển khai công nghệ mới vào quản lý khuyến mại, quản lý gói sản phẩm, tương tác người dùng cuối.)</v>
      </c>
    </row>
    <row r="796" spans="1:15" x14ac:dyDescent="0.2">
      <c r="A796" s="3" t="s">
        <v>1679</v>
      </c>
      <c r="B796" s="3" t="str">
        <f>VLOOKUP(A796,'[1]Issue Navigator'!$A:$B,2,0)</f>
        <v>chỉnh sửa script backup và xóa dữ liệu tự động mykid 1.0</v>
      </c>
      <c r="C796" s="1" t="s">
        <v>1678</v>
      </c>
      <c r="D796" s="3" t="s">
        <v>1680</v>
      </c>
      <c r="E796" s="3" t="s">
        <v>1673</v>
      </c>
      <c r="F796" s="3" t="s">
        <v>4</v>
      </c>
      <c r="G796">
        <v>7.0000000000000007E-2</v>
      </c>
      <c r="H796">
        <f>VLOOKUP(A796,'[1]Issue Navigator'!$A:$H,8,0)</f>
        <v>0.28999999999999998</v>
      </c>
      <c r="I796" t="str">
        <f>VLOOKUP(A796,'[1]Issue Navigator'!$A:$Z,26,0)</f>
        <v>Bảo trì</v>
      </c>
      <c r="J796" t="str">
        <f>VLOOKUP(A796,'[1]Issue Navigator'!$A:$AA,27,0)</f>
        <v>Hệ thống MyKid</v>
      </c>
      <c r="K796" t="str">
        <f>VLOOKUP(A796,'[1]Issue Navigator'!$A:$AD,30,0)</f>
        <v>0605-ĐTTS/VTT-TECHASIANS/2024</v>
      </c>
      <c r="L796" t="str">
        <f>VLOOKUP(A796,'[1]Issue Navigator'!$A:$AE,31,0)</f>
        <v>Nhóm sản phẩm kinh doanh</v>
      </c>
      <c r="M796">
        <f>VLOOKUP(K796,'[2]Nỗ lực'!$B:$G,6,0)</f>
        <v>35500000</v>
      </c>
      <c r="N796">
        <f t="shared" si="25"/>
        <v>2485000.0000000005</v>
      </c>
      <c r="O796" t="str">
        <f t="shared" si="26"/>
        <v>Hệ thống MyKid (Nhóm sản phẩm kinh doanh)</v>
      </c>
    </row>
    <row r="797" spans="1:15" x14ac:dyDescent="0.2">
      <c r="A797" s="3" t="s">
        <v>1679</v>
      </c>
      <c r="B797" s="3" t="str">
        <f>VLOOKUP(A797,'[1]Issue Navigator'!$A:$B,2,0)</f>
        <v>chỉnh sửa script backup và xóa dữ liệu tự động mykid 1.0</v>
      </c>
      <c r="C797" s="1" t="s">
        <v>1681</v>
      </c>
      <c r="D797" s="3" t="s">
        <v>1114</v>
      </c>
      <c r="E797" s="3" t="s">
        <v>1673</v>
      </c>
      <c r="F797" s="3" t="s">
        <v>4</v>
      </c>
      <c r="G797">
        <v>0.05</v>
      </c>
      <c r="H797">
        <f>VLOOKUP(A797,'[1]Issue Navigator'!$A:$H,8,0)</f>
        <v>0.28999999999999998</v>
      </c>
      <c r="I797" t="str">
        <f>VLOOKUP(A797,'[1]Issue Navigator'!$A:$Z,26,0)</f>
        <v>Bảo trì</v>
      </c>
      <c r="J797" t="str">
        <f>VLOOKUP(A797,'[1]Issue Navigator'!$A:$AA,27,0)</f>
        <v>Hệ thống MyKid</v>
      </c>
      <c r="K797" t="str">
        <f>VLOOKUP(A797,'[1]Issue Navigator'!$A:$AD,30,0)</f>
        <v>0605-ĐTTS/VTT-TECHASIANS/2024</v>
      </c>
      <c r="L797" t="str">
        <f>VLOOKUP(A797,'[1]Issue Navigator'!$A:$AE,31,0)</f>
        <v>Nhóm sản phẩm kinh doanh</v>
      </c>
      <c r="M797">
        <f>VLOOKUP(K797,'[2]Nỗ lực'!$B:$G,6,0)</f>
        <v>35500000</v>
      </c>
      <c r="N797">
        <f t="shared" si="25"/>
        <v>1775000</v>
      </c>
      <c r="O797" t="str">
        <f t="shared" si="26"/>
        <v>Hệ thống MyKid (Nhóm sản phẩm kinh doanh)</v>
      </c>
    </row>
    <row r="798" spans="1:15" x14ac:dyDescent="0.2">
      <c r="A798" s="3" t="s">
        <v>1683</v>
      </c>
      <c r="B798" s="3" t="str">
        <f>VLOOKUP(A798,'[1]Issue Navigator'!$A:$B,2,0)</f>
        <v>Hỗ trợ hệ thống MyKid 1.0</v>
      </c>
      <c r="C798" s="1" t="s">
        <v>1682</v>
      </c>
      <c r="D798" s="3" t="s">
        <v>1684</v>
      </c>
      <c r="E798" s="3" t="s">
        <v>1673</v>
      </c>
      <c r="F798" s="3" t="s">
        <v>4</v>
      </c>
      <c r="G798">
        <v>0.36</v>
      </c>
      <c r="H798">
        <f>VLOOKUP(A798,'[1]Issue Navigator'!$A:$H,8,0)</f>
        <v>0.6</v>
      </c>
      <c r="I798" t="str">
        <f>VLOOKUP(A798,'[1]Issue Navigator'!$A:$Z,26,0)</f>
        <v>Bảo trì</v>
      </c>
      <c r="J798" t="str">
        <f>VLOOKUP(A798,'[1]Issue Navigator'!$A:$AA,27,0)</f>
        <v>Hệ thống MyKid</v>
      </c>
      <c r="K798" t="str">
        <f>VLOOKUP(A798,'[1]Issue Navigator'!$A:$AD,30,0)</f>
        <v>0605-ĐTTS/VTT-TECHASIANS/2024</v>
      </c>
      <c r="L798" t="str">
        <f>VLOOKUP(A798,'[1]Issue Navigator'!$A:$AE,31,0)</f>
        <v>Nhóm sản phẩm kinh doanh</v>
      </c>
      <c r="M798">
        <f>VLOOKUP(K798,'[2]Nỗ lực'!$B:$G,6,0)</f>
        <v>35500000</v>
      </c>
      <c r="N798">
        <f t="shared" si="25"/>
        <v>12780000</v>
      </c>
      <c r="O798" t="str">
        <f t="shared" si="26"/>
        <v>Hệ thống MyKid (Nhóm sản phẩm kinh doanh)</v>
      </c>
    </row>
    <row r="799" spans="1:15" x14ac:dyDescent="0.2">
      <c r="A799" s="3" t="s">
        <v>1683</v>
      </c>
      <c r="B799" s="3" t="str">
        <f>VLOOKUP(A799,'[1]Issue Navigator'!$A:$B,2,0)</f>
        <v>Hỗ trợ hệ thống MyKid 1.0</v>
      </c>
      <c r="C799" s="1" t="s">
        <v>1685</v>
      </c>
      <c r="D799" s="3" t="s">
        <v>1686</v>
      </c>
      <c r="E799" s="3" t="s">
        <v>1673</v>
      </c>
      <c r="F799" s="3" t="s">
        <v>4</v>
      </c>
      <c r="G799">
        <v>0.24</v>
      </c>
      <c r="H799">
        <f>VLOOKUP(A799,'[1]Issue Navigator'!$A:$H,8,0)</f>
        <v>0.6</v>
      </c>
      <c r="I799" t="str">
        <f>VLOOKUP(A799,'[1]Issue Navigator'!$A:$Z,26,0)</f>
        <v>Bảo trì</v>
      </c>
      <c r="J799" t="str">
        <f>VLOOKUP(A799,'[1]Issue Navigator'!$A:$AA,27,0)</f>
        <v>Hệ thống MyKid</v>
      </c>
      <c r="K799" t="str">
        <f>VLOOKUP(A799,'[1]Issue Navigator'!$A:$AD,30,0)</f>
        <v>0605-ĐTTS/VTT-TECHASIANS/2024</v>
      </c>
      <c r="L799" t="str">
        <f>VLOOKUP(A799,'[1]Issue Navigator'!$A:$AE,31,0)</f>
        <v>Nhóm sản phẩm kinh doanh</v>
      </c>
      <c r="M799">
        <f>VLOOKUP(K799,'[2]Nỗ lực'!$B:$G,6,0)</f>
        <v>35500000</v>
      </c>
      <c r="N799">
        <f t="shared" si="25"/>
        <v>8520000</v>
      </c>
      <c r="O799" t="str">
        <f t="shared" si="26"/>
        <v>Hệ thống MyKid (Nhóm sản phẩm kinh doanh)</v>
      </c>
    </row>
    <row r="800" spans="1:15" x14ac:dyDescent="0.2">
      <c r="A800" s="3" t="s">
        <v>1679</v>
      </c>
      <c r="B800" s="3" t="str">
        <f>VLOOKUP(A800,'[1]Issue Navigator'!$A:$B,2,0)</f>
        <v>chỉnh sửa script backup và xóa dữ liệu tự động mykid 1.0</v>
      </c>
      <c r="C800" s="1" t="s">
        <v>1687</v>
      </c>
      <c r="D800" s="3" t="s">
        <v>3221</v>
      </c>
      <c r="E800" s="3" t="s">
        <v>1673</v>
      </c>
      <c r="F800" s="3" t="s">
        <v>4</v>
      </c>
      <c r="G800">
        <v>0.17</v>
      </c>
      <c r="H800">
        <f>VLOOKUP(A800,'[1]Issue Navigator'!$A:$H,8,0)</f>
        <v>0.28999999999999998</v>
      </c>
      <c r="I800" t="str">
        <f>VLOOKUP(A800,'[1]Issue Navigator'!$A:$Z,26,0)</f>
        <v>Bảo trì</v>
      </c>
      <c r="J800" t="str">
        <f>VLOOKUP(A800,'[1]Issue Navigator'!$A:$AA,27,0)</f>
        <v>Hệ thống MyKid</v>
      </c>
      <c r="K800" t="str">
        <f>VLOOKUP(A800,'[1]Issue Navigator'!$A:$AD,30,0)</f>
        <v>0605-ĐTTS/VTT-TECHASIANS/2024</v>
      </c>
      <c r="L800" t="str">
        <f>VLOOKUP(A800,'[1]Issue Navigator'!$A:$AE,31,0)</f>
        <v>Nhóm sản phẩm kinh doanh</v>
      </c>
      <c r="M800">
        <f>VLOOKUP(K800,'[2]Nỗ lực'!$B:$G,6,0)</f>
        <v>35500000</v>
      </c>
      <c r="N800">
        <f t="shared" si="25"/>
        <v>6035000</v>
      </c>
      <c r="O800" t="str">
        <f t="shared" si="26"/>
        <v>Hệ thống MyKid (Nhóm sản phẩm kinh doanh)</v>
      </c>
    </row>
    <row r="801" spans="1:15" x14ac:dyDescent="0.2">
      <c r="A801" s="3" t="s">
        <v>1689</v>
      </c>
      <c r="B801" s="3" t="str">
        <f>VLOOKUP(A801,'[1]Issue Navigator'!$A:$B,2,0)</f>
        <v>chỉnh sửa hệ thống mykid 2.0</v>
      </c>
      <c r="C801" s="1" t="s">
        <v>1688</v>
      </c>
      <c r="D801" s="3" t="s">
        <v>1690</v>
      </c>
      <c r="E801" s="3" t="s">
        <v>1673</v>
      </c>
      <c r="F801" s="3" t="s">
        <v>4</v>
      </c>
      <c r="G801">
        <v>0.3</v>
      </c>
      <c r="H801">
        <f>VLOOKUP(A801,'[1]Issue Navigator'!$A:$H,8,0)</f>
        <v>3.69</v>
      </c>
      <c r="I801" t="str">
        <f>VLOOKUP(A801,'[1]Issue Navigator'!$A:$Z,26,0)</f>
        <v>Bảo trì</v>
      </c>
      <c r="J801" t="str">
        <f>VLOOKUP(A801,'[1]Issue Navigator'!$A:$AA,27,0)</f>
        <v>Hệ thống MyKid</v>
      </c>
      <c r="K801" t="str">
        <f>VLOOKUP(A801,'[1]Issue Navigator'!$A:$AD,30,0)</f>
        <v>2007-ĐTTS/VTT-REVOTECH/2023</v>
      </c>
      <c r="L801" t="str">
        <f>VLOOKUP(A801,'[1]Issue Navigator'!$A:$AE,31,0)</f>
        <v>Nhóm việc xây dựng và triển khai công nghệ mới vào quản lý khuyến mại, quản lý gói sản phẩm, tương tác người dùng cuối.</v>
      </c>
      <c r="M801">
        <f>VLOOKUP(K801,'[2]Nỗ lực'!$B:$G,6,0)</f>
        <v>35000000</v>
      </c>
      <c r="N801">
        <f t="shared" si="25"/>
        <v>10500000</v>
      </c>
      <c r="O801" t="str">
        <f t="shared" si="26"/>
        <v>Hệ thống MyKid (Nhóm việc xây dựng và triển khai công nghệ mới vào quản lý khuyến mại, quản lý gói sản phẩm, tương tác người dùng cuối.)</v>
      </c>
    </row>
    <row r="802" spans="1:15" x14ac:dyDescent="0.2">
      <c r="A802" s="3" t="s">
        <v>1689</v>
      </c>
      <c r="B802" s="3" t="str">
        <f>VLOOKUP(A802,'[1]Issue Navigator'!$A:$B,2,0)</f>
        <v>chỉnh sửa hệ thống mykid 2.0</v>
      </c>
      <c r="C802" s="1" t="s">
        <v>1691</v>
      </c>
      <c r="D802" s="3" t="s">
        <v>13</v>
      </c>
      <c r="E802" s="3" t="s">
        <v>1673</v>
      </c>
      <c r="F802" s="3" t="s">
        <v>4</v>
      </c>
      <c r="G802">
        <v>0.23</v>
      </c>
      <c r="H802">
        <f>VLOOKUP(A802,'[1]Issue Navigator'!$A:$H,8,0)</f>
        <v>3.69</v>
      </c>
      <c r="I802" t="str">
        <f>VLOOKUP(A802,'[1]Issue Navigator'!$A:$Z,26,0)</f>
        <v>Bảo trì</v>
      </c>
      <c r="J802" t="str">
        <f>VLOOKUP(A802,'[1]Issue Navigator'!$A:$AA,27,0)</f>
        <v>Hệ thống MyKid</v>
      </c>
      <c r="K802" t="str">
        <f>VLOOKUP(A802,'[1]Issue Navigator'!$A:$AD,30,0)</f>
        <v>2007-ĐTTS/VTT-REVOTECH/2023</v>
      </c>
      <c r="L802" t="str">
        <f>VLOOKUP(A802,'[1]Issue Navigator'!$A:$AE,31,0)</f>
        <v>Nhóm việc xây dựng và triển khai công nghệ mới vào quản lý khuyến mại, quản lý gói sản phẩm, tương tác người dùng cuối.</v>
      </c>
      <c r="M802">
        <f>VLOOKUP(K802,'[2]Nỗ lực'!$B:$G,6,0)</f>
        <v>35000000</v>
      </c>
      <c r="N802">
        <f t="shared" si="25"/>
        <v>8050000</v>
      </c>
      <c r="O802" t="str">
        <f t="shared" si="26"/>
        <v>Hệ thống MyKid (Nhóm việc xây dựng và triển khai công nghệ mới vào quản lý khuyến mại, quản lý gói sản phẩm, tương tác người dùng cuối.)</v>
      </c>
    </row>
    <row r="803" spans="1:15" x14ac:dyDescent="0.2">
      <c r="A803" s="3" t="s">
        <v>1689</v>
      </c>
      <c r="B803" s="3" t="str">
        <f>VLOOKUP(A803,'[1]Issue Navigator'!$A:$B,2,0)</f>
        <v>chỉnh sửa hệ thống mykid 2.0</v>
      </c>
      <c r="C803" s="1" t="s">
        <v>1692</v>
      </c>
      <c r="D803" s="3" t="s">
        <v>1693</v>
      </c>
      <c r="E803" s="3" t="s">
        <v>1673</v>
      </c>
      <c r="F803" s="3" t="s">
        <v>4</v>
      </c>
      <c r="G803">
        <v>0.12</v>
      </c>
      <c r="H803">
        <f>VLOOKUP(A803,'[1]Issue Navigator'!$A:$H,8,0)</f>
        <v>3.69</v>
      </c>
      <c r="I803" t="str">
        <f>VLOOKUP(A803,'[1]Issue Navigator'!$A:$Z,26,0)</f>
        <v>Bảo trì</v>
      </c>
      <c r="J803" t="str">
        <f>VLOOKUP(A803,'[1]Issue Navigator'!$A:$AA,27,0)</f>
        <v>Hệ thống MyKid</v>
      </c>
      <c r="K803" t="str">
        <f>VLOOKUP(A803,'[1]Issue Navigator'!$A:$AD,30,0)</f>
        <v>2007-ĐTTS/VTT-REVOTECH/2023</v>
      </c>
      <c r="L803" t="str">
        <f>VLOOKUP(A803,'[1]Issue Navigator'!$A:$AE,31,0)</f>
        <v>Nhóm việc xây dựng và triển khai công nghệ mới vào quản lý khuyến mại, quản lý gói sản phẩm, tương tác người dùng cuối.</v>
      </c>
      <c r="M803">
        <f>VLOOKUP(K803,'[2]Nỗ lực'!$B:$G,6,0)</f>
        <v>35000000</v>
      </c>
      <c r="N803">
        <f t="shared" si="25"/>
        <v>4200000</v>
      </c>
      <c r="O803" t="str">
        <f t="shared" si="26"/>
        <v>Hệ thống MyKid (Nhóm việc xây dựng và triển khai công nghệ mới vào quản lý khuyến mại, quản lý gói sản phẩm, tương tác người dùng cuối.)</v>
      </c>
    </row>
    <row r="804" spans="1:15" x14ac:dyDescent="0.2">
      <c r="A804" s="3" t="s">
        <v>1689</v>
      </c>
      <c r="B804" s="3" t="str">
        <f>VLOOKUP(A804,'[1]Issue Navigator'!$A:$B,2,0)</f>
        <v>chỉnh sửa hệ thống mykid 2.0</v>
      </c>
      <c r="C804" s="1" t="s">
        <v>1694</v>
      </c>
      <c r="D804" s="3" t="s">
        <v>1695</v>
      </c>
      <c r="E804" s="3" t="s">
        <v>1673</v>
      </c>
      <c r="F804" s="3" t="s">
        <v>4</v>
      </c>
      <c r="G804">
        <v>0.46</v>
      </c>
      <c r="H804">
        <f>VLOOKUP(A804,'[1]Issue Navigator'!$A:$H,8,0)</f>
        <v>3.69</v>
      </c>
      <c r="I804" t="str">
        <f>VLOOKUP(A804,'[1]Issue Navigator'!$A:$Z,26,0)</f>
        <v>Bảo trì</v>
      </c>
      <c r="J804" t="str">
        <f>VLOOKUP(A804,'[1]Issue Navigator'!$A:$AA,27,0)</f>
        <v>Hệ thống MyKid</v>
      </c>
      <c r="K804" t="str">
        <f>VLOOKUP(A804,'[1]Issue Navigator'!$A:$AD,30,0)</f>
        <v>2007-ĐTTS/VTT-REVOTECH/2023</v>
      </c>
      <c r="L804" t="str">
        <f>VLOOKUP(A804,'[1]Issue Navigator'!$A:$AE,31,0)</f>
        <v>Nhóm việc xây dựng và triển khai công nghệ mới vào quản lý khuyến mại, quản lý gói sản phẩm, tương tác người dùng cuối.</v>
      </c>
      <c r="M804">
        <f>VLOOKUP(K804,'[2]Nỗ lực'!$B:$G,6,0)</f>
        <v>35000000</v>
      </c>
      <c r="N804">
        <f t="shared" si="25"/>
        <v>16100000</v>
      </c>
      <c r="O804" t="str">
        <f t="shared" si="26"/>
        <v>Hệ thống MyKid (Nhóm việc xây dựng và triển khai công nghệ mới vào quản lý khuyến mại, quản lý gói sản phẩm, tương tác người dùng cuối.)</v>
      </c>
    </row>
    <row r="805" spans="1:15" x14ac:dyDescent="0.2">
      <c r="A805" s="3" t="s">
        <v>1689</v>
      </c>
      <c r="B805" s="3" t="str">
        <f>VLOOKUP(A805,'[1]Issue Navigator'!$A:$B,2,0)</f>
        <v>chỉnh sửa hệ thống mykid 2.0</v>
      </c>
      <c r="C805" s="1" t="s">
        <v>1696</v>
      </c>
      <c r="D805" s="3" t="s">
        <v>1697</v>
      </c>
      <c r="E805" s="3" t="s">
        <v>1673</v>
      </c>
      <c r="F805" s="3" t="s">
        <v>4</v>
      </c>
      <c r="G805">
        <v>0.46</v>
      </c>
      <c r="H805">
        <f>VLOOKUP(A805,'[1]Issue Navigator'!$A:$H,8,0)</f>
        <v>3.69</v>
      </c>
      <c r="I805" t="str">
        <f>VLOOKUP(A805,'[1]Issue Navigator'!$A:$Z,26,0)</f>
        <v>Bảo trì</v>
      </c>
      <c r="J805" t="str">
        <f>VLOOKUP(A805,'[1]Issue Navigator'!$A:$AA,27,0)</f>
        <v>Hệ thống MyKid</v>
      </c>
      <c r="K805" t="str">
        <f>VLOOKUP(A805,'[1]Issue Navigator'!$A:$AD,30,0)</f>
        <v>2007-ĐTTS/VTT-REVOTECH/2023</v>
      </c>
      <c r="L805" t="str">
        <f>VLOOKUP(A805,'[1]Issue Navigator'!$A:$AE,31,0)</f>
        <v>Nhóm việc xây dựng và triển khai công nghệ mới vào quản lý khuyến mại, quản lý gói sản phẩm, tương tác người dùng cuối.</v>
      </c>
      <c r="M805">
        <f>VLOOKUP(K805,'[2]Nỗ lực'!$B:$G,6,0)</f>
        <v>35000000</v>
      </c>
      <c r="N805">
        <f t="shared" si="25"/>
        <v>16100000</v>
      </c>
      <c r="O805" t="str">
        <f t="shared" si="26"/>
        <v>Hệ thống MyKid (Nhóm việc xây dựng và triển khai công nghệ mới vào quản lý khuyến mại, quản lý gói sản phẩm, tương tác người dùng cuối.)</v>
      </c>
    </row>
    <row r="806" spans="1:15" x14ac:dyDescent="0.2">
      <c r="A806" s="3" t="s">
        <v>1689</v>
      </c>
      <c r="B806" s="3" t="str">
        <f>VLOOKUP(A806,'[1]Issue Navigator'!$A:$B,2,0)</f>
        <v>chỉnh sửa hệ thống mykid 2.0</v>
      </c>
      <c r="C806" s="1" t="s">
        <v>1698</v>
      </c>
      <c r="D806" s="3" t="s">
        <v>3222</v>
      </c>
      <c r="E806" s="3" t="s">
        <v>1673</v>
      </c>
      <c r="F806" s="3" t="s">
        <v>4</v>
      </c>
      <c r="G806">
        <v>0.42</v>
      </c>
      <c r="H806">
        <f>VLOOKUP(A806,'[1]Issue Navigator'!$A:$H,8,0)</f>
        <v>3.69</v>
      </c>
      <c r="I806" t="str">
        <f>VLOOKUP(A806,'[1]Issue Navigator'!$A:$Z,26,0)</f>
        <v>Bảo trì</v>
      </c>
      <c r="J806" t="str">
        <f>VLOOKUP(A806,'[1]Issue Navigator'!$A:$AA,27,0)</f>
        <v>Hệ thống MyKid</v>
      </c>
      <c r="K806" t="str">
        <f>VLOOKUP(A806,'[1]Issue Navigator'!$A:$AD,30,0)</f>
        <v>2007-ĐTTS/VTT-REVOTECH/2023</v>
      </c>
      <c r="L806" t="str">
        <f>VLOOKUP(A806,'[1]Issue Navigator'!$A:$AE,31,0)</f>
        <v>Nhóm việc xây dựng và triển khai công nghệ mới vào quản lý khuyến mại, quản lý gói sản phẩm, tương tác người dùng cuối.</v>
      </c>
      <c r="M806">
        <f>VLOOKUP(K806,'[2]Nỗ lực'!$B:$G,6,0)</f>
        <v>35000000</v>
      </c>
      <c r="N806">
        <f t="shared" si="25"/>
        <v>14700000</v>
      </c>
      <c r="O806" t="str">
        <f t="shared" si="26"/>
        <v>Hệ thống MyKid (Nhóm việc xây dựng và triển khai công nghệ mới vào quản lý khuyến mại, quản lý gói sản phẩm, tương tác người dùng cuối.)</v>
      </c>
    </row>
    <row r="807" spans="1:15" x14ac:dyDescent="0.2">
      <c r="A807" s="3" t="s">
        <v>1689</v>
      </c>
      <c r="B807" s="3" t="str">
        <f>VLOOKUP(A807,'[1]Issue Navigator'!$A:$B,2,0)</f>
        <v>chỉnh sửa hệ thống mykid 2.0</v>
      </c>
      <c r="C807" s="1" t="s">
        <v>1699</v>
      </c>
      <c r="D807" s="3" t="s">
        <v>3223</v>
      </c>
      <c r="E807" s="3" t="s">
        <v>1673</v>
      </c>
      <c r="F807" s="3" t="s">
        <v>4</v>
      </c>
      <c r="G807">
        <v>0.45</v>
      </c>
      <c r="H807">
        <f>VLOOKUP(A807,'[1]Issue Navigator'!$A:$H,8,0)</f>
        <v>3.69</v>
      </c>
      <c r="I807" t="str">
        <f>VLOOKUP(A807,'[1]Issue Navigator'!$A:$Z,26,0)</f>
        <v>Bảo trì</v>
      </c>
      <c r="J807" t="str">
        <f>VLOOKUP(A807,'[1]Issue Navigator'!$A:$AA,27,0)</f>
        <v>Hệ thống MyKid</v>
      </c>
      <c r="K807" t="str">
        <f>VLOOKUP(A807,'[1]Issue Navigator'!$A:$AD,30,0)</f>
        <v>2007-ĐTTS/VTT-REVOTECH/2023</v>
      </c>
      <c r="L807" t="str">
        <f>VLOOKUP(A807,'[1]Issue Navigator'!$A:$AE,31,0)</f>
        <v>Nhóm việc xây dựng và triển khai công nghệ mới vào quản lý khuyến mại, quản lý gói sản phẩm, tương tác người dùng cuối.</v>
      </c>
      <c r="M807">
        <f>VLOOKUP(K807,'[2]Nỗ lực'!$B:$G,6,0)</f>
        <v>35000000</v>
      </c>
      <c r="N807">
        <f t="shared" si="25"/>
        <v>15750000</v>
      </c>
      <c r="O807" t="str">
        <f t="shared" si="26"/>
        <v>Hệ thống MyKid (Nhóm việc xây dựng và triển khai công nghệ mới vào quản lý khuyến mại, quản lý gói sản phẩm, tương tác người dùng cuối.)</v>
      </c>
    </row>
    <row r="808" spans="1:15" x14ac:dyDescent="0.2">
      <c r="A808" s="3" t="s">
        <v>1689</v>
      </c>
      <c r="B808" s="3" t="str">
        <f>VLOOKUP(A808,'[1]Issue Navigator'!$A:$B,2,0)</f>
        <v>chỉnh sửa hệ thống mykid 2.0</v>
      </c>
      <c r="C808" s="1" t="s">
        <v>1700</v>
      </c>
      <c r="D808" s="3" t="s">
        <v>3224</v>
      </c>
      <c r="E808" s="3" t="s">
        <v>1673</v>
      </c>
      <c r="F808" s="3" t="s">
        <v>4</v>
      </c>
      <c r="G808">
        <v>0.45</v>
      </c>
      <c r="H808">
        <f>VLOOKUP(A808,'[1]Issue Navigator'!$A:$H,8,0)</f>
        <v>3.69</v>
      </c>
      <c r="I808" t="str">
        <f>VLOOKUP(A808,'[1]Issue Navigator'!$A:$Z,26,0)</f>
        <v>Bảo trì</v>
      </c>
      <c r="J808" t="str">
        <f>VLOOKUP(A808,'[1]Issue Navigator'!$A:$AA,27,0)</f>
        <v>Hệ thống MyKid</v>
      </c>
      <c r="K808" t="str">
        <f>VLOOKUP(A808,'[1]Issue Navigator'!$A:$AD,30,0)</f>
        <v>2007-ĐTTS/VTT-REVOTECH/2023</v>
      </c>
      <c r="L808" t="str">
        <f>VLOOKUP(A808,'[1]Issue Navigator'!$A:$AE,31,0)</f>
        <v>Nhóm việc xây dựng và triển khai công nghệ mới vào quản lý khuyến mại, quản lý gói sản phẩm, tương tác người dùng cuối.</v>
      </c>
      <c r="M808">
        <f>VLOOKUP(K808,'[2]Nỗ lực'!$B:$G,6,0)</f>
        <v>35000000</v>
      </c>
      <c r="N808">
        <f t="shared" si="25"/>
        <v>15750000</v>
      </c>
      <c r="O808" t="str">
        <f t="shared" si="26"/>
        <v>Hệ thống MyKid (Nhóm việc xây dựng và triển khai công nghệ mới vào quản lý khuyến mại, quản lý gói sản phẩm, tương tác người dùng cuối.)</v>
      </c>
    </row>
    <row r="809" spans="1:15" x14ac:dyDescent="0.2">
      <c r="A809" s="3" t="s">
        <v>1689</v>
      </c>
      <c r="B809" s="3" t="str">
        <f>VLOOKUP(A809,'[1]Issue Navigator'!$A:$B,2,0)</f>
        <v>chỉnh sửa hệ thống mykid 2.0</v>
      </c>
      <c r="C809" s="1" t="s">
        <v>1701</v>
      </c>
      <c r="D809" s="3" t="s">
        <v>3115</v>
      </c>
      <c r="E809" s="3" t="s">
        <v>1673</v>
      </c>
      <c r="F809" s="3" t="s">
        <v>4</v>
      </c>
      <c r="G809">
        <v>0.35</v>
      </c>
      <c r="H809">
        <f>VLOOKUP(A809,'[1]Issue Navigator'!$A:$H,8,0)</f>
        <v>3.69</v>
      </c>
      <c r="I809" t="str">
        <f>VLOOKUP(A809,'[1]Issue Navigator'!$A:$Z,26,0)</f>
        <v>Bảo trì</v>
      </c>
      <c r="J809" t="str">
        <f>VLOOKUP(A809,'[1]Issue Navigator'!$A:$AA,27,0)</f>
        <v>Hệ thống MyKid</v>
      </c>
      <c r="K809" t="str">
        <f>VLOOKUP(A809,'[1]Issue Navigator'!$A:$AD,30,0)</f>
        <v>2007-ĐTTS/VTT-REVOTECH/2023</v>
      </c>
      <c r="L809" t="str">
        <f>VLOOKUP(A809,'[1]Issue Navigator'!$A:$AE,31,0)</f>
        <v>Nhóm việc xây dựng và triển khai công nghệ mới vào quản lý khuyến mại, quản lý gói sản phẩm, tương tác người dùng cuối.</v>
      </c>
      <c r="M809">
        <f>VLOOKUP(K809,'[2]Nỗ lực'!$B:$G,6,0)</f>
        <v>35000000</v>
      </c>
      <c r="N809">
        <f t="shared" si="25"/>
        <v>12250000</v>
      </c>
      <c r="O809" t="str">
        <f t="shared" si="26"/>
        <v>Hệ thống MyKid (Nhóm việc xây dựng và triển khai công nghệ mới vào quản lý khuyến mại, quản lý gói sản phẩm, tương tác người dùng cuối.)</v>
      </c>
    </row>
    <row r="810" spans="1:15" x14ac:dyDescent="0.2">
      <c r="A810" s="3" t="s">
        <v>1689</v>
      </c>
      <c r="B810" s="3" t="str">
        <f>VLOOKUP(A810,'[1]Issue Navigator'!$A:$B,2,0)</f>
        <v>chỉnh sửa hệ thống mykid 2.0</v>
      </c>
      <c r="C810" s="1" t="s">
        <v>1702</v>
      </c>
      <c r="D810" s="3" t="s">
        <v>3116</v>
      </c>
      <c r="E810" s="3" t="s">
        <v>1673</v>
      </c>
      <c r="F810" s="3" t="s">
        <v>4</v>
      </c>
      <c r="G810">
        <v>0.45</v>
      </c>
      <c r="H810">
        <f>VLOOKUP(A810,'[1]Issue Navigator'!$A:$H,8,0)</f>
        <v>3.69</v>
      </c>
      <c r="I810" t="str">
        <f>VLOOKUP(A810,'[1]Issue Navigator'!$A:$Z,26,0)</f>
        <v>Bảo trì</v>
      </c>
      <c r="J810" t="str">
        <f>VLOOKUP(A810,'[1]Issue Navigator'!$A:$AA,27,0)</f>
        <v>Hệ thống MyKid</v>
      </c>
      <c r="K810" t="str">
        <f>VLOOKUP(A810,'[1]Issue Navigator'!$A:$AD,30,0)</f>
        <v>2007-ĐTTS/VTT-REVOTECH/2023</v>
      </c>
      <c r="L810" t="str">
        <f>VLOOKUP(A810,'[1]Issue Navigator'!$A:$AE,31,0)</f>
        <v>Nhóm việc xây dựng và triển khai công nghệ mới vào quản lý khuyến mại, quản lý gói sản phẩm, tương tác người dùng cuối.</v>
      </c>
      <c r="M810">
        <f>VLOOKUP(K810,'[2]Nỗ lực'!$B:$G,6,0)</f>
        <v>35000000</v>
      </c>
      <c r="N810">
        <f t="shared" si="25"/>
        <v>15750000</v>
      </c>
      <c r="O810" t="str">
        <f t="shared" si="26"/>
        <v>Hệ thống MyKid (Nhóm việc xây dựng và triển khai công nghệ mới vào quản lý khuyến mại, quản lý gói sản phẩm, tương tác người dùng cuối.)</v>
      </c>
    </row>
    <row r="811" spans="1:15" x14ac:dyDescent="0.2">
      <c r="A811" s="3" t="s">
        <v>1705</v>
      </c>
      <c r="B811" s="3" t="str">
        <f>VLOOKUP(A811,'[1]Issue Navigator'!$A:$B,2,0)</f>
        <v>[Selfcare] Nâng cấp các chức năng nghiệp vụ chăm sóc kênh</v>
      </c>
      <c r="C811" s="1" t="s">
        <v>1704</v>
      </c>
      <c r="D811" s="3" t="s">
        <v>756</v>
      </c>
      <c r="E811" s="3" t="s">
        <v>1703</v>
      </c>
      <c r="F811" s="3" t="s">
        <v>4</v>
      </c>
      <c r="G811">
        <v>0.12</v>
      </c>
      <c r="H811">
        <f>VLOOKUP(A811,'[1]Issue Navigator'!$A:$H,8,0)</f>
        <v>1.53</v>
      </c>
      <c r="I811" t="str">
        <f>VLOOKUP(A811,'[1]Issue Navigator'!$A:$Z,26,0)</f>
        <v>Nâng cấp</v>
      </c>
      <c r="J811" t="str">
        <f>VLOOKUP(A811,'[1]Issue Navigator'!$A:$AA,27,0)</f>
        <v>Hệ thống mBCCS</v>
      </c>
      <c r="K811" t="str">
        <f>VLOOKUP(A811,'[1]Issue Navigator'!$A:$AD,30,0)</f>
        <v>2007-ĐTTS/VTT-HITEXGLOBAL/2023</v>
      </c>
      <c r="L811" t="str">
        <f>VLOOKUP(A811,'[1]Issue Navigator'!$A:$AE,31,0)</f>
        <v>Sản phẩm hỗ trợ mBCCS, quản lý luồng trước bán</v>
      </c>
      <c r="M811">
        <f>VLOOKUP(K811,'[2]Nỗ lực'!$B:$G,6,0)</f>
        <v>35500000</v>
      </c>
      <c r="N811">
        <f t="shared" si="25"/>
        <v>4260000</v>
      </c>
      <c r="O811" t="str">
        <f t="shared" si="26"/>
        <v>Hệ thống mBCCS (Sản phẩm hỗ trợ mBCCS, quản lý luồng trước bán)</v>
      </c>
    </row>
    <row r="812" spans="1:15" x14ac:dyDescent="0.2">
      <c r="A812" s="3" t="s">
        <v>1705</v>
      </c>
      <c r="B812" s="3" t="str">
        <f>VLOOKUP(A812,'[1]Issue Navigator'!$A:$B,2,0)</f>
        <v>[Selfcare] Nâng cấp các chức năng nghiệp vụ chăm sóc kênh</v>
      </c>
      <c r="C812" s="1" t="s">
        <v>1706</v>
      </c>
      <c r="D812" s="3" t="s">
        <v>1707</v>
      </c>
      <c r="E812" s="3" t="s">
        <v>1703</v>
      </c>
      <c r="F812" s="3" t="s">
        <v>4</v>
      </c>
      <c r="G812">
        <v>0.41</v>
      </c>
      <c r="H812">
        <f>VLOOKUP(A812,'[1]Issue Navigator'!$A:$H,8,0)</f>
        <v>1.53</v>
      </c>
      <c r="I812" t="str">
        <f>VLOOKUP(A812,'[1]Issue Navigator'!$A:$Z,26,0)</f>
        <v>Nâng cấp</v>
      </c>
      <c r="J812" t="str">
        <f>VLOOKUP(A812,'[1]Issue Navigator'!$A:$AA,27,0)</f>
        <v>Hệ thống mBCCS</v>
      </c>
      <c r="K812" t="str">
        <f>VLOOKUP(A812,'[1]Issue Navigator'!$A:$AD,30,0)</f>
        <v>2007-ĐTTS/VTT-HITEXGLOBAL/2023</v>
      </c>
      <c r="L812" t="str">
        <f>VLOOKUP(A812,'[1]Issue Navigator'!$A:$AE,31,0)</f>
        <v>Sản phẩm hỗ trợ mBCCS, quản lý luồng trước bán</v>
      </c>
      <c r="M812">
        <f>VLOOKUP(K812,'[2]Nỗ lực'!$B:$G,6,0)</f>
        <v>35500000</v>
      </c>
      <c r="N812">
        <f t="shared" si="25"/>
        <v>14555000</v>
      </c>
      <c r="O812" t="str">
        <f t="shared" si="26"/>
        <v>Hệ thống mBCCS (Sản phẩm hỗ trợ mBCCS, quản lý luồng trước bán)</v>
      </c>
    </row>
    <row r="813" spans="1:15" x14ac:dyDescent="0.2">
      <c r="A813" s="3" t="s">
        <v>1705</v>
      </c>
      <c r="B813" s="3" t="str">
        <f>VLOOKUP(A813,'[1]Issue Navigator'!$A:$B,2,0)</f>
        <v>[Selfcare] Nâng cấp các chức năng nghiệp vụ chăm sóc kênh</v>
      </c>
      <c r="C813" s="1" t="s">
        <v>1708</v>
      </c>
      <c r="D813" s="3" t="s">
        <v>1709</v>
      </c>
      <c r="E813" s="3" t="s">
        <v>1703</v>
      </c>
      <c r="F813" s="3" t="s">
        <v>4</v>
      </c>
      <c r="G813">
        <v>0.5</v>
      </c>
      <c r="H813">
        <f>VLOOKUP(A813,'[1]Issue Navigator'!$A:$H,8,0)</f>
        <v>1.53</v>
      </c>
      <c r="I813" t="str">
        <f>VLOOKUP(A813,'[1]Issue Navigator'!$A:$Z,26,0)</f>
        <v>Nâng cấp</v>
      </c>
      <c r="J813" t="str">
        <f>VLOOKUP(A813,'[1]Issue Navigator'!$A:$AA,27,0)</f>
        <v>Hệ thống mBCCS</v>
      </c>
      <c r="K813" t="str">
        <f>VLOOKUP(A813,'[1]Issue Navigator'!$A:$AD,30,0)</f>
        <v>2007-ĐTTS/VTT-HITEXGLOBAL/2023</v>
      </c>
      <c r="L813" t="str">
        <f>VLOOKUP(A813,'[1]Issue Navigator'!$A:$AE,31,0)</f>
        <v>Sản phẩm hỗ trợ mBCCS, quản lý luồng trước bán</v>
      </c>
      <c r="M813">
        <f>VLOOKUP(K813,'[2]Nỗ lực'!$B:$G,6,0)</f>
        <v>35500000</v>
      </c>
      <c r="N813">
        <f t="shared" si="25"/>
        <v>17750000</v>
      </c>
      <c r="O813" t="str">
        <f t="shared" si="26"/>
        <v>Hệ thống mBCCS (Sản phẩm hỗ trợ mBCCS, quản lý luồng trước bán)</v>
      </c>
    </row>
    <row r="814" spans="1:15" x14ac:dyDescent="0.2">
      <c r="A814" s="3" t="s">
        <v>1705</v>
      </c>
      <c r="B814" s="3" t="str">
        <f>VLOOKUP(A814,'[1]Issue Navigator'!$A:$B,2,0)</f>
        <v>[Selfcare] Nâng cấp các chức năng nghiệp vụ chăm sóc kênh</v>
      </c>
      <c r="C814" s="1" t="s">
        <v>1710</v>
      </c>
      <c r="D814" s="3" t="s">
        <v>1711</v>
      </c>
      <c r="E814" s="3" t="s">
        <v>1703</v>
      </c>
      <c r="F814" s="3" t="s">
        <v>4</v>
      </c>
      <c r="G814">
        <v>0.5</v>
      </c>
      <c r="H814">
        <f>VLOOKUP(A814,'[1]Issue Navigator'!$A:$H,8,0)</f>
        <v>1.53</v>
      </c>
      <c r="I814" t="str">
        <f>VLOOKUP(A814,'[1]Issue Navigator'!$A:$Z,26,0)</f>
        <v>Nâng cấp</v>
      </c>
      <c r="J814" t="str">
        <f>VLOOKUP(A814,'[1]Issue Navigator'!$A:$AA,27,0)</f>
        <v>Hệ thống mBCCS</v>
      </c>
      <c r="K814" t="str">
        <f>VLOOKUP(A814,'[1]Issue Navigator'!$A:$AD,30,0)</f>
        <v>2007-ĐTTS/VTT-HITEXGLOBAL/2023</v>
      </c>
      <c r="L814" t="str">
        <f>VLOOKUP(A814,'[1]Issue Navigator'!$A:$AE,31,0)</f>
        <v>Sản phẩm hỗ trợ mBCCS, quản lý luồng trước bán</v>
      </c>
      <c r="M814">
        <f>VLOOKUP(K814,'[2]Nỗ lực'!$B:$G,6,0)</f>
        <v>35500000</v>
      </c>
      <c r="N814">
        <f t="shared" si="25"/>
        <v>17750000</v>
      </c>
      <c r="O814" t="str">
        <f t="shared" si="26"/>
        <v>Hệ thống mBCCS (Sản phẩm hỗ trợ mBCCS, quản lý luồng trước bán)</v>
      </c>
    </row>
    <row r="815" spans="1:15" x14ac:dyDescent="0.2">
      <c r="A815" s="3" t="s">
        <v>1713</v>
      </c>
      <c r="B815" s="3" t="str">
        <f>VLOOKUP(A815,'[1]Issue Navigator'!$A:$B,2,0)</f>
        <v>[SME] Phiếu yêu cầu chiết khấu 5% tối đa 3 tháng cho thuê bao di động trả sau thanh toán tự động</v>
      </c>
      <c r="C815" s="1" t="s">
        <v>1712</v>
      </c>
      <c r="D815" s="3" t="s">
        <v>1714</v>
      </c>
      <c r="E815" s="3" t="s">
        <v>1715</v>
      </c>
      <c r="F815" s="3" t="s">
        <v>4</v>
      </c>
      <c r="G815">
        <v>1.53</v>
      </c>
      <c r="H815">
        <f>VLOOKUP(A815,'[1]Issue Navigator'!$A:$H,8,0)</f>
        <v>1.53</v>
      </c>
      <c r="I815" t="str">
        <f>VLOOKUP(A815,'[1]Issue Navigator'!$A:$Z,26,0)</f>
        <v>Nâng cấp</v>
      </c>
      <c r="J815" t="str">
        <f>VLOOKUP(A815,'[1]Issue Navigator'!$A:$AA,27,0)</f>
        <v>Hệ thống IM 2.0</v>
      </c>
      <c r="K815" t="str">
        <f>VLOOKUP(A815,'[1]Issue Navigator'!$A:$AD,30,0)</f>
        <v>1909-ĐTTS/VTT-BIPLUS/2023</v>
      </c>
      <c r="L815" t="str">
        <f>VLOOKUP(A815,'[1]Issue Navigator'!$A:$AE,31,0)</f>
        <v>Nhóm sản phẩm hỗ trợ Selfcare: quản lý giao dịch kho và bán hàng…</v>
      </c>
      <c r="M815">
        <f>VLOOKUP(K815,'[2]Nỗ lực'!$B:$G,6,0)</f>
        <v>35500000</v>
      </c>
      <c r="N815">
        <f t="shared" si="25"/>
        <v>54315000</v>
      </c>
      <c r="O815" t="str">
        <f t="shared" si="26"/>
        <v>Hệ thống IM 2.0 (Nhóm sản phẩm hỗ trợ Selfcare: quản lý giao dịch kho và bán hàng…)</v>
      </c>
    </row>
    <row r="816" spans="1:15" x14ac:dyDescent="0.2">
      <c r="A816" s="3" t="s">
        <v>1717</v>
      </c>
      <c r="B816" s="3" t="str">
        <f>VLOOKUP(A816,'[1]Issue Navigator'!$A:$B,2,0)</f>
        <v>Hệ thống Quản lý Tài nguyên Bán hàng_Phiếu yêu cầu Nâng cấp API lên giao dịch VTS - lên 1 giao dịch cho nhiều dịch vụ - xuất 1 hóa đơn</v>
      </c>
      <c r="C816" s="1" t="s">
        <v>1716</v>
      </c>
      <c r="D816" s="3" t="s">
        <v>1718</v>
      </c>
      <c r="E816" s="3" t="s">
        <v>1715</v>
      </c>
      <c r="F816" s="3" t="s">
        <v>4</v>
      </c>
      <c r="G816">
        <v>0.51</v>
      </c>
      <c r="H816">
        <f>VLOOKUP(A816,'[1]Issue Navigator'!$A:$H,8,0)</f>
        <v>0.51</v>
      </c>
      <c r="I816" t="str">
        <f>VLOOKUP(A816,'[1]Issue Navigator'!$A:$Z,26,0)</f>
        <v>Nâng cấp</v>
      </c>
      <c r="J816" t="str">
        <f>VLOOKUP(A816,'[1]Issue Navigator'!$A:$AA,27,0)</f>
        <v>Hệ thống IM 2.0</v>
      </c>
      <c r="K816" t="str">
        <f>VLOOKUP(A816,'[1]Issue Navigator'!$A:$AD,30,0)</f>
        <v>0605-ĐTTS/VTT-TECHASIANS/2024</v>
      </c>
      <c r="L816" t="str">
        <f>VLOOKUP(A816,'[1]Issue Navigator'!$A:$AE,31,0)</f>
        <v>Sản phẩm lõi BCCS: Nhóm nghiệp vụ tính cước, thanh toán cước, quản lý bán hàng, công cụ kênh bán, quản lý khách hàng</v>
      </c>
      <c r="M816">
        <f>VLOOKUP(K816,'[2]Nỗ lực'!$B:$G,6,0)</f>
        <v>35500000</v>
      </c>
      <c r="N816">
        <f t="shared" si="25"/>
        <v>18105000</v>
      </c>
      <c r="O816" t="str">
        <f t="shared" si="26"/>
        <v>Hệ thống IM 2.0 (Sản phẩm lõi BCCS: Nhóm nghiệp vụ tính cước, thanh toán cước, quản lý bán hàng, công cụ kênh bán, quản lý khách hàng)</v>
      </c>
    </row>
    <row r="817" spans="1:15" x14ac:dyDescent="0.2">
      <c r="A817" s="3" t="s">
        <v>1720</v>
      </c>
      <c r="B817" s="3" t="str">
        <f>VLOOKUP(A817,'[1]Issue Navigator'!$A:$B,2,0)</f>
        <v>Hệ thống Quản lý Tài nguyên Bán hàng_Phiếu yêu cầu chỉnh sửa chức năng đánh giá phạt vi phạm KPI vận hành khai thác, ứng cứu thông tin đường dây thuê bao_Giai đoạn 2</v>
      </c>
      <c r="C817" s="1" t="s">
        <v>1719</v>
      </c>
      <c r="D817" s="3" t="s">
        <v>3117</v>
      </c>
      <c r="E817" s="3" t="s">
        <v>1715</v>
      </c>
      <c r="F817" s="3" t="s">
        <v>4</v>
      </c>
      <c r="G817">
        <v>2.0099999999999998</v>
      </c>
      <c r="H817">
        <f>VLOOKUP(A817,'[1]Issue Navigator'!$A:$H,8,0)</f>
        <v>2.0099999999999998</v>
      </c>
      <c r="I817" t="str">
        <f>VLOOKUP(A817,'[1]Issue Navigator'!$A:$Z,26,0)</f>
        <v>Bảo trì</v>
      </c>
      <c r="J817" t="str">
        <f>VLOOKUP(A817,'[1]Issue Navigator'!$A:$AA,27,0)</f>
        <v>Hệ thống IM 2.0</v>
      </c>
      <c r="K817" t="str">
        <f>VLOOKUP(A817,'[1]Issue Navigator'!$A:$AD,30,0)</f>
        <v>0605-ĐTTS/VTT-TECHASIANS/2024</v>
      </c>
      <c r="L817" t="str">
        <f>VLOOKUP(A817,'[1]Issue Navigator'!$A:$AE,31,0)</f>
        <v>Sản phẩm tính cước và chăm sóc khách hàng: nhóm nghiệp vụ tính cước, thanh toán cước, quản lý bán hàng, công cụ kênh bán, quản lý khách hàng</v>
      </c>
      <c r="M817">
        <f>VLOOKUP(K817,'[2]Nỗ lực'!$B:$G,6,0)</f>
        <v>35500000</v>
      </c>
      <c r="N817">
        <f t="shared" si="25"/>
        <v>71354999.999999985</v>
      </c>
      <c r="O817" t="str">
        <f t="shared" si="26"/>
        <v>Hệ thống IM 2.0 (Sản phẩm tính cước và chăm sóc khách hàng: nhóm nghiệp vụ tính cước, thanh toán cước, quản lý bán hàng, công cụ kênh bán, quản lý khách hàng)</v>
      </c>
    </row>
    <row r="818" spans="1:15" x14ac:dyDescent="0.2">
      <c r="A818" s="3" t="s">
        <v>1722</v>
      </c>
      <c r="B818" s="3" t="str">
        <f>VLOOKUP(A818,'[1]Issue Navigator'!$A:$B,2,0)</f>
        <v>Hệ thống Quản lý Tài nguyên Bán hàng_Phiếu yêu cầu chỉnh sửa chức năng đánh giá phạt vi phạm KPI vận hành khai thác, ứng cứu thông tin đường dây thuê bao_Giai đoạn 1</v>
      </c>
      <c r="C818" s="1" t="s">
        <v>1721</v>
      </c>
      <c r="D818" s="3" t="s">
        <v>3118</v>
      </c>
      <c r="E818" s="3" t="s">
        <v>1715</v>
      </c>
      <c r="F818" s="3" t="s">
        <v>4</v>
      </c>
      <c r="G818">
        <v>1.81</v>
      </c>
      <c r="H818">
        <f>VLOOKUP(A818,'[1]Issue Navigator'!$A:$H,8,0)</f>
        <v>1.81</v>
      </c>
      <c r="I818" t="str">
        <f>VLOOKUP(A818,'[1]Issue Navigator'!$A:$Z,26,0)</f>
        <v>Bảo trì</v>
      </c>
      <c r="J818" t="str">
        <f>VLOOKUP(A818,'[1]Issue Navigator'!$A:$AA,27,0)</f>
        <v>Hệ thống IM 2.0</v>
      </c>
      <c r="K818" t="str">
        <f>VLOOKUP(A818,'[1]Issue Navigator'!$A:$AD,30,0)</f>
        <v>0605-ĐTTS/VTT-TECHASIANS/2024</v>
      </c>
      <c r="L818" t="str">
        <f>VLOOKUP(A818,'[1]Issue Navigator'!$A:$AE,31,0)</f>
        <v>Sản phẩm tính cước và chăm sóc khách hàng: nhóm nghiệp vụ tính cước, thanh toán cước, quản lý bán hàng, công cụ kênh bán, quản lý khách hàng</v>
      </c>
      <c r="M818">
        <f>VLOOKUP(K818,'[2]Nỗ lực'!$B:$G,6,0)</f>
        <v>35500000</v>
      </c>
      <c r="N818">
        <f t="shared" si="25"/>
        <v>64255000</v>
      </c>
      <c r="O818" t="str">
        <f t="shared" si="26"/>
        <v>Hệ thống IM 2.0 (Sản phẩm tính cước và chăm sóc khách hàng: nhóm nghiệp vụ tính cước, thanh toán cước, quản lý bán hàng, công cụ kênh bán, quản lý khách hàng)</v>
      </c>
    </row>
    <row r="819" spans="1:15" x14ac:dyDescent="0.2">
      <c r="A819" s="3" t="s">
        <v>1724</v>
      </c>
      <c r="B819" s="3" t="str">
        <f>VLOOKUP(A819,'[1]Issue Navigator'!$A:$B,2,0)</f>
        <v>[SME] Xây dựng trang landing wifi marketing cho KH</v>
      </c>
      <c r="C819" s="1" t="s">
        <v>1723</v>
      </c>
      <c r="D819" s="3" t="s">
        <v>1725</v>
      </c>
      <c r="E819" s="3" t="s">
        <v>1715</v>
      </c>
      <c r="F819" s="3" t="s">
        <v>4</v>
      </c>
      <c r="G819">
        <v>1.39</v>
      </c>
      <c r="H819">
        <f>VLOOKUP(A819,'[1]Issue Navigator'!$A:$H,8,0)</f>
        <v>1.39</v>
      </c>
      <c r="I819" t="str">
        <f>VLOOKUP(A819,'[1]Issue Navigator'!$A:$Z,26,0)</f>
        <v>Nâng cấp</v>
      </c>
      <c r="J819" t="str">
        <f>VLOOKUP(A819,'[1]Issue Navigator'!$A:$AA,27,0)</f>
        <v>Hệ thống IM 2.0</v>
      </c>
      <c r="K819" t="str">
        <f>VLOOKUP(A819,'[1]Issue Navigator'!$A:$AD,30,0)</f>
        <v>1909-ĐTTS/VTT-BIPLUS/2023</v>
      </c>
      <c r="L819" t="str">
        <f>VLOOKUP(A819,'[1]Issue Navigator'!$A:$AE,31,0)</f>
        <v>Nhóm sản phẩm hỗ trợ Selfcare: quản lý giao dịch kho và bán hàng…</v>
      </c>
      <c r="M819">
        <f>VLOOKUP(K819,'[2]Nỗ lực'!$B:$G,6,0)</f>
        <v>35500000</v>
      </c>
      <c r="N819">
        <f t="shared" si="25"/>
        <v>49345000</v>
      </c>
      <c r="O819" t="str">
        <f t="shared" si="26"/>
        <v>Hệ thống IM 2.0 (Nhóm sản phẩm hỗ trợ Selfcare: quản lý giao dịch kho và bán hàng…)</v>
      </c>
    </row>
    <row r="820" spans="1:15" x14ac:dyDescent="0.2">
      <c r="A820" s="3" t="s">
        <v>1727</v>
      </c>
      <c r="B820" s="3" t="str">
        <f>VLOOKUP(A820,'[1]Issue Navigator'!$A:$B,2,0)</f>
        <v>[SME] Xây dựng chức năng gọi số cho nhân viên</v>
      </c>
      <c r="C820" s="1" t="s">
        <v>1726</v>
      </c>
      <c r="D820" s="3" t="s">
        <v>1725</v>
      </c>
      <c r="E820" s="3" t="s">
        <v>1715</v>
      </c>
      <c r="F820" s="3" t="s">
        <v>4</v>
      </c>
      <c r="G820">
        <v>1.85</v>
      </c>
      <c r="H820">
        <f>VLOOKUP(A820,'[1]Issue Navigator'!$A:$H,8,0)</f>
        <v>1.85</v>
      </c>
      <c r="I820" t="str">
        <f>VLOOKUP(A820,'[1]Issue Navigator'!$A:$Z,26,0)</f>
        <v>Nâng cấp</v>
      </c>
      <c r="J820" t="str">
        <f>VLOOKUP(A820,'[1]Issue Navigator'!$A:$AA,27,0)</f>
        <v>Hệ thống IM 2.0</v>
      </c>
      <c r="K820" t="str">
        <f>VLOOKUP(A820,'[1]Issue Navigator'!$A:$AD,30,0)</f>
        <v>1909-ĐTTS/VTT-BIPLUS/2023</v>
      </c>
      <c r="L820" t="str">
        <f>VLOOKUP(A820,'[1]Issue Navigator'!$A:$AE,31,0)</f>
        <v>Nhóm sản phẩm hỗ trợ Selfcare: quản lý giao dịch kho và bán hàng…</v>
      </c>
      <c r="M820">
        <f>VLOOKUP(K820,'[2]Nỗ lực'!$B:$G,6,0)</f>
        <v>35500000</v>
      </c>
      <c r="N820">
        <f t="shared" si="25"/>
        <v>65675000</v>
      </c>
      <c r="O820" t="str">
        <f t="shared" si="26"/>
        <v>Hệ thống IM 2.0 (Nhóm sản phẩm hỗ trợ Selfcare: quản lý giao dịch kho và bán hàng…)</v>
      </c>
    </row>
    <row r="821" spans="1:15" x14ac:dyDescent="0.2">
      <c r="A821" s="3" t="s">
        <v>1729</v>
      </c>
      <c r="B821" s="3" t="str">
        <f>VLOOKUP(A821,'[1]Issue Navigator'!$A:$B,2,0)</f>
        <v>[SME] Nâng cấp báo cáo hàng hóa UCTT trên BCCS</v>
      </c>
      <c r="C821" s="1" t="s">
        <v>1728</v>
      </c>
      <c r="D821" s="3" t="s">
        <v>1730</v>
      </c>
      <c r="E821" s="3" t="s">
        <v>1715</v>
      </c>
      <c r="F821" s="3" t="s">
        <v>4</v>
      </c>
      <c r="G821">
        <v>0.24</v>
      </c>
      <c r="H821">
        <f>VLOOKUP(A821,'[1]Issue Navigator'!$A:$H,8,0)</f>
        <v>0.47</v>
      </c>
      <c r="I821" t="str">
        <f>VLOOKUP(A821,'[1]Issue Navigator'!$A:$Z,26,0)</f>
        <v>Nâng cấp</v>
      </c>
      <c r="J821" t="str">
        <f>VLOOKUP(A821,'[1]Issue Navigator'!$A:$AA,27,0)</f>
        <v>Hệ thống IM 2.0</v>
      </c>
      <c r="K821" t="str">
        <f>VLOOKUP(A821,'[1]Issue Navigator'!$A:$AD,30,0)</f>
        <v>1909-ĐTTS/VTT-BIPLUS/2023</v>
      </c>
      <c r="L821" t="str">
        <f>VLOOKUP(A821,'[1]Issue Navigator'!$A:$AE,31,0)</f>
        <v>Nhóm sản phẩm hỗ trợ Selfcare: quản lý giao dịch kho và bán hàng…</v>
      </c>
      <c r="M821">
        <f>VLOOKUP(K821,'[2]Nỗ lực'!$B:$G,6,0)</f>
        <v>35500000</v>
      </c>
      <c r="N821">
        <f t="shared" si="25"/>
        <v>8520000</v>
      </c>
      <c r="O821" t="str">
        <f t="shared" si="26"/>
        <v>Hệ thống IM 2.0 (Nhóm sản phẩm hỗ trợ Selfcare: quản lý giao dịch kho và bán hàng…)</v>
      </c>
    </row>
    <row r="822" spans="1:15" x14ac:dyDescent="0.2">
      <c r="A822" s="3" t="s">
        <v>1729</v>
      </c>
      <c r="B822" s="3" t="str">
        <f>VLOOKUP(A822,'[1]Issue Navigator'!$A:$B,2,0)</f>
        <v>[SME] Nâng cấp báo cáo hàng hóa UCTT trên BCCS</v>
      </c>
      <c r="C822" s="1" t="s">
        <v>1731</v>
      </c>
      <c r="D822" s="3" t="s">
        <v>1732</v>
      </c>
      <c r="E822" s="3" t="s">
        <v>1715</v>
      </c>
      <c r="F822" s="3" t="s">
        <v>4</v>
      </c>
      <c r="G822">
        <v>0.23</v>
      </c>
      <c r="H822">
        <f>VLOOKUP(A822,'[1]Issue Navigator'!$A:$H,8,0)</f>
        <v>0.47</v>
      </c>
      <c r="I822" t="str">
        <f>VLOOKUP(A822,'[1]Issue Navigator'!$A:$Z,26,0)</f>
        <v>Nâng cấp</v>
      </c>
      <c r="J822" t="str">
        <f>VLOOKUP(A822,'[1]Issue Navigator'!$A:$AA,27,0)</f>
        <v>Hệ thống IM 2.0</v>
      </c>
      <c r="K822" t="str">
        <f>VLOOKUP(A822,'[1]Issue Navigator'!$A:$AD,30,0)</f>
        <v>1909-ĐTTS/VTT-BIPLUS/2023</v>
      </c>
      <c r="L822" t="str">
        <f>VLOOKUP(A822,'[1]Issue Navigator'!$A:$AE,31,0)</f>
        <v>Nhóm sản phẩm hỗ trợ Selfcare: quản lý giao dịch kho và bán hàng…</v>
      </c>
      <c r="M822">
        <f>VLOOKUP(K822,'[2]Nỗ lực'!$B:$G,6,0)</f>
        <v>35500000</v>
      </c>
      <c r="N822">
        <f t="shared" si="25"/>
        <v>8165000</v>
      </c>
      <c r="O822" t="str">
        <f t="shared" si="26"/>
        <v>Hệ thống IM 2.0 (Nhóm sản phẩm hỗ trợ Selfcare: quản lý giao dịch kho và bán hàng…)</v>
      </c>
    </row>
    <row r="823" spans="1:15" x14ac:dyDescent="0.2">
      <c r="A823" s="3" t="s">
        <v>1734</v>
      </c>
      <c r="B823" s="3" t="str">
        <f>VLOOKUP(A823,'[1]Issue Navigator'!$A:$B,2,0)</f>
        <v xml:space="preserve">[SME] PYC Thay đổi cách thức ghi nhận doanh thu phân kỳ DVGPCNTT </v>
      </c>
      <c r="C823" s="1" t="s">
        <v>1733</v>
      </c>
      <c r="D823" s="3" t="s">
        <v>1735</v>
      </c>
      <c r="E823" s="3" t="s">
        <v>1715</v>
      </c>
      <c r="F823" s="3" t="s">
        <v>4</v>
      </c>
      <c r="G823">
        <v>0.28000000000000003</v>
      </c>
      <c r="H823">
        <f>VLOOKUP(A823,'[1]Issue Navigator'!$A:$H,8,0)</f>
        <v>1.42</v>
      </c>
      <c r="I823" t="str">
        <f>VLOOKUP(A823,'[1]Issue Navigator'!$A:$Z,26,0)</f>
        <v>Nâng cấp</v>
      </c>
      <c r="J823" t="str">
        <f>VLOOKUP(A823,'[1]Issue Navigator'!$A:$AA,27,0)</f>
        <v>Hệ thống IM 2.0</v>
      </c>
      <c r="K823" t="str">
        <f>VLOOKUP(A823,'[1]Issue Navigator'!$A:$AD,30,0)</f>
        <v>1909-ĐTTS/VTT-BIPLUS/2023</v>
      </c>
      <c r="L823" t="str">
        <f>VLOOKUP(A823,'[1]Issue Navigator'!$A:$AE,31,0)</f>
        <v>Nhóm sản phẩm hỗ trợ Selfcare: quản lý giao dịch kho và bán hàng…</v>
      </c>
      <c r="M823">
        <f>VLOOKUP(K823,'[2]Nỗ lực'!$B:$G,6,0)</f>
        <v>35500000</v>
      </c>
      <c r="N823">
        <f t="shared" si="25"/>
        <v>9940000.0000000019</v>
      </c>
      <c r="O823" t="str">
        <f t="shared" si="26"/>
        <v>Hệ thống IM 2.0 (Nhóm sản phẩm hỗ trợ Selfcare: quản lý giao dịch kho và bán hàng…)</v>
      </c>
    </row>
    <row r="824" spans="1:15" x14ac:dyDescent="0.2">
      <c r="A824" s="3" t="s">
        <v>1734</v>
      </c>
      <c r="B824" s="3" t="str">
        <f>VLOOKUP(A824,'[1]Issue Navigator'!$A:$B,2,0)</f>
        <v xml:space="preserve">[SME] PYC Thay đổi cách thức ghi nhận doanh thu phân kỳ DVGPCNTT </v>
      </c>
      <c r="C824" s="1" t="s">
        <v>1736</v>
      </c>
      <c r="D824" s="3" t="s">
        <v>1737</v>
      </c>
      <c r="E824" s="3" t="s">
        <v>1715</v>
      </c>
      <c r="F824" s="3" t="s">
        <v>4</v>
      </c>
      <c r="G824">
        <v>0.34</v>
      </c>
      <c r="H824">
        <f>VLOOKUP(A824,'[1]Issue Navigator'!$A:$H,8,0)</f>
        <v>1.42</v>
      </c>
      <c r="I824" t="str">
        <f>VLOOKUP(A824,'[1]Issue Navigator'!$A:$Z,26,0)</f>
        <v>Nâng cấp</v>
      </c>
      <c r="J824" t="str">
        <f>VLOOKUP(A824,'[1]Issue Navigator'!$A:$AA,27,0)</f>
        <v>Hệ thống IM 2.0</v>
      </c>
      <c r="K824" t="str">
        <f>VLOOKUP(A824,'[1]Issue Navigator'!$A:$AD,30,0)</f>
        <v>1909-ĐTTS/VTT-BIPLUS/2023</v>
      </c>
      <c r="L824" t="str">
        <f>VLOOKUP(A824,'[1]Issue Navigator'!$A:$AE,31,0)</f>
        <v>Nhóm sản phẩm hỗ trợ Selfcare: quản lý giao dịch kho và bán hàng…</v>
      </c>
      <c r="M824">
        <f>VLOOKUP(K824,'[2]Nỗ lực'!$B:$G,6,0)</f>
        <v>35500000</v>
      </c>
      <c r="N824">
        <f t="shared" si="25"/>
        <v>12070000</v>
      </c>
      <c r="O824" t="str">
        <f t="shared" si="26"/>
        <v>Hệ thống IM 2.0 (Nhóm sản phẩm hỗ trợ Selfcare: quản lý giao dịch kho và bán hàng…)</v>
      </c>
    </row>
    <row r="825" spans="1:15" x14ac:dyDescent="0.2">
      <c r="A825" s="3" t="s">
        <v>1734</v>
      </c>
      <c r="B825" s="3" t="str">
        <f>VLOOKUP(A825,'[1]Issue Navigator'!$A:$B,2,0)</f>
        <v xml:space="preserve">[SME] PYC Thay đổi cách thức ghi nhận doanh thu phân kỳ DVGPCNTT </v>
      </c>
      <c r="C825" s="1" t="s">
        <v>1738</v>
      </c>
      <c r="D825" s="3" t="s">
        <v>1739</v>
      </c>
      <c r="E825" s="3" t="s">
        <v>1715</v>
      </c>
      <c r="F825" s="3" t="s">
        <v>4</v>
      </c>
      <c r="G825">
        <v>0.34</v>
      </c>
      <c r="H825">
        <f>VLOOKUP(A825,'[1]Issue Navigator'!$A:$H,8,0)</f>
        <v>1.42</v>
      </c>
      <c r="I825" t="str">
        <f>VLOOKUP(A825,'[1]Issue Navigator'!$A:$Z,26,0)</f>
        <v>Nâng cấp</v>
      </c>
      <c r="J825" t="str">
        <f>VLOOKUP(A825,'[1]Issue Navigator'!$A:$AA,27,0)</f>
        <v>Hệ thống IM 2.0</v>
      </c>
      <c r="K825" t="str">
        <f>VLOOKUP(A825,'[1]Issue Navigator'!$A:$AD,30,0)</f>
        <v>1909-ĐTTS/VTT-BIPLUS/2023</v>
      </c>
      <c r="L825" t="str">
        <f>VLOOKUP(A825,'[1]Issue Navigator'!$A:$AE,31,0)</f>
        <v>Nhóm sản phẩm hỗ trợ Selfcare: quản lý giao dịch kho và bán hàng…</v>
      </c>
      <c r="M825">
        <f>VLOOKUP(K825,'[2]Nỗ lực'!$B:$G,6,0)</f>
        <v>35500000</v>
      </c>
      <c r="N825">
        <f t="shared" si="25"/>
        <v>12070000</v>
      </c>
      <c r="O825" t="str">
        <f t="shared" si="26"/>
        <v>Hệ thống IM 2.0 (Nhóm sản phẩm hỗ trợ Selfcare: quản lý giao dịch kho và bán hàng…)</v>
      </c>
    </row>
    <row r="826" spans="1:15" x14ac:dyDescent="0.2">
      <c r="A826" s="3" t="s">
        <v>1734</v>
      </c>
      <c r="B826" s="3" t="str">
        <f>VLOOKUP(A826,'[1]Issue Navigator'!$A:$B,2,0)</f>
        <v xml:space="preserve">[SME] PYC Thay đổi cách thức ghi nhận doanh thu phân kỳ DVGPCNTT </v>
      </c>
      <c r="C826" s="1" t="s">
        <v>1740</v>
      </c>
      <c r="D826" s="3" t="s">
        <v>1741</v>
      </c>
      <c r="E826" s="3" t="s">
        <v>1715</v>
      </c>
      <c r="F826" s="3" t="s">
        <v>4</v>
      </c>
      <c r="G826">
        <v>0.46</v>
      </c>
      <c r="H826">
        <f>VLOOKUP(A826,'[1]Issue Navigator'!$A:$H,8,0)</f>
        <v>1.42</v>
      </c>
      <c r="I826" t="str">
        <f>VLOOKUP(A826,'[1]Issue Navigator'!$A:$Z,26,0)</f>
        <v>Nâng cấp</v>
      </c>
      <c r="J826" t="str">
        <f>VLOOKUP(A826,'[1]Issue Navigator'!$A:$AA,27,0)</f>
        <v>Hệ thống IM 2.0</v>
      </c>
      <c r="K826" t="str">
        <f>VLOOKUP(A826,'[1]Issue Navigator'!$A:$AD,30,0)</f>
        <v>1909-ĐTTS/VTT-BIPLUS/2023</v>
      </c>
      <c r="L826" t="str">
        <f>VLOOKUP(A826,'[1]Issue Navigator'!$A:$AE,31,0)</f>
        <v>Nhóm sản phẩm hỗ trợ Selfcare: quản lý giao dịch kho và bán hàng…</v>
      </c>
      <c r="M826">
        <f>VLOOKUP(K826,'[2]Nỗ lực'!$B:$G,6,0)</f>
        <v>35500000</v>
      </c>
      <c r="N826">
        <f t="shared" si="25"/>
        <v>16330000</v>
      </c>
      <c r="O826" t="str">
        <f t="shared" si="26"/>
        <v>Hệ thống IM 2.0 (Nhóm sản phẩm hỗ trợ Selfcare: quản lý giao dịch kho và bán hàng…)</v>
      </c>
    </row>
    <row r="827" spans="1:15" x14ac:dyDescent="0.2">
      <c r="A827" s="3" t="s">
        <v>1743</v>
      </c>
      <c r="B827" s="3" t="str">
        <f>VLOOKUP(A827,'[1]Issue Navigator'!$A:$B,2,0)</f>
        <v>[myviettel] nâng cấp API lên giao dịch bán hàng cho phép trùng mặt hàng</v>
      </c>
      <c r="C827" s="1" t="s">
        <v>1742</v>
      </c>
      <c r="D827" s="3" t="s">
        <v>1744</v>
      </c>
      <c r="E827" s="3" t="s">
        <v>1715</v>
      </c>
      <c r="F827" s="3" t="s">
        <v>4</v>
      </c>
      <c r="G827">
        <v>0.26</v>
      </c>
      <c r="H827">
        <f>VLOOKUP(A827,'[1]Issue Navigator'!$A:$H,8,0)</f>
        <v>0.26</v>
      </c>
      <c r="I827" t="str">
        <f>VLOOKUP(A827,'[1]Issue Navigator'!$A:$Z,26,0)</f>
        <v>Nâng cấp</v>
      </c>
      <c r="J827" t="str">
        <f>VLOOKUP(A827,'[1]Issue Navigator'!$A:$AA,27,0)</f>
        <v>Hệ thống IM 2.0</v>
      </c>
      <c r="K827" t="str">
        <f>VLOOKUP(A827,'[1]Issue Navigator'!$A:$AD,30,0)</f>
        <v>0605-ĐTTS/VTT-TECHASIANS/2024</v>
      </c>
      <c r="L827" t="str">
        <f>VLOOKUP(A827,'[1]Issue Navigator'!$A:$AE,31,0)</f>
        <v>Sản phẩm tính cước và chăm sóc khách hàng: nhóm nghiệp vụ tính cước, thanh toán cước, quản lý bán hàng, công cụ kênh bán, quản lý khách hàng</v>
      </c>
      <c r="M827">
        <f>VLOOKUP(K827,'[2]Nỗ lực'!$B:$G,6,0)</f>
        <v>35500000</v>
      </c>
      <c r="N827">
        <f t="shared" si="25"/>
        <v>9230000</v>
      </c>
      <c r="O827" t="str">
        <f t="shared" si="26"/>
        <v>Hệ thống IM 2.0 (Sản phẩm tính cước và chăm sóc khách hàng: nhóm nghiệp vụ tính cước, thanh toán cước, quản lý bán hàng, công cụ kênh bán, quản lý khách hàng)</v>
      </c>
    </row>
    <row r="828" spans="1:15" x14ac:dyDescent="0.2">
      <c r="A828" s="3" t="s">
        <v>1746</v>
      </c>
      <c r="B828" s="3" t="str">
        <f>VLOOKUP(A828,'[1]Issue Navigator'!$A:$B,2,0)</f>
        <v>Hệ thống Quản lý Tài nguyên Bán hàng_Phiếu yêu cầu chỉnh sửa hệ thống bảo hành gán lại gói cước sang thiết bị mới khi đổi bảo hành</v>
      </c>
      <c r="C828" s="1" t="s">
        <v>1745</v>
      </c>
      <c r="D828" s="3" t="s">
        <v>3195</v>
      </c>
      <c r="E828" s="3" t="s">
        <v>1715</v>
      </c>
      <c r="F828" s="3" t="s">
        <v>4</v>
      </c>
      <c r="G828">
        <v>0.17</v>
      </c>
      <c r="H828">
        <f>VLOOKUP(A828,'[1]Issue Navigator'!$A:$H,8,0)</f>
        <v>0.17</v>
      </c>
      <c r="I828" t="str">
        <f>VLOOKUP(A828,'[1]Issue Navigator'!$A:$Z,26,0)</f>
        <v>Bảo trì</v>
      </c>
      <c r="J828" t="str">
        <f>VLOOKUP(A828,'[1]Issue Navigator'!$A:$AA,27,0)</f>
        <v>Hệ thống IM 2.0</v>
      </c>
      <c r="K828" t="str">
        <f>VLOOKUP(A828,'[1]Issue Navigator'!$A:$AD,30,0)</f>
        <v>0605-ĐTTS/VTT-TECHASIANS/2024</v>
      </c>
      <c r="L828" t="str">
        <f>VLOOKUP(A828,'[1]Issue Navigator'!$A:$AE,31,0)</f>
        <v>Sản phẩm tính cước và chăm sóc khách hàng: nhóm nghiệp vụ tính cước, thanh toán cước, quản lý bán hàng, công cụ kênh bán, quản lý khách hàng</v>
      </c>
      <c r="M828">
        <f>VLOOKUP(K828,'[2]Nỗ lực'!$B:$G,6,0)</f>
        <v>35500000</v>
      </c>
      <c r="N828">
        <f t="shared" si="25"/>
        <v>6035000</v>
      </c>
      <c r="O828" t="str">
        <f t="shared" si="26"/>
        <v>Hệ thống IM 2.0 (Sản phẩm tính cước và chăm sóc khách hàng: nhóm nghiệp vụ tính cước, thanh toán cước, quản lý bán hàng, công cụ kênh bán, quản lý khách hàng)</v>
      </c>
    </row>
    <row r="829" spans="1:15" x14ac:dyDescent="0.2">
      <c r="A829" s="3" t="s">
        <v>1748</v>
      </c>
      <c r="B829" s="3" t="str">
        <f>VLOOKUP(A829,'[1]Issue Navigator'!$A:$B,2,0)</f>
        <v xml:space="preserve">[SME] Xây dựng mới báo cáo bán hàng Home Camera và nâng cấp báo cáo phát triển thuê bao Home Camera </v>
      </c>
      <c r="C829" s="1" t="s">
        <v>1747</v>
      </c>
      <c r="D829" s="3" t="s">
        <v>1749</v>
      </c>
      <c r="E829" s="3" t="s">
        <v>1715</v>
      </c>
      <c r="F829" s="3" t="s">
        <v>4</v>
      </c>
      <c r="G829">
        <v>0.46</v>
      </c>
      <c r="H829">
        <f>VLOOKUP(A829,'[1]Issue Navigator'!$A:$H,8,0)</f>
        <v>0.46</v>
      </c>
      <c r="I829" t="str">
        <f>VLOOKUP(A829,'[1]Issue Navigator'!$A:$Z,26,0)</f>
        <v>Nâng cấp</v>
      </c>
      <c r="J829" t="str">
        <f>VLOOKUP(A829,'[1]Issue Navigator'!$A:$AA,27,0)</f>
        <v>Hệ thống IM 2.0</v>
      </c>
      <c r="K829" t="str">
        <f>VLOOKUP(A829,'[1]Issue Navigator'!$A:$AD,30,0)</f>
        <v>1909-ĐTTS/VTT-BIPLUS/2023</v>
      </c>
      <c r="L829" t="str">
        <f>VLOOKUP(A829,'[1]Issue Navigator'!$A:$AE,31,0)</f>
        <v>Nhóm sản phẩm hỗ trợ Selfcare: quản lý giao dịch kho và bán hàng…</v>
      </c>
      <c r="M829">
        <f>VLOOKUP(K829,'[2]Nỗ lực'!$B:$G,6,0)</f>
        <v>35500000</v>
      </c>
      <c r="N829">
        <f t="shared" si="25"/>
        <v>16330000</v>
      </c>
      <c r="O829" t="str">
        <f t="shared" si="26"/>
        <v>Hệ thống IM 2.0 (Nhóm sản phẩm hỗ trợ Selfcare: quản lý giao dịch kho và bán hàng…)</v>
      </c>
    </row>
    <row r="830" spans="1:15" x14ac:dyDescent="0.2">
      <c r="A830" s="3" t="s">
        <v>1751</v>
      </c>
      <c r="B830" s="3" t="str">
        <f>VLOOKUP(A830,'[1]Issue Navigator'!$A:$B,2,0)</f>
        <v>[SME] Xây dựng chức năng sau bán Mua thêm hóa đơn điện tử_hub sme</v>
      </c>
      <c r="C830" s="1" t="s">
        <v>1750</v>
      </c>
      <c r="D830" s="3" t="s">
        <v>1752</v>
      </c>
      <c r="E830" s="3" t="s">
        <v>1715</v>
      </c>
      <c r="F830" s="3" t="s">
        <v>4</v>
      </c>
      <c r="G830">
        <v>1.21</v>
      </c>
      <c r="H830">
        <f>VLOOKUP(A830,'[1]Issue Navigator'!$A:$H,8,0)</f>
        <v>1.21</v>
      </c>
      <c r="I830" t="str">
        <f>VLOOKUP(A830,'[1]Issue Navigator'!$A:$Z,26,0)</f>
        <v>Nâng cấp</v>
      </c>
      <c r="J830" t="str">
        <f>VLOOKUP(A830,'[1]Issue Navigator'!$A:$AA,27,0)</f>
        <v>Hệ thống IM 2.0</v>
      </c>
      <c r="K830" t="str">
        <f>VLOOKUP(A830,'[1]Issue Navigator'!$A:$AD,30,0)</f>
        <v>1909-ĐTTS/VTT-BIPLUS/2023</v>
      </c>
      <c r="L830" t="str">
        <f>VLOOKUP(A830,'[1]Issue Navigator'!$A:$AE,31,0)</f>
        <v>Nhóm sản phẩm hỗ trợ Selfcare: quản lý giao dịch kho và bán hàng…</v>
      </c>
      <c r="M830">
        <f>VLOOKUP(K830,'[2]Nỗ lực'!$B:$G,6,0)</f>
        <v>35500000</v>
      </c>
      <c r="N830">
        <f t="shared" si="25"/>
        <v>42955000</v>
      </c>
      <c r="O830" t="str">
        <f t="shared" si="26"/>
        <v>Hệ thống IM 2.0 (Nhóm sản phẩm hỗ trợ Selfcare: quản lý giao dịch kho và bán hàng…)</v>
      </c>
    </row>
    <row r="831" spans="1:15" x14ac:dyDescent="0.2">
      <c r="A831" s="3" t="s">
        <v>1754</v>
      </c>
      <c r="B831" s="3" t="str">
        <f>VLOOKUP(A831,'[1]Issue Navigator'!$A:$B,2,0)</f>
        <v>[SME] Phiếu yêu cầu xây dựng luồng phân phối số đến mức nhân viên</v>
      </c>
      <c r="C831" s="1" t="s">
        <v>1753</v>
      </c>
      <c r="D831" s="3" t="s">
        <v>1755</v>
      </c>
      <c r="E831" s="3" t="s">
        <v>1715</v>
      </c>
      <c r="F831" s="3" t="s">
        <v>4</v>
      </c>
      <c r="G831">
        <v>2.23</v>
      </c>
      <c r="H831">
        <f>VLOOKUP(A831,'[1]Issue Navigator'!$A:$H,8,0)</f>
        <v>2.23</v>
      </c>
      <c r="I831" t="str">
        <f>VLOOKUP(A831,'[1]Issue Navigator'!$A:$Z,26,0)</f>
        <v>Nâng cấp</v>
      </c>
      <c r="J831" t="str">
        <f>VLOOKUP(A831,'[1]Issue Navigator'!$A:$AA,27,0)</f>
        <v>Hệ thống IM 2.0</v>
      </c>
      <c r="K831" t="str">
        <f>VLOOKUP(A831,'[1]Issue Navigator'!$A:$AD,30,0)</f>
        <v>1909-ĐTTS/VTT-BIPLUS/2023</v>
      </c>
      <c r="L831" t="str">
        <f>VLOOKUP(A831,'[1]Issue Navigator'!$A:$AE,31,0)</f>
        <v>Nhóm sản phẩm hỗ trợ Selfcare: quản lý giao dịch kho và bán hàng…</v>
      </c>
      <c r="M831">
        <f>VLOOKUP(K831,'[2]Nỗ lực'!$B:$G,6,0)</f>
        <v>35500000</v>
      </c>
      <c r="N831">
        <f t="shared" si="25"/>
        <v>79165000</v>
      </c>
      <c r="O831" t="str">
        <f t="shared" si="26"/>
        <v>Hệ thống IM 2.0 (Nhóm sản phẩm hỗ trợ Selfcare: quản lý giao dịch kho và bán hàng…)</v>
      </c>
    </row>
    <row r="832" spans="1:15" x14ac:dyDescent="0.2">
      <c r="A832" s="3" t="s">
        <v>1757</v>
      </c>
      <c r="B832" s="3" t="str">
        <f>VLOOKUP(A832,'[1]Issue Navigator'!$A:$B,2,0)</f>
        <v>[SME] Xây dựng tính năng đổi điểm lấy thiết bị wifi dành cho KH Cố định</v>
      </c>
      <c r="C832" s="1" t="s">
        <v>1756</v>
      </c>
      <c r="D832" s="3" t="s">
        <v>1758</v>
      </c>
      <c r="E832" s="3" t="s">
        <v>1715</v>
      </c>
      <c r="F832" s="3" t="s">
        <v>4</v>
      </c>
      <c r="G832">
        <v>1.19</v>
      </c>
      <c r="H832">
        <f>VLOOKUP(A832,'[1]Issue Navigator'!$A:$H,8,0)</f>
        <v>1.19</v>
      </c>
      <c r="I832" t="str">
        <f>VLOOKUP(A832,'[1]Issue Navigator'!$A:$Z,26,0)</f>
        <v>Nâng cấp</v>
      </c>
      <c r="J832" t="str">
        <f>VLOOKUP(A832,'[1]Issue Navigator'!$A:$AA,27,0)</f>
        <v>Hệ thống IM 2.0</v>
      </c>
      <c r="K832" t="str">
        <f>VLOOKUP(A832,'[1]Issue Navigator'!$A:$AD,30,0)</f>
        <v>1909-ĐTTS/VTT-BIPLUS/2023</v>
      </c>
      <c r="L832" t="str">
        <f>VLOOKUP(A832,'[1]Issue Navigator'!$A:$AE,31,0)</f>
        <v>Nhóm sản phẩm hỗ trợ Selfcare: quản lý giao dịch kho và bán hàng…</v>
      </c>
      <c r="M832">
        <f>VLOOKUP(K832,'[2]Nỗ lực'!$B:$G,6,0)</f>
        <v>35500000</v>
      </c>
      <c r="N832">
        <f t="shared" si="25"/>
        <v>42245000</v>
      </c>
      <c r="O832" t="str">
        <f t="shared" si="26"/>
        <v>Hệ thống IM 2.0 (Nhóm sản phẩm hỗ trợ Selfcare: quản lý giao dịch kho và bán hàng…)</v>
      </c>
    </row>
    <row r="833" spans="1:15" x14ac:dyDescent="0.2">
      <c r="A833" s="3" t="s">
        <v>1760</v>
      </c>
      <c r="B833" s="3" t="str">
        <f>VLOOKUP(A833,'[1]Issue Navigator'!$A:$B,2,0)</f>
        <v>[SME] Bổ sung pre-order các Sản Phẩm dịch vụ tích hợp với HUB SME</v>
      </c>
      <c r="C833" s="1" t="s">
        <v>1759</v>
      </c>
      <c r="D833" s="3" t="s">
        <v>1761</v>
      </c>
      <c r="E833" s="3" t="s">
        <v>1715</v>
      </c>
      <c r="F833" s="3" t="s">
        <v>4</v>
      </c>
      <c r="G833">
        <v>1.25</v>
      </c>
      <c r="H833">
        <f>VLOOKUP(A833,'[1]Issue Navigator'!$A:$H,8,0)</f>
        <v>1.25</v>
      </c>
      <c r="I833" t="str">
        <f>VLOOKUP(A833,'[1]Issue Navigator'!$A:$Z,26,0)</f>
        <v>Nâng cấp</v>
      </c>
      <c r="J833" t="str">
        <f>VLOOKUP(A833,'[1]Issue Navigator'!$A:$AA,27,0)</f>
        <v>Hệ thống IM 2.0</v>
      </c>
      <c r="K833" t="str">
        <f>VLOOKUP(A833,'[1]Issue Navigator'!$A:$AD,30,0)</f>
        <v>1909-ĐTTS/VTT-BIPLUS/2023</v>
      </c>
      <c r="L833" t="str">
        <f>VLOOKUP(A833,'[1]Issue Navigator'!$A:$AE,31,0)</f>
        <v>Nhóm sản phẩm hỗ trợ Selfcare: quản lý giao dịch kho và bán hàng…</v>
      </c>
      <c r="M833">
        <f>VLOOKUP(K833,'[2]Nỗ lực'!$B:$G,6,0)</f>
        <v>35500000</v>
      </c>
      <c r="N833">
        <f t="shared" si="25"/>
        <v>44375000</v>
      </c>
      <c r="O833" t="str">
        <f t="shared" si="26"/>
        <v>Hệ thống IM 2.0 (Nhóm sản phẩm hỗ trợ Selfcare: quản lý giao dịch kho và bán hàng…)</v>
      </c>
    </row>
    <row r="834" spans="1:15" x14ac:dyDescent="0.2">
      <c r="A834" s="3" t="s">
        <v>1763</v>
      </c>
      <c r="B834" s="3" t="str">
        <f>VLOOKUP(A834,'[1]Issue Navigator'!$A:$B,2,0)</f>
        <v>[SME] Nâng cấp tác động mua Vas, gia hạn, nghiệm thu CTS và bất cập sau bán dịch vụ Mysign_Combo</v>
      </c>
      <c r="C834" s="1" t="s">
        <v>1762</v>
      </c>
      <c r="D834" s="3" t="s">
        <v>1764</v>
      </c>
      <c r="E834" s="3" t="s">
        <v>1715</v>
      </c>
      <c r="F834" s="3" t="s">
        <v>4</v>
      </c>
      <c r="G834">
        <v>1.19</v>
      </c>
      <c r="H834">
        <f>VLOOKUP(A834,'[1]Issue Navigator'!$A:$H,8,0)</f>
        <v>1.19</v>
      </c>
      <c r="I834" t="str">
        <f>VLOOKUP(A834,'[1]Issue Navigator'!$A:$Z,26,0)</f>
        <v>Nâng cấp</v>
      </c>
      <c r="J834" t="str">
        <f>VLOOKUP(A834,'[1]Issue Navigator'!$A:$AA,27,0)</f>
        <v>Hệ thống IM 2.0</v>
      </c>
      <c r="K834" t="str">
        <f>VLOOKUP(A834,'[1]Issue Navigator'!$A:$AD,30,0)</f>
        <v>1909-ĐTTS/VTT-BIPLUS/2023</v>
      </c>
      <c r="L834" t="str">
        <f>VLOOKUP(A834,'[1]Issue Navigator'!$A:$AE,31,0)</f>
        <v>Nhóm sản phẩm hỗ trợ Selfcare: quản lý giao dịch kho và bán hàng…</v>
      </c>
      <c r="M834">
        <f>VLOOKUP(K834,'[2]Nỗ lực'!$B:$G,6,0)</f>
        <v>35500000</v>
      </c>
      <c r="N834">
        <f t="shared" si="25"/>
        <v>42245000</v>
      </c>
      <c r="O834" t="str">
        <f t="shared" si="26"/>
        <v>Hệ thống IM 2.0 (Nhóm sản phẩm hỗ trợ Selfcare: quản lý giao dịch kho và bán hàng…)</v>
      </c>
    </row>
    <row r="835" spans="1:15" x14ac:dyDescent="0.2">
      <c r="A835" s="3" t="s">
        <v>1766</v>
      </c>
      <c r="B835" s="3" t="str">
        <f>VLOOKUP(A835,'[1]Issue Navigator'!$A:$B,2,0)</f>
        <v>Hệ thống Quản lý Tài nguyên Bán hàng_Phiếu yêu cầu tối ưu tính năng Autopay, tính năng thời tiết</v>
      </c>
      <c r="C835" s="1" t="s">
        <v>1765</v>
      </c>
      <c r="D835" s="3" t="s">
        <v>1767</v>
      </c>
      <c r="E835" s="3" t="s">
        <v>1715</v>
      </c>
      <c r="F835" s="3" t="s">
        <v>4</v>
      </c>
      <c r="G835">
        <v>0.16</v>
      </c>
      <c r="H835">
        <f>VLOOKUP(A835,'[1]Issue Navigator'!$A:$H,8,0)</f>
        <v>0.16</v>
      </c>
      <c r="I835" t="str">
        <f>VLOOKUP(A835,'[1]Issue Navigator'!$A:$Z,26,0)</f>
        <v>Nâng cấp</v>
      </c>
      <c r="J835" t="str">
        <f>VLOOKUP(A835,'[1]Issue Navigator'!$A:$AA,27,0)</f>
        <v>Hệ thống IM 2.0</v>
      </c>
      <c r="K835" t="str">
        <f>VLOOKUP(A835,'[1]Issue Navigator'!$A:$AD,30,0)</f>
        <v>0605-ĐTTS/VTT-GEM/2024</v>
      </c>
      <c r="L835" t="str">
        <f>VLOOKUP(A835,'[1]Issue Navigator'!$A:$AE,31,0)</f>
        <v>Sản phẩm hỗ trợ kinh doanh.</v>
      </c>
      <c r="M835">
        <f>VLOOKUP(K835,'[2]Nỗ lực'!$B:$G,6,0)</f>
        <v>35500000</v>
      </c>
      <c r="N835">
        <f t="shared" ref="N835:N898" si="27">M835*G835</f>
        <v>5680000</v>
      </c>
      <c r="O835" t="str">
        <f t="shared" si="26"/>
        <v>Hệ thống IM 2.0 (Sản phẩm hỗ trợ kinh doanh.)</v>
      </c>
    </row>
    <row r="836" spans="1:15" x14ac:dyDescent="0.2">
      <c r="A836" s="3" t="s">
        <v>1769</v>
      </c>
      <c r="B836" s="3" t="str">
        <f>VLOOKUP(A836,'[1]Issue Navigator'!$A:$B,2,0)</f>
        <v>Hệ thống Quản lý đơn hàng_ Xây dựng chức năng tạo đơn hàng đấu nối TBTT theo file</v>
      </c>
      <c r="C836" s="1" t="s">
        <v>1768</v>
      </c>
      <c r="D836" s="3" t="s">
        <v>1770</v>
      </c>
      <c r="E836" s="3" t="s">
        <v>1715</v>
      </c>
      <c r="F836" s="3" t="s">
        <v>4</v>
      </c>
      <c r="G836">
        <v>0.85</v>
      </c>
      <c r="H836">
        <f>VLOOKUP(A836,'[1]Issue Navigator'!$A:$H,8,0)</f>
        <v>0.85</v>
      </c>
      <c r="I836" t="str">
        <f>VLOOKUP(A836,'[1]Issue Navigator'!$A:$Z,26,0)</f>
        <v>Nâng cấp</v>
      </c>
      <c r="J836" t="str">
        <f>VLOOKUP(A836,'[1]Issue Navigator'!$A:$AA,27,0)</f>
        <v>Hệ thống IM 2.0</v>
      </c>
      <c r="K836" t="str">
        <f>VLOOKUP(A836,'[1]Issue Navigator'!$A:$AD,30,0)</f>
        <v>0605-ĐTTS/VTT-GEM/2024</v>
      </c>
      <c r="L836" t="str">
        <f>VLOOKUP(A836,'[1]Issue Navigator'!$A:$AE,31,0)</f>
        <v>Sản phẩm hỗ trợ kinh doanh.</v>
      </c>
      <c r="M836">
        <f>VLOOKUP(K836,'[2]Nỗ lực'!$B:$G,6,0)</f>
        <v>35500000</v>
      </c>
      <c r="N836">
        <f t="shared" si="27"/>
        <v>30175000</v>
      </c>
      <c r="O836" t="str">
        <f t="shared" si="26"/>
        <v>Hệ thống IM 2.0 (Sản phẩm hỗ trợ kinh doanh.)</v>
      </c>
    </row>
    <row r="837" spans="1:15" x14ac:dyDescent="0.2">
      <c r="A837" s="3" t="s">
        <v>1772</v>
      </c>
      <c r="B837" s="3" t="str">
        <f>VLOOKUP(A837,'[1]Issue Navigator'!$A:$B,2,0)</f>
        <v>Hệ thống Quản lý đơn hàng_ Xây dựng sau bán BHXH trên mbccs</v>
      </c>
      <c r="C837" s="1" t="s">
        <v>1771</v>
      </c>
      <c r="D837" s="3" t="s">
        <v>1773</v>
      </c>
      <c r="E837" s="3" t="s">
        <v>1715</v>
      </c>
      <c r="F837" s="3" t="s">
        <v>4</v>
      </c>
      <c r="G837">
        <v>0.94</v>
      </c>
      <c r="H837">
        <f>VLOOKUP(A837,'[1]Issue Navigator'!$A:$H,8,0)</f>
        <v>0.94</v>
      </c>
      <c r="I837" t="str">
        <f>VLOOKUP(A837,'[1]Issue Navigator'!$A:$Z,26,0)</f>
        <v>Nâng cấp</v>
      </c>
      <c r="J837" t="str">
        <f>VLOOKUP(A837,'[1]Issue Navigator'!$A:$AA,27,0)</f>
        <v>Hệ thống IM 2.0</v>
      </c>
      <c r="K837" t="str">
        <f>VLOOKUP(A837,'[1]Issue Navigator'!$A:$AD,30,0)</f>
        <v>0605-ĐTTS/VTT-GEM/2024</v>
      </c>
      <c r="L837" t="str">
        <f>VLOOKUP(A837,'[1]Issue Navigator'!$A:$AE,31,0)</f>
        <v>Sản phẩm hỗ trợ kinh doanh.</v>
      </c>
      <c r="M837">
        <f>VLOOKUP(K837,'[2]Nỗ lực'!$B:$G,6,0)</f>
        <v>35500000</v>
      </c>
      <c r="N837">
        <f t="shared" si="27"/>
        <v>33369999.999999996</v>
      </c>
      <c r="O837" t="str">
        <f t="shared" ref="O837:O899" si="28">J837&amp;" "&amp;"("&amp;L837&amp;")"</f>
        <v>Hệ thống IM 2.0 (Sản phẩm hỗ trợ kinh doanh.)</v>
      </c>
    </row>
    <row r="838" spans="1:15" x14ac:dyDescent="0.2">
      <c r="A838" s="3" t="s">
        <v>1775</v>
      </c>
      <c r="B838" s="3" t="str">
        <f>VLOOKUP(A838,'[1]Issue Navigator'!$A:$B,2,0)</f>
        <v>Hệ thống Quản lý đơn hàng_xây dựng chức năng đấu nối toàn trình combo trên HUB SME_pha 2</v>
      </c>
      <c r="C838" s="1" t="s">
        <v>1774</v>
      </c>
      <c r="D838" s="3" t="s">
        <v>1776</v>
      </c>
      <c r="E838" s="3" t="s">
        <v>1715</v>
      </c>
      <c r="F838" s="3" t="s">
        <v>4</v>
      </c>
      <c r="G838">
        <v>1.59</v>
      </c>
      <c r="H838">
        <f>VLOOKUP(A838,'[1]Issue Navigator'!$A:$H,8,0)</f>
        <v>1.59</v>
      </c>
      <c r="I838" t="str">
        <f>VLOOKUP(A838,'[1]Issue Navigator'!$A:$Z,26,0)</f>
        <v>Nâng cấp</v>
      </c>
      <c r="J838" t="str">
        <f>VLOOKUP(A838,'[1]Issue Navigator'!$A:$AA,27,0)</f>
        <v>Hệ thống IM 2.0</v>
      </c>
      <c r="K838" t="str">
        <f>VLOOKUP(A838,'[1]Issue Navigator'!$A:$AD,30,0)</f>
        <v>0605-ĐTTS/VTT-GEM/2024</v>
      </c>
      <c r="L838" t="str">
        <f>VLOOKUP(A838,'[1]Issue Navigator'!$A:$AE,31,0)</f>
        <v>Sản phẩm hỗ trợ kinh doanh viễn thông.</v>
      </c>
      <c r="M838">
        <f>VLOOKUP(K838,'[2]Nỗ lực'!$B:$G,6,0)</f>
        <v>35500000</v>
      </c>
      <c r="N838">
        <f t="shared" si="27"/>
        <v>56445000</v>
      </c>
      <c r="O838" t="str">
        <f t="shared" si="28"/>
        <v>Hệ thống IM 2.0 (Sản phẩm hỗ trợ kinh doanh viễn thông.)</v>
      </c>
    </row>
    <row r="839" spans="1:15" x14ac:dyDescent="0.2">
      <c r="A839" s="3" t="s">
        <v>1778</v>
      </c>
      <c r="B839" s="3" t="str">
        <f>VLOOKUP(A839,'[1]Issue Navigator'!$A:$B,2,0)</f>
        <v>Hệ thống Quản lý đơn hàng_xây dựng chức năng đấu nối toàn trình combo trên HUB SME_pha 1</v>
      </c>
      <c r="C839" s="1" t="s">
        <v>1777</v>
      </c>
      <c r="D839" s="3" t="s">
        <v>1779</v>
      </c>
      <c r="E839" s="3" t="s">
        <v>1715</v>
      </c>
      <c r="F839" s="3" t="s">
        <v>4</v>
      </c>
      <c r="G839">
        <v>1.58</v>
      </c>
      <c r="H839">
        <f>VLOOKUP(A839,'[1]Issue Navigator'!$A:$H,8,0)</f>
        <v>1.58</v>
      </c>
      <c r="I839" t="str">
        <f>VLOOKUP(A839,'[1]Issue Navigator'!$A:$Z,26,0)</f>
        <v>Nâng cấp</v>
      </c>
      <c r="J839" t="str">
        <f>VLOOKUP(A839,'[1]Issue Navigator'!$A:$AA,27,0)</f>
        <v>Hệ thống IM 2.0</v>
      </c>
      <c r="K839" t="str">
        <f>VLOOKUP(A839,'[1]Issue Navigator'!$A:$AD,30,0)</f>
        <v>0605-ĐTTS/VTT-GEM/2024</v>
      </c>
      <c r="L839" t="str">
        <f>VLOOKUP(A839,'[1]Issue Navigator'!$A:$AE,31,0)</f>
        <v>Sản phẩm hỗ trợ kinh doanh viễn thông.</v>
      </c>
      <c r="M839">
        <f>VLOOKUP(K839,'[2]Nỗ lực'!$B:$G,6,0)</f>
        <v>35500000</v>
      </c>
      <c r="N839">
        <f t="shared" si="27"/>
        <v>56090000</v>
      </c>
      <c r="O839" t="str">
        <f t="shared" si="28"/>
        <v>Hệ thống IM 2.0 (Sản phẩm hỗ trợ kinh doanh viễn thông.)</v>
      </c>
    </row>
    <row r="840" spans="1:15" x14ac:dyDescent="0.2">
      <c r="A840" s="3" t="s">
        <v>1781</v>
      </c>
      <c r="B840" s="3" t="str">
        <f>VLOOKUP(A840,'[1]Issue Navigator'!$A:$B,2,0)</f>
        <v>Hệ thống Quản lý đơn hàng_Bổ sung tính năng Báo cáo trên MySign</v>
      </c>
      <c r="C840" s="1" t="s">
        <v>1780</v>
      </c>
      <c r="D840" s="3" t="s">
        <v>1782</v>
      </c>
      <c r="E840" s="3" t="s">
        <v>1715</v>
      </c>
      <c r="F840" s="3" t="s">
        <v>4</v>
      </c>
      <c r="G840">
        <v>0.99</v>
      </c>
      <c r="H840">
        <f>VLOOKUP(A840,'[1]Issue Navigator'!$A:$H,8,0)</f>
        <v>0.99</v>
      </c>
      <c r="I840" t="str">
        <f>VLOOKUP(A840,'[1]Issue Navigator'!$A:$Z,26,0)</f>
        <v>Nâng cấp</v>
      </c>
      <c r="J840" t="str">
        <f>VLOOKUP(A840,'[1]Issue Navigator'!$A:$AA,27,0)</f>
        <v>Hệ thống IM 2.0</v>
      </c>
      <c r="K840" t="str">
        <f>VLOOKUP(A840,'[1]Issue Navigator'!$A:$AD,30,0)</f>
        <v>0605-ĐTTS/VTT-GEM/2024</v>
      </c>
      <c r="L840" t="str">
        <f>VLOOKUP(A840,'[1]Issue Navigator'!$A:$AE,31,0)</f>
        <v>Sản phẩm hỗ trợ kinh doanh.</v>
      </c>
      <c r="M840">
        <f>VLOOKUP(K840,'[2]Nỗ lực'!$B:$G,6,0)</f>
        <v>35500000</v>
      </c>
      <c r="N840">
        <f t="shared" si="27"/>
        <v>35145000</v>
      </c>
      <c r="O840" t="str">
        <f t="shared" si="28"/>
        <v>Hệ thống IM 2.0 (Sản phẩm hỗ trợ kinh doanh.)</v>
      </c>
    </row>
    <row r="841" spans="1:15" x14ac:dyDescent="0.2">
      <c r="A841" s="3" t="s">
        <v>1784</v>
      </c>
      <c r="B841" s="3" t="str">
        <f>VLOOKUP(A841,'[1]Issue Navigator'!$A:$B,2,0)</f>
        <v>Hệ thống Quản lý Tài nguyên Bán hàng_Phiếu yêu cầu Nâng cấp tính năng AutoPay, bổ sung nguồn tiền ví MOMO</v>
      </c>
      <c r="C841" s="1" t="s">
        <v>1783</v>
      </c>
      <c r="D841" s="3" t="s">
        <v>1785</v>
      </c>
      <c r="E841" s="3" t="s">
        <v>1715</v>
      </c>
      <c r="F841" s="3" t="s">
        <v>4</v>
      </c>
      <c r="G841">
        <v>0.06</v>
      </c>
      <c r="H841">
        <f>VLOOKUP(A841,'[1]Issue Navigator'!$A:$H,8,0)</f>
        <v>1.88</v>
      </c>
      <c r="I841" t="str">
        <f>VLOOKUP(A841,'[1]Issue Navigator'!$A:$Z,26,0)</f>
        <v>Nâng cấp</v>
      </c>
      <c r="J841" t="str">
        <f>VLOOKUP(A841,'[1]Issue Navigator'!$A:$AA,27,0)</f>
        <v>Hệ thống IM 2.0</v>
      </c>
      <c r="K841" t="str">
        <f>VLOOKUP(A841,'[1]Issue Navigator'!$A:$AD,30,0)</f>
        <v>0605-ĐTTS/VTT-GEM/2024</v>
      </c>
      <c r="L841" t="str">
        <f>VLOOKUP(A841,'[1]Issue Navigator'!$A:$AE,31,0)</f>
        <v>Sản phẩm hỗ trợ kinh doanh.</v>
      </c>
      <c r="M841">
        <f>VLOOKUP(K841,'[2]Nỗ lực'!$B:$G,6,0)</f>
        <v>35500000</v>
      </c>
      <c r="N841">
        <f t="shared" si="27"/>
        <v>2130000</v>
      </c>
      <c r="O841" t="str">
        <f t="shared" si="28"/>
        <v>Hệ thống IM 2.0 (Sản phẩm hỗ trợ kinh doanh.)</v>
      </c>
    </row>
    <row r="842" spans="1:15" x14ac:dyDescent="0.2">
      <c r="A842" s="3" t="s">
        <v>1784</v>
      </c>
      <c r="B842" s="3" t="str">
        <f>VLOOKUP(A842,'[1]Issue Navigator'!$A:$B,2,0)</f>
        <v>Hệ thống Quản lý Tài nguyên Bán hàng_Phiếu yêu cầu Nâng cấp tính năng AutoPay, bổ sung nguồn tiền ví MOMO</v>
      </c>
      <c r="C842" s="1" t="s">
        <v>1786</v>
      </c>
      <c r="D842" s="3" t="s">
        <v>1787</v>
      </c>
      <c r="E842" s="3" t="s">
        <v>1715</v>
      </c>
      <c r="F842" s="3" t="s">
        <v>4</v>
      </c>
      <c r="G842">
        <v>0.46</v>
      </c>
      <c r="H842">
        <f>VLOOKUP(A842,'[1]Issue Navigator'!$A:$H,8,0)</f>
        <v>1.88</v>
      </c>
      <c r="I842" t="str">
        <f>VLOOKUP(A842,'[1]Issue Navigator'!$A:$Z,26,0)</f>
        <v>Nâng cấp</v>
      </c>
      <c r="J842" t="str">
        <f>VLOOKUP(A842,'[1]Issue Navigator'!$A:$AA,27,0)</f>
        <v>Hệ thống IM 2.0</v>
      </c>
      <c r="K842" t="str">
        <f>VLOOKUP(A842,'[1]Issue Navigator'!$A:$AD,30,0)</f>
        <v>0605-ĐTTS/VTT-GEM/2024</v>
      </c>
      <c r="L842" t="str">
        <f>VLOOKUP(A842,'[1]Issue Navigator'!$A:$AE,31,0)</f>
        <v>Sản phẩm hỗ trợ kinh doanh.</v>
      </c>
      <c r="M842">
        <f>VLOOKUP(K842,'[2]Nỗ lực'!$B:$G,6,0)</f>
        <v>35500000</v>
      </c>
      <c r="N842">
        <f t="shared" si="27"/>
        <v>16330000</v>
      </c>
      <c r="O842" t="str">
        <f t="shared" si="28"/>
        <v>Hệ thống IM 2.0 (Sản phẩm hỗ trợ kinh doanh.)</v>
      </c>
    </row>
    <row r="843" spans="1:15" x14ac:dyDescent="0.2">
      <c r="A843" s="3" t="s">
        <v>1784</v>
      </c>
      <c r="B843" s="3" t="str">
        <f>VLOOKUP(A843,'[1]Issue Navigator'!$A:$B,2,0)</f>
        <v>Hệ thống Quản lý Tài nguyên Bán hàng_Phiếu yêu cầu Nâng cấp tính năng AutoPay, bổ sung nguồn tiền ví MOMO</v>
      </c>
      <c r="C843" s="1" t="s">
        <v>1788</v>
      </c>
      <c r="D843" s="3" t="s">
        <v>1789</v>
      </c>
      <c r="E843" s="3" t="s">
        <v>1715</v>
      </c>
      <c r="F843" s="3" t="s">
        <v>4</v>
      </c>
      <c r="G843">
        <v>0.46</v>
      </c>
      <c r="H843">
        <f>VLOOKUP(A843,'[1]Issue Navigator'!$A:$H,8,0)</f>
        <v>1.88</v>
      </c>
      <c r="I843" t="str">
        <f>VLOOKUP(A843,'[1]Issue Navigator'!$A:$Z,26,0)</f>
        <v>Nâng cấp</v>
      </c>
      <c r="J843" t="str">
        <f>VLOOKUP(A843,'[1]Issue Navigator'!$A:$AA,27,0)</f>
        <v>Hệ thống IM 2.0</v>
      </c>
      <c r="K843" t="str">
        <f>VLOOKUP(A843,'[1]Issue Navigator'!$A:$AD,30,0)</f>
        <v>0605-ĐTTS/VTT-GEM/2024</v>
      </c>
      <c r="L843" t="str">
        <f>VLOOKUP(A843,'[1]Issue Navigator'!$A:$AE,31,0)</f>
        <v>Sản phẩm hỗ trợ kinh doanh.</v>
      </c>
      <c r="M843">
        <f>VLOOKUP(K843,'[2]Nỗ lực'!$B:$G,6,0)</f>
        <v>35500000</v>
      </c>
      <c r="N843">
        <f t="shared" si="27"/>
        <v>16330000</v>
      </c>
      <c r="O843" t="str">
        <f t="shared" si="28"/>
        <v>Hệ thống IM 2.0 (Sản phẩm hỗ trợ kinh doanh.)</v>
      </c>
    </row>
    <row r="844" spans="1:15" x14ac:dyDescent="0.2">
      <c r="A844" s="3" t="s">
        <v>1784</v>
      </c>
      <c r="B844" s="3" t="str">
        <f>VLOOKUP(A844,'[1]Issue Navigator'!$A:$B,2,0)</f>
        <v>Hệ thống Quản lý Tài nguyên Bán hàng_Phiếu yêu cầu Nâng cấp tính năng AutoPay, bổ sung nguồn tiền ví MOMO</v>
      </c>
      <c r="C844" s="1" t="s">
        <v>1790</v>
      </c>
      <c r="D844" s="3" t="s">
        <v>1791</v>
      </c>
      <c r="E844" s="3" t="s">
        <v>1715</v>
      </c>
      <c r="F844" s="3" t="s">
        <v>4</v>
      </c>
      <c r="G844">
        <v>0.45</v>
      </c>
      <c r="H844">
        <f>VLOOKUP(A844,'[1]Issue Navigator'!$A:$H,8,0)</f>
        <v>1.88</v>
      </c>
      <c r="I844" t="str">
        <f>VLOOKUP(A844,'[1]Issue Navigator'!$A:$Z,26,0)</f>
        <v>Nâng cấp</v>
      </c>
      <c r="J844" t="str">
        <f>VLOOKUP(A844,'[1]Issue Navigator'!$A:$AA,27,0)</f>
        <v>Hệ thống IM 2.0</v>
      </c>
      <c r="K844" t="str">
        <f>VLOOKUP(A844,'[1]Issue Navigator'!$A:$AD,30,0)</f>
        <v>0605-ĐTTS/VTT-GEM/2024</v>
      </c>
      <c r="L844" t="str">
        <f>VLOOKUP(A844,'[1]Issue Navigator'!$A:$AE,31,0)</f>
        <v>Sản phẩm hỗ trợ kinh doanh.</v>
      </c>
      <c r="M844">
        <f>VLOOKUP(K844,'[2]Nỗ lực'!$B:$G,6,0)</f>
        <v>35500000</v>
      </c>
      <c r="N844">
        <f t="shared" si="27"/>
        <v>15975000</v>
      </c>
      <c r="O844" t="str">
        <f t="shared" si="28"/>
        <v>Hệ thống IM 2.0 (Sản phẩm hỗ trợ kinh doanh.)</v>
      </c>
    </row>
    <row r="845" spans="1:15" x14ac:dyDescent="0.2">
      <c r="A845" s="3" t="s">
        <v>1784</v>
      </c>
      <c r="B845" s="3" t="str">
        <f>VLOOKUP(A845,'[1]Issue Navigator'!$A:$B,2,0)</f>
        <v>Hệ thống Quản lý Tài nguyên Bán hàng_Phiếu yêu cầu Nâng cấp tính năng AutoPay, bổ sung nguồn tiền ví MOMO</v>
      </c>
      <c r="C845" s="1" t="s">
        <v>1792</v>
      </c>
      <c r="D845" s="3" t="s">
        <v>1793</v>
      </c>
      <c r="E845" s="3" t="s">
        <v>1715</v>
      </c>
      <c r="F845" s="3" t="s">
        <v>4</v>
      </c>
      <c r="G845">
        <v>0.45</v>
      </c>
      <c r="H845">
        <f>VLOOKUP(A845,'[1]Issue Navigator'!$A:$H,8,0)</f>
        <v>1.88</v>
      </c>
      <c r="I845" t="str">
        <f>VLOOKUP(A845,'[1]Issue Navigator'!$A:$Z,26,0)</f>
        <v>Nâng cấp</v>
      </c>
      <c r="J845" t="str">
        <f>VLOOKUP(A845,'[1]Issue Navigator'!$A:$AA,27,0)</f>
        <v>Hệ thống IM 2.0</v>
      </c>
      <c r="K845" t="str">
        <f>VLOOKUP(A845,'[1]Issue Navigator'!$A:$AD,30,0)</f>
        <v>0605-ĐTTS/VTT-GEM/2024</v>
      </c>
      <c r="L845" t="str">
        <f>VLOOKUP(A845,'[1]Issue Navigator'!$A:$AE,31,0)</f>
        <v>Sản phẩm hỗ trợ kinh doanh.</v>
      </c>
      <c r="M845">
        <f>VLOOKUP(K845,'[2]Nỗ lực'!$B:$G,6,0)</f>
        <v>35500000</v>
      </c>
      <c r="N845">
        <f t="shared" si="27"/>
        <v>15975000</v>
      </c>
      <c r="O845" t="str">
        <f t="shared" si="28"/>
        <v>Hệ thống IM 2.0 (Sản phẩm hỗ trợ kinh doanh.)</v>
      </c>
    </row>
    <row r="846" spans="1:15" x14ac:dyDescent="0.2">
      <c r="A846" s="3" t="s">
        <v>1795</v>
      </c>
      <c r="B846" s="3" t="str">
        <f>VLOOKUP(A846,'[1]Issue Navigator'!$A:$B,2,0)</f>
        <v>Hệ thống Quản lý đơn hàng_Nâng cấp luồng đăng ký mới trên MySign</v>
      </c>
      <c r="C846" s="1" t="s">
        <v>1794</v>
      </c>
      <c r="D846" s="3" t="s">
        <v>1796</v>
      </c>
      <c r="E846" s="3" t="s">
        <v>1715</v>
      </c>
      <c r="F846" s="3" t="s">
        <v>4</v>
      </c>
      <c r="G846">
        <v>0.72</v>
      </c>
      <c r="H846">
        <f>VLOOKUP(A846,'[1]Issue Navigator'!$A:$H,8,0)</f>
        <v>0.72</v>
      </c>
      <c r="I846" t="str">
        <f>VLOOKUP(A846,'[1]Issue Navigator'!$A:$Z,26,0)</f>
        <v>Nâng cấp</v>
      </c>
      <c r="J846" t="str">
        <f>VLOOKUP(A846,'[1]Issue Navigator'!$A:$AA,27,0)</f>
        <v>Hệ thống IM 2.0</v>
      </c>
      <c r="K846" t="str">
        <f>VLOOKUP(A846,'[1]Issue Navigator'!$A:$AD,30,0)</f>
        <v>0605-ĐTTS/VTT-GEM/2024</v>
      </c>
      <c r="L846" t="str">
        <f>VLOOKUP(A846,'[1]Issue Navigator'!$A:$AE,31,0)</f>
        <v>Sản phẩm hỗ trợ kinh doanh.</v>
      </c>
      <c r="M846">
        <f>VLOOKUP(K846,'[2]Nỗ lực'!$B:$G,6,0)</f>
        <v>35500000</v>
      </c>
      <c r="N846">
        <f t="shared" si="27"/>
        <v>25560000</v>
      </c>
      <c r="O846" t="str">
        <f t="shared" si="28"/>
        <v>Hệ thống IM 2.0 (Sản phẩm hỗ trợ kinh doanh.)</v>
      </c>
    </row>
    <row r="847" spans="1:15" x14ac:dyDescent="0.2">
      <c r="A847" s="3" t="s">
        <v>1798</v>
      </c>
      <c r="B847" s="3" t="str">
        <f>VLOOKUP(A847,'[1]Issue Navigator'!$A:$B,2,0)</f>
        <v>Hệ thống Quản lý đơn hàng_Nâng cấp báo cáo tác động sau bán và Báo cáo phát triển thuê bao hiển thị log AI, Video call</v>
      </c>
      <c r="C847" s="1" t="s">
        <v>1797</v>
      </c>
      <c r="D847" s="3" t="s">
        <v>1799</v>
      </c>
      <c r="E847" s="3" t="s">
        <v>1715</v>
      </c>
      <c r="F847" s="3" t="s">
        <v>4</v>
      </c>
      <c r="G847">
        <v>0.28000000000000003</v>
      </c>
      <c r="H847">
        <f>VLOOKUP(A847,'[1]Issue Navigator'!$A:$H,8,0)</f>
        <v>0.28000000000000003</v>
      </c>
      <c r="I847" t="str">
        <f>VLOOKUP(A847,'[1]Issue Navigator'!$A:$Z,26,0)</f>
        <v>Nâng cấp</v>
      </c>
      <c r="J847" t="str">
        <f>VLOOKUP(A847,'[1]Issue Navigator'!$A:$AA,27,0)</f>
        <v>Hệ thống IM 2.0</v>
      </c>
      <c r="K847" t="str">
        <f>VLOOKUP(A847,'[1]Issue Navigator'!$A:$AD,30,0)</f>
        <v>0605-ĐTTS/VTT-GEM/2024</v>
      </c>
      <c r="L847" t="str">
        <f>VLOOKUP(A847,'[1]Issue Navigator'!$A:$AE,31,0)</f>
        <v>Sản phẩm hỗ trợ kinh doanh.</v>
      </c>
      <c r="M847">
        <f>VLOOKUP(K847,'[2]Nỗ lực'!$B:$G,6,0)</f>
        <v>35500000</v>
      </c>
      <c r="N847">
        <f t="shared" si="27"/>
        <v>9940000.0000000019</v>
      </c>
      <c r="O847" t="str">
        <f t="shared" si="28"/>
        <v>Hệ thống IM 2.0 (Sản phẩm hỗ trợ kinh doanh.)</v>
      </c>
    </row>
    <row r="848" spans="1:15" x14ac:dyDescent="0.2">
      <c r="A848" s="3" t="s">
        <v>1801</v>
      </c>
      <c r="B848" s="3" t="str">
        <f>VLOOKUP(A848,'[1]Issue Navigator'!$A:$B,2,0)</f>
        <v>Hệ thống Quản lý đơn hàng_Khắc phục bất cập dịch vụ Mysign trên mBCCS, BCCS và app Mysign</v>
      </c>
      <c r="C848" s="1" t="s">
        <v>1800</v>
      </c>
      <c r="D848" s="3" t="s">
        <v>1802</v>
      </c>
      <c r="E848" s="3" t="s">
        <v>1715</v>
      </c>
      <c r="F848" s="3" t="s">
        <v>4</v>
      </c>
      <c r="G848">
        <v>0.24</v>
      </c>
      <c r="H848">
        <f>VLOOKUP(A848,'[1]Issue Navigator'!$A:$H,8,0)</f>
        <v>0.24</v>
      </c>
      <c r="I848" t="str">
        <f>VLOOKUP(A848,'[1]Issue Navigator'!$A:$Z,26,0)</f>
        <v>Nâng cấp</v>
      </c>
      <c r="J848" t="str">
        <f>VLOOKUP(A848,'[1]Issue Navigator'!$A:$AA,27,0)</f>
        <v>Hệ thống IM 2.0</v>
      </c>
      <c r="K848" t="str">
        <f>VLOOKUP(A848,'[1]Issue Navigator'!$A:$AD,30,0)</f>
        <v>0605-ĐTTS/VTT-GEM/2024</v>
      </c>
      <c r="L848" t="str">
        <f>VLOOKUP(A848,'[1]Issue Navigator'!$A:$AE,31,0)</f>
        <v>Sản phẩm hỗ trợ kinh doanh.</v>
      </c>
      <c r="M848">
        <f>VLOOKUP(K848,'[2]Nỗ lực'!$B:$G,6,0)</f>
        <v>35500000</v>
      </c>
      <c r="N848">
        <f t="shared" si="27"/>
        <v>8520000</v>
      </c>
      <c r="O848" t="str">
        <f t="shared" si="28"/>
        <v>Hệ thống IM 2.0 (Sản phẩm hỗ trợ kinh doanh.)</v>
      </c>
    </row>
    <row r="849" spans="1:15" x14ac:dyDescent="0.2">
      <c r="A849" s="3" t="s">
        <v>1804</v>
      </c>
      <c r="B849" s="3" t="str">
        <f>VLOOKUP(A849,'[1]Issue Navigator'!$A:$B,2,0)</f>
        <v>Hệ thống Quản lý đơn hàng_nâng cấp tính năng sim số trên app, web</v>
      </c>
      <c r="C849" s="1" t="s">
        <v>1803</v>
      </c>
      <c r="D849" s="3" t="s">
        <v>1805</v>
      </c>
      <c r="E849" s="3" t="s">
        <v>1715</v>
      </c>
      <c r="F849" s="3" t="s">
        <v>4</v>
      </c>
      <c r="G849">
        <v>1.1499999999999999</v>
      </c>
      <c r="H849">
        <f>VLOOKUP(A849,'[1]Issue Navigator'!$A:$H,8,0)</f>
        <v>1.1499999999999999</v>
      </c>
      <c r="I849" t="str">
        <f>VLOOKUP(A849,'[1]Issue Navigator'!$A:$Z,26,0)</f>
        <v>Nâng cấp</v>
      </c>
      <c r="J849" t="str">
        <f>VLOOKUP(A849,'[1]Issue Navigator'!$A:$AA,27,0)</f>
        <v>Hệ thống IM 2.0</v>
      </c>
      <c r="K849" t="str">
        <f>VLOOKUP(A849,'[1]Issue Navigator'!$A:$AD,30,0)</f>
        <v>0605-ĐTTS/VTT-GEM/2024</v>
      </c>
      <c r="L849" t="str">
        <f>VLOOKUP(A849,'[1]Issue Navigator'!$A:$AE,31,0)</f>
        <v>Sản phẩm hỗ trợ kinh doanh.</v>
      </c>
      <c r="M849">
        <f>VLOOKUP(K849,'[2]Nỗ lực'!$B:$G,6,0)</f>
        <v>35500000</v>
      </c>
      <c r="N849">
        <f t="shared" si="27"/>
        <v>40825000</v>
      </c>
      <c r="O849" t="str">
        <f t="shared" si="28"/>
        <v>Hệ thống IM 2.0 (Sản phẩm hỗ trợ kinh doanh.)</v>
      </c>
    </row>
    <row r="850" spans="1:15" x14ac:dyDescent="0.2">
      <c r="A850" s="3" t="s">
        <v>1807</v>
      </c>
      <c r="B850" s="3" t="str">
        <f>VLOOKUP(A850,'[1]Issue Navigator'!$A:$B,2,0)</f>
        <v>Hệ thống Quản lý đơn hàng_nâng cấp luồng tiếp nhận phê duyệt đấu nối, đăng ký thông tin theo yêu cầu kinh doanh</v>
      </c>
      <c r="C850" s="1" t="s">
        <v>1806</v>
      </c>
      <c r="D850" s="3" t="s">
        <v>1808</v>
      </c>
      <c r="E850" s="3" t="s">
        <v>1715</v>
      </c>
      <c r="F850" s="3" t="s">
        <v>4</v>
      </c>
      <c r="G850">
        <v>0.51</v>
      </c>
      <c r="H850">
        <f>VLOOKUP(A850,'[1]Issue Navigator'!$A:$H,8,0)</f>
        <v>0.51</v>
      </c>
      <c r="I850" t="str">
        <f>VLOOKUP(A850,'[1]Issue Navigator'!$A:$Z,26,0)</f>
        <v>Nâng cấp</v>
      </c>
      <c r="J850" t="str">
        <f>VLOOKUP(A850,'[1]Issue Navigator'!$A:$AA,27,0)</f>
        <v>Hệ thống IM 2.0</v>
      </c>
      <c r="K850" t="str">
        <f>VLOOKUP(A850,'[1]Issue Navigator'!$A:$AD,30,0)</f>
        <v>0605-ĐTTS/VTT-GEM/2024</v>
      </c>
      <c r="L850" t="str">
        <f>VLOOKUP(A850,'[1]Issue Navigator'!$A:$AE,31,0)</f>
        <v>Sản phẩm hỗ trợ kinh doanh.</v>
      </c>
      <c r="M850">
        <f>VLOOKUP(K850,'[2]Nỗ lực'!$B:$G,6,0)</f>
        <v>35500000</v>
      </c>
      <c r="N850">
        <f t="shared" si="27"/>
        <v>18105000</v>
      </c>
      <c r="O850" t="str">
        <f t="shared" si="28"/>
        <v>Hệ thống IM 2.0 (Sản phẩm hỗ trợ kinh doanh.)</v>
      </c>
    </row>
    <row r="851" spans="1:15" x14ac:dyDescent="0.2">
      <c r="A851" s="3" t="s">
        <v>1810</v>
      </c>
      <c r="B851" s="3" t="str">
        <f>VLOOKUP(A851,'[1]Issue Navigator'!$A:$B,2,0)</f>
        <v>Hệ thống Quản lý đơn hàng_Xây dựng chức năng sau bán vBHXH_Luồng gia hạn</v>
      </c>
      <c r="C851" s="1" t="s">
        <v>1809</v>
      </c>
      <c r="D851" s="3" t="s">
        <v>1811</v>
      </c>
      <c r="E851" s="3" t="s">
        <v>1715</v>
      </c>
      <c r="F851" s="3" t="s">
        <v>4</v>
      </c>
      <c r="G851">
        <v>1.41</v>
      </c>
      <c r="H851">
        <f>VLOOKUP(A851,'[1]Issue Navigator'!$A:$H,8,0)</f>
        <v>1.41</v>
      </c>
      <c r="I851" t="str">
        <f>VLOOKUP(A851,'[1]Issue Navigator'!$A:$Z,26,0)</f>
        <v>Nâng cấp</v>
      </c>
      <c r="J851" t="str">
        <f>VLOOKUP(A851,'[1]Issue Navigator'!$A:$AA,27,0)</f>
        <v>Hệ thống IM 2.0</v>
      </c>
      <c r="K851" t="str">
        <f>VLOOKUP(A851,'[1]Issue Navigator'!$A:$AD,30,0)</f>
        <v>0605-ĐTTS/VTT-GEM/2024</v>
      </c>
      <c r="L851" t="str">
        <f>VLOOKUP(A851,'[1]Issue Navigator'!$A:$AE,31,0)</f>
        <v>Sản phẩm hỗ trợ kinh doanh.</v>
      </c>
      <c r="M851">
        <f>VLOOKUP(K851,'[2]Nỗ lực'!$B:$G,6,0)</f>
        <v>35500000</v>
      </c>
      <c r="N851">
        <f t="shared" si="27"/>
        <v>50055000</v>
      </c>
      <c r="O851" t="str">
        <f t="shared" si="28"/>
        <v>Hệ thống IM 2.0 (Sản phẩm hỗ trợ kinh doanh.)</v>
      </c>
    </row>
    <row r="852" spans="1:15" x14ac:dyDescent="0.2">
      <c r="A852" s="3" t="s">
        <v>1813</v>
      </c>
      <c r="B852" s="3" t="str">
        <f>VLOOKUP(A852,'[1]Issue Navigator'!$A:$B,2,0)</f>
        <v>Hệ thống Quản lý đơn hàng_Xây dựng chức năng sau bán vBHXH_Luồng chấm dứt</v>
      </c>
      <c r="C852" s="1" t="s">
        <v>1812</v>
      </c>
      <c r="D852" s="3" t="s">
        <v>1814</v>
      </c>
      <c r="E852" s="3" t="s">
        <v>1715</v>
      </c>
      <c r="F852" s="3" t="s">
        <v>4</v>
      </c>
      <c r="G852">
        <v>1.42</v>
      </c>
      <c r="H852">
        <f>VLOOKUP(A852,'[1]Issue Navigator'!$A:$H,8,0)</f>
        <v>1.42</v>
      </c>
      <c r="I852" t="str">
        <f>VLOOKUP(A852,'[1]Issue Navigator'!$A:$Z,26,0)</f>
        <v>Nâng cấp</v>
      </c>
      <c r="J852" t="str">
        <f>VLOOKUP(A852,'[1]Issue Navigator'!$A:$AA,27,0)</f>
        <v>Hệ thống IM 2.0</v>
      </c>
      <c r="K852" t="str">
        <f>VLOOKUP(A852,'[1]Issue Navigator'!$A:$AD,30,0)</f>
        <v>0605-ĐTTS/VTT-GEM/2024</v>
      </c>
      <c r="L852" t="str">
        <f>VLOOKUP(A852,'[1]Issue Navigator'!$A:$AE,31,0)</f>
        <v>Sản phẩm hỗ trợ kinh doanh.</v>
      </c>
      <c r="M852">
        <f>VLOOKUP(K852,'[2]Nỗ lực'!$B:$G,6,0)</f>
        <v>35500000</v>
      </c>
      <c r="N852">
        <f t="shared" si="27"/>
        <v>50410000</v>
      </c>
      <c r="O852" t="str">
        <f t="shared" si="28"/>
        <v>Hệ thống IM 2.0 (Sản phẩm hỗ trợ kinh doanh.)</v>
      </c>
    </row>
    <row r="853" spans="1:15" x14ac:dyDescent="0.2">
      <c r="A853" s="3" t="s">
        <v>1816</v>
      </c>
      <c r="B853" s="3" t="str">
        <f>VLOOKUP(A853,'[1]Issue Navigator'!$A:$B,2,0)</f>
        <v>Hệ thống Quản lý đơn hàng_ĐỔI GÓI CƯỚC CHÍNH TRÊN MYSIGN</v>
      </c>
      <c r="C853" s="1" t="s">
        <v>1815</v>
      </c>
      <c r="D853" s="3" t="s">
        <v>1817</v>
      </c>
      <c r="E853" s="3" t="s">
        <v>1715</v>
      </c>
      <c r="F853" s="3" t="s">
        <v>4</v>
      </c>
      <c r="G853">
        <v>0.73</v>
      </c>
      <c r="H853">
        <f>VLOOKUP(A853,'[1]Issue Navigator'!$A:$H,8,0)</f>
        <v>0.73</v>
      </c>
      <c r="I853" t="str">
        <f>VLOOKUP(A853,'[1]Issue Navigator'!$A:$Z,26,0)</f>
        <v>Nâng cấp</v>
      </c>
      <c r="J853" t="str">
        <f>VLOOKUP(A853,'[1]Issue Navigator'!$A:$AA,27,0)</f>
        <v>Hệ thống IM 2.0</v>
      </c>
      <c r="K853" t="str">
        <f>VLOOKUP(A853,'[1]Issue Navigator'!$A:$AD,30,0)</f>
        <v>0605-ĐTTS/VTT-GEM/2024</v>
      </c>
      <c r="L853" t="str">
        <f>VLOOKUP(A853,'[1]Issue Navigator'!$A:$AE,31,0)</f>
        <v>Sản phẩm hỗ trợ kinh doanh.</v>
      </c>
      <c r="M853">
        <f>VLOOKUP(K853,'[2]Nỗ lực'!$B:$G,6,0)</f>
        <v>35500000</v>
      </c>
      <c r="N853">
        <f t="shared" si="27"/>
        <v>25915000</v>
      </c>
      <c r="O853" t="str">
        <f t="shared" si="28"/>
        <v>Hệ thống IM 2.0 (Sản phẩm hỗ trợ kinh doanh.)</v>
      </c>
    </row>
    <row r="854" spans="1:15" x14ac:dyDescent="0.2">
      <c r="A854" s="3" t="s">
        <v>1819</v>
      </c>
      <c r="B854" s="3" t="str">
        <f>VLOOKUP(A854,'[1]Issue Navigator'!$A:$B,2,0)</f>
        <v>Hệ thống Quản lý đơn hàng_Nâng cấp khắc phục bất cập dịch vụ Mysign</v>
      </c>
      <c r="C854" s="1" t="s">
        <v>1818</v>
      </c>
      <c r="D854" s="3" t="s">
        <v>1820</v>
      </c>
      <c r="E854" s="3" t="s">
        <v>1715</v>
      </c>
      <c r="F854" s="3" t="s">
        <v>4</v>
      </c>
      <c r="G854">
        <v>0.56000000000000005</v>
      </c>
      <c r="H854">
        <f>VLOOKUP(A854,'[1]Issue Navigator'!$A:$H,8,0)</f>
        <v>0.56000000000000005</v>
      </c>
      <c r="I854" t="str">
        <f>VLOOKUP(A854,'[1]Issue Navigator'!$A:$Z,26,0)</f>
        <v>Nâng cấp</v>
      </c>
      <c r="J854" t="str">
        <f>VLOOKUP(A854,'[1]Issue Navigator'!$A:$AA,27,0)</f>
        <v>Hệ thống IM 2.0</v>
      </c>
      <c r="K854" t="str">
        <f>VLOOKUP(A854,'[1]Issue Navigator'!$A:$AD,30,0)</f>
        <v>0605-ĐTTS/VTT-GEM/2024</v>
      </c>
      <c r="L854" t="str">
        <f>VLOOKUP(A854,'[1]Issue Navigator'!$A:$AE,31,0)</f>
        <v>Sản phẩm hỗ trợ kinh doanh viễn thông.</v>
      </c>
      <c r="M854">
        <f>VLOOKUP(K854,'[2]Nỗ lực'!$B:$G,6,0)</f>
        <v>35500000</v>
      </c>
      <c r="N854">
        <f t="shared" si="27"/>
        <v>19880000.000000004</v>
      </c>
      <c r="O854" t="str">
        <f t="shared" si="28"/>
        <v>Hệ thống IM 2.0 (Sản phẩm hỗ trợ kinh doanh viễn thông.)</v>
      </c>
    </row>
    <row r="855" spans="1:15" x14ac:dyDescent="0.2">
      <c r="A855" s="3" t="s">
        <v>1822</v>
      </c>
      <c r="B855" s="3" t="str">
        <f>VLOOKUP(A855,'[1]Issue Navigator'!$A:$B,2,0)</f>
        <v>Hệ thống Quản lý đơn hàng_Nâng cấp chức năng đấu nối vInvoice trên mBCCS</v>
      </c>
      <c r="C855" s="1" t="s">
        <v>1821</v>
      </c>
      <c r="D855" s="3" t="s">
        <v>1823</v>
      </c>
      <c r="E855" s="3" t="s">
        <v>1715</v>
      </c>
      <c r="F855" s="3" t="s">
        <v>4</v>
      </c>
      <c r="G855">
        <v>1.53</v>
      </c>
      <c r="H855">
        <f>VLOOKUP(A855,'[1]Issue Navigator'!$A:$H,8,0)</f>
        <v>1.53</v>
      </c>
      <c r="I855" t="str">
        <f>VLOOKUP(A855,'[1]Issue Navigator'!$A:$Z,26,0)</f>
        <v>Nâng cấp</v>
      </c>
      <c r="J855" t="str">
        <f>VLOOKUP(A855,'[1]Issue Navigator'!$A:$AA,27,0)</f>
        <v>Hệ thống IM 2.0</v>
      </c>
      <c r="K855" t="str">
        <f>VLOOKUP(A855,'[1]Issue Navigator'!$A:$AD,30,0)</f>
        <v>0605-ĐTTS/VTT-GEM/2024</v>
      </c>
      <c r="L855" t="str">
        <f>VLOOKUP(A855,'[1]Issue Navigator'!$A:$AE,31,0)</f>
        <v>Sản phẩm hỗ trợ kinh doanh.</v>
      </c>
      <c r="M855">
        <f>VLOOKUP(K855,'[2]Nỗ lực'!$B:$G,6,0)</f>
        <v>35500000</v>
      </c>
      <c r="N855">
        <f t="shared" si="27"/>
        <v>54315000</v>
      </c>
      <c r="O855" t="str">
        <f t="shared" si="28"/>
        <v>Hệ thống IM 2.0 (Sản phẩm hỗ trợ kinh doanh.)</v>
      </c>
    </row>
    <row r="856" spans="1:15" x14ac:dyDescent="0.2">
      <c r="A856" s="3" t="s">
        <v>1825</v>
      </c>
      <c r="B856" s="3" t="str">
        <f>VLOOKUP(A856,'[1]Issue Navigator'!$A:$B,2,0)</f>
        <v>Hệ thống Quản lý đơn hàng_Nâng cấp API ký Hợp đồng và BBBG tích hợp đăng ký mysign cho tập KH DN</v>
      </c>
      <c r="C856" s="1" t="s">
        <v>1824</v>
      </c>
      <c r="D856" s="3" t="s">
        <v>1826</v>
      </c>
      <c r="E856" s="3" t="s">
        <v>1715</v>
      </c>
      <c r="F856" s="3" t="s">
        <v>4</v>
      </c>
      <c r="G856">
        <v>1.33</v>
      </c>
      <c r="H856">
        <f>VLOOKUP(A856,'[1]Issue Navigator'!$A:$H,8,0)</f>
        <v>1.33</v>
      </c>
      <c r="I856" t="str">
        <f>VLOOKUP(A856,'[1]Issue Navigator'!$A:$Z,26,0)</f>
        <v>Nâng cấp</v>
      </c>
      <c r="J856" t="str">
        <f>VLOOKUP(A856,'[1]Issue Navigator'!$A:$AA,27,0)</f>
        <v>Hệ thống IM 2.0</v>
      </c>
      <c r="K856" t="str">
        <f>VLOOKUP(A856,'[1]Issue Navigator'!$A:$AD,30,0)</f>
        <v>0605-ĐTTS/VTT-GEM/2024</v>
      </c>
      <c r="L856" t="str">
        <f>VLOOKUP(A856,'[1]Issue Navigator'!$A:$AE,31,0)</f>
        <v>Sản phẩm hỗ trợ kinh doanh.</v>
      </c>
      <c r="M856">
        <f>VLOOKUP(K856,'[2]Nỗ lực'!$B:$G,6,0)</f>
        <v>35500000</v>
      </c>
      <c r="N856">
        <f t="shared" si="27"/>
        <v>47215000</v>
      </c>
      <c r="O856" t="str">
        <f t="shared" si="28"/>
        <v>Hệ thống IM 2.0 (Sản phẩm hỗ trợ kinh doanh.)</v>
      </c>
    </row>
    <row r="857" spans="1:15" x14ac:dyDescent="0.2">
      <c r="A857" s="3" t="s">
        <v>1828</v>
      </c>
      <c r="B857" s="3" t="str">
        <f>VLOOKUP(A857,'[1]Issue Navigator'!$A:$B,2,0)</f>
        <v>Hệ thống Quản lý đơn hàng_Xây dựng chức năng đấu nối toàn trình hóa đơn trên HUB SME</v>
      </c>
      <c r="C857" s="1" t="s">
        <v>1827</v>
      </c>
      <c r="D857" s="3" t="s">
        <v>1829</v>
      </c>
      <c r="E857" s="3" t="s">
        <v>1715</v>
      </c>
      <c r="F857" s="3" t="s">
        <v>4</v>
      </c>
      <c r="G857">
        <v>0.3</v>
      </c>
      <c r="H857">
        <f>VLOOKUP(A857,'[1]Issue Navigator'!$A:$H,8,0)</f>
        <v>0.3</v>
      </c>
      <c r="I857" t="str">
        <f>VLOOKUP(A857,'[1]Issue Navigator'!$A:$Z,26,0)</f>
        <v>Nâng cấp</v>
      </c>
      <c r="J857" t="str">
        <f>VLOOKUP(A857,'[1]Issue Navigator'!$A:$AA,27,0)</f>
        <v>Hệ thống IM 2.0</v>
      </c>
      <c r="K857" t="str">
        <f>VLOOKUP(A857,'[1]Issue Navigator'!$A:$AD,30,0)</f>
        <v>0605-ĐTTS/VTT-GEM/2024</v>
      </c>
      <c r="L857" t="str">
        <f>VLOOKUP(A857,'[1]Issue Navigator'!$A:$AE,31,0)</f>
        <v>Sản phẩm hỗ trợ kinh doanh viễn thông.</v>
      </c>
      <c r="M857">
        <f>VLOOKUP(K857,'[2]Nỗ lực'!$B:$G,6,0)</f>
        <v>35500000</v>
      </c>
      <c r="N857">
        <f t="shared" si="27"/>
        <v>10650000</v>
      </c>
      <c r="O857" t="str">
        <f t="shared" si="28"/>
        <v>Hệ thống IM 2.0 (Sản phẩm hỗ trợ kinh doanh viễn thông.)</v>
      </c>
    </row>
    <row r="858" spans="1:15" x14ac:dyDescent="0.2">
      <c r="A858" s="3" t="s">
        <v>1831</v>
      </c>
      <c r="B858" s="3" t="str">
        <f>VLOOKUP(A858,'[1]Issue Navigator'!$A:$B,2,0)</f>
        <v>Hệ thống Quản lý đơn hàng_Nâng cấp luồng đấu nối TBTT trên kênh số</v>
      </c>
      <c r="C858" s="1" t="s">
        <v>1830</v>
      </c>
      <c r="D858" s="3" t="s">
        <v>1832</v>
      </c>
      <c r="E858" s="3" t="s">
        <v>1715</v>
      </c>
      <c r="F858" s="3" t="s">
        <v>4</v>
      </c>
      <c r="G858">
        <v>1.54</v>
      </c>
      <c r="H858">
        <f>VLOOKUP(A858,'[1]Issue Navigator'!$A:$H,8,0)</f>
        <v>1.54</v>
      </c>
      <c r="I858" t="str">
        <f>VLOOKUP(A858,'[1]Issue Navigator'!$A:$Z,26,0)</f>
        <v>Nâng cấp</v>
      </c>
      <c r="J858" t="str">
        <f>VLOOKUP(A858,'[1]Issue Navigator'!$A:$AA,27,0)</f>
        <v>Hệ thống IM 2.0</v>
      </c>
      <c r="K858" t="str">
        <f>VLOOKUP(A858,'[1]Issue Navigator'!$A:$AD,30,0)</f>
        <v>0605-ĐTTS/VTT-GEM/2024</v>
      </c>
      <c r="L858" t="str">
        <f>VLOOKUP(A858,'[1]Issue Navigator'!$A:$AE,31,0)</f>
        <v>Sản phẩm hỗ trợ kinh doanh.</v>
      </c>
      <c r="M858">
        <f>VLOOKUP(K858,'[2]Nỗ lực'!$B:$G,6,0)</f>
        <v>35500000</v>
      </c>
      <c r="N858">
        <f t="shared" si="27"/>
        <v>54670000</v>
      </c>
      <c r="O858" t="str">
        <f t="shared" si="28"/>
        <v>Hệ thống IM 2.0 (Sản phẩm hỗ trợ kinh doanh.)</v>
      </c>
    </row>
    <row r="859" spans="1:15" x14ac:dyDescent="0.2">
      <c r="A859" s="3" t="s">
        <v>1834</v>
      </c>
      <c r="B859" s="3" t="str">
        <f>VLOOKUP(A859,'[1]Issue Navigator'!$A:$B,2,0)</f>
        <v>Hệ thống Quản lý đơn hàng_nâng cấp API đơn đặt hàng đấu nối cho Chuỗi TGDD</v>
      </c>
      <c r="C859" s="1" t="s">
        <v>1833</v>
      </c>
      <c r="D859" s="3" t="s">
        <v>1835</v>
      </c>
      <c r="E859" s="3" t="s">
        <v>1715</v>
      </c>
      <c r="F859" s="3" t="s">
        <v>4</v>
      </c>
      <c r="G859">
        <v>0.47</v>
      </c>
      <c r="H859">
        <f>VLOOKUP(A859,'[1]Issue Navigator'!$A:$H,8,0)</f>
        <v>0.47</v>
      </c>
      <c r="I859" t="str">
        <f>VLOOKUP(A859,'[1]Issue Navigator'!$A:$Z,26,0)</f>
        <v>Nâng cấp</v>
      </c>
      <c r="J859" t="str">
        <f>VLOOKUP(A859,'[1]Issue Navigator'!$A:$AA,27,0)</f>
        <v>Hệ thống IM 2.0</v>
      </c>
      <c r="K859" t="str">
        <f>VLOOKUP(A859,'[1]Issue Navigator'!$A:$AD,30,0)</f>
        <v>0605-ĐTTS/VTT-GEM/2024</v>
      </c>
      <c r="L859" t="str">
        <f>VLOOKUP(A859,'[1]Issue Navigator'!$A:$AE,31,0)</f>
        <v>Sản phẩm hỗ trợ kinh doanh.</v>
      </c>
      <c r="M859">
        <f>VLOOKUP(K859,'[2]Nỗ lực'!$B:$G,6,0)</f>
        <v>35500000</v>
      </c>
      <c r="N859">
        <f t="shared" si="27"/>
        <v>16684999.999999998</v>
      </c>
      <c r="O859" t="str">
        <f t="shared" si="28"/>
        <v>Hệ thống IM 2.0 (Sản phẩm hỗ trợ kinh doanh.)</v>
      </c>
    </row>
    <row r="860" spans="1:15" x14ac:dyDescent="0.2">
      <c r="A860" s="3" t="s">
        <v>1837</v>
      </c>
      <c r="B860" s="3" t="str">
        <f>VLOOKUP(A860,'[1]Issue Navigator'!$A:$B,2,0)</f>
        <v>Hệ thống Quản lý đơn hàng_Xây dựng tính năng lan tỏa 4G trên My Viettel</v>
      </c>
      <c r="C860" s="1" t="s">
        <v>1836</v>
      </c>
      <c r="D860" s="3" t="s">
        <v>1838</v>
      </c>
      <c r="E860" s="3" t="s">
        <v>1715</v>
      </c>
      <c r="F860" s="3" t="s">
        <v>4</v>
      </c>
      <c r="G860">
        <v>0.62</v>
      </c>
      <c r="H860">
        <f>VLOOKUP(A860,'[1]Issue Navigator'!$A:$H,8,0)</f>
        <v>0.62</v>
      </c>
      <c r="I860" t="str">
        <f>VLOOKUP(A860,'[1]Issue Navigator'!$A:$Z,26,0)</f>
        <v>Nâng cấp</v>
      </c>
      <c r="J860" t="str">
        <f>VLOOKUP(A860,'[1]Issue Navigator'!$A:$AA,27,0)</f>
        <v>Hệ thống IM 2.0</v>
      </c>
      <c r="K860" t="str">
        <f>VLOOKUP(A860,'[1]Issue Navigator'!$A:$AD,30,0)</f>
        <v>0605-ĐTTS/VTT-GEM/2024</v>
      </c>
      <c r="L860" t="str">
        <f>VLOOKUP(A860,'[1]Issue Navigator'!$A:$AE,31,0)</f>
        <v>Sản phẩm hỗ trợ kinh doanh.</v>
      </c>
      <c r="M860">
        <f>VLOOKUP(K860,'[2]Nỗ lực'!$B:$G,6,0)</f>
        <v>35500000</v>
      </c>
      <c r="N860">
        <f t="shared" si="27"/>
        <v>22010000</v>
      </c>
      <c r="O860" t="str">
        <f t="shared" si="28"/>
        <v>Hệ thống IM 2.0 (Sản phẩm hỗ trợ kinh doanh.)</v>
      </c>
    </row>
    <row r="861" spans="1:15" x14ac:dyDescent="0.2">
      <c r="A861" s="3" t="s">
        <v>1840</v>
      </c>
      <c r="B861" s="3" t="str">
        <f>VLOOKUP(A861,'[1]Issue Navigator'!$A:$B,2,0)</f>
        <v>Hệ thống Quản lý đơn hàng_PYC Dựng CALLBOT tự động duyệt Videocall giai đoạn 2</v>
      </c>
      <c r="C861" s="1" t="s">
        <v>1839</v>
      </c>
      <c r="D861" s="3" t="s">
        <v>1841</v>
      </c>
      <c r="E861" s="3" t="s">
        <v>1715</v>
      </c>
      <c r="F861" s="3" t="s">
        <v>4</v>
      </c>
      <c r="G861">
        <v>0.38</v>
      </c>
      <c r="H861">
        <f>VLOOKUP(A861,'[1]Issue Navigator'!$A:$H,8,0)</f>
        <v>0.38</v>
      </c>
      <c r="I861" t="str">
        <f>VLOOKUP(A861,'[1]Issue Navigator'!$A:$Z,26,0)</f>
        <v>Nâng cấp</v>
      </c>
      <c r="J861" t="str">
        <f>VLOOKUP(A861,'[1]Issue Navigator'!$A:$AA,27,0)</f>
        <v>Hệ thống IM 2.0</v>
      </c>
      <c r="K861" t="str">
        <f>VLOOKUP(A861,'[1]Issue Navigator'!$A:$AD,30,0)</f>
        <v>0605-ĐTTS/VTT-GEM/2024</v>
      </c>
      <c r="L861" t="str">
        <f>VLOOKUP(A861,'[1]Issue Navigator'!$A:$AE,31,0)</f>
        <v>Sản phẩm hỗ trợ kinh doanh.</v>
      </c>
      <c r="M861">
        <f>VLOOKUP(K861,'[2]Nỗ lực'!$B:$G,6,0)</f>
        <v>35500000</v>
      </c>
      <c r="N861">
        <f t="shared" si="27"/>
        <v>13490000</v>
      </c>
      <c r="O861" t="str">
        <f t="shared" si="28"/>
        <v>Hệ thống IM 2.0 (Sản phẩm hỗ trợ kinh doanh.)</v>
      </c>
    </row>
    <row r="862" spans="1:15" x14ac:dyDescent="0.2">
      <c r="A862" s="3" t="s">
        <v>1843</v>
      </c>
      <c r="B862" s="3" t="str">
        <f>VLOOKUP(A862,'[1]Issue Navigator'!$A:$B,2,0)</f>
        <v>Hệ thống Quản lý đơn hàng_Tích hợp EKYC đấu nối thuê bao Mysign cho ngân hàng_Luồng đấu nối</v>
      </c>
      <c r="C862" s="1" t="s">
        <v>1842</v>
      </c>
      <c r="D862" s="3" t="s">
        <v>1844</v>
      </c>
      <c r="E862" s="3" t="s">
        <v>1715</v>
      </c>
      <c r="F862" s="3" t="s">
        <v>4</v>
      </c>
      <c r="G862">
        <v>1.37</v>
      </c>
      <c r="H862">
        <f>VLOOKUP(A862,'[1]Issue Navigator'!$A:$H,8,0)</f>
        <v>1.37</v>
      </c>
      <c r="I862" t="str">
        <f>VLOOKUP(A862,'[1]Issue Navigator'!$A:$Z,26,0)</f>
        <v>Nâng cấp</v>
      </c>
      <c r="J862" t="str">
        <f>VLOOKUP(A862,'[1]Issue Navigator'!$A:$AA,27,0)</f>
        <v>Hệ thống IM 2.0</v>
      </c>
      <c r="K862" t="str">
        <f>VLOOKUP(A862,'[1]Issue Navigator'!$A:$AD,30,0)</f>
        <v>0605-ĐTTS/VTT-GEM/2024</v>
      </c>
      <c r="L862" t="str">
        <f>VLOOKUP(A862,'[1]Issue Navigator'!$A:$AE,31,0)</f>
        <v>Sản phẩm hỗ trợ kinh doanh.</v>
      </c>
      <c r="M862">
        <f>VLOOKUP(K862,'[2]Nỗ lực'!$B:$G,6,0)</f>
        <v>35500000</v>
      </c>
      <c r="N862">
        <f t="shared" si="27"/>
        <v>48635000.000000007</v>
      </c>
      <c r="O862" t="str">
        <f t="shared" si="28"/>
        <v>Hệ thống IM 2.0 (Sản phẩm hỗ trợ kinh doanh.)</v>
      </c>
    </row>
    <row r="863" spans="1:15" x14ac:dyDescent="0.2">
      <c r="A863" s="3" t="s">
        <v>1846</v>
      </c>
      <c r="B863" s="3" t="str">
        <f>VLOOKUP(A863,'[1]Issue Navigator'!$A:$B,2,0)</f>
        <v>Hệ thống Quản lý đơn hàng_Tích hợp EKYC đấu nối thuê bao Mysign cho ngân hàng_Luồng tạo đơn</v>
      </c>
      <c r="C863" s="1" t="s">
        <v>1845</v>
      </c>
      <c r="D863" s="3" t="s">
        <v>1847</v>
      </c>
      <c r="E863" s="3" t="s">
        <v>1715</v>
      </c>
      <c r="F863" s="3" t="s">
        <v>4</v>
      </c>
      <c r="G863">
        <v>0.97</v>
      </c>
      <c r="H863">
        <f>VLOOKUP(A863,'[1]Issue Navigator'!$A:$H,8,0)</f>
        <v>0.97</v>
      </c>
      <c r="I863" t="str">
        <f>VLOOKUP(A863,'[1]Issue Navigator'!$A:$Z,26,0)</f>
        <v>Nâng cấp</v>
      </c>
      <c r="J863" t="str">
        <f>VLOOKUP(A863,'[1]Issue Navigator'!$A:$AA,27,0)</f>
        <v>Hệ thống IM 2.0</v>
      </c>
      <c r="K863" t="str">
        <f>VLOOKUP(A863,'[1]Issue Navigator'!$A:$AD,30,0)</f>
        <v>0605-ĐTTS/VTT-GEM/2024</v>
      </c>
      <c r="L863" t="str">
        <f>VLOOKUP(A863,'[1]Issue Navigator'!$A:$AE,31,0)</f>
        <v>Sản phẩm hỗ trợ kinh doanh.</v>
      </c>
      <c r="M863">
        <f>VLOOKUP(K863,'[2]Nỗ lực'!$B:$G,6,0)</f>
        <v>35500000</v>
      </c>
      <c r="N863">
        <f t="shared" si="27"/>
        <v>34435000</v>
      </c>
      <c r="O863" t="str">
        <f t="shared" si="28"/>
        <v>Hệ thống IM 2.0 (Sản phẩm hỗ trợ kinh doanh.)</v>
      </c>
    </row>
    <row r="864" spans="1:15" x14ac:dyDescent="0.2">
      <c r="A864" s="3" t="s">
        <v>1849</v>
      </c>
      <c r="B864" s="3" t="str">
        <f>VLOOKUP(A864,'[1]Issue Navigator'!$A:$B,2,0)</f>
        <v>Hệ thống Quản lý đơn hàng_Phiếu yêu cầu xin sự đồng ý xử lý dữ liệu cá nhân với Khách hàng dịch vụ MySign</v>
      </c>
      <c r="C864" s="1" t="s">
        <v>1848</v>
      </c>
      <c r="D864" s="3" t="s">
        <v>1850</v>
      </c>
      <c r="E864" s="3" t="s">
        <v>1715</v>
      </c>
      <c r="F864" s="3" t="s">
        <v>4</v>
      </c>
      <c r="G864">
        <v>0.82</v>
      </c>
      <c r="H864">
        <f>VLOOKUP(A864,'[1]Issue Navigator'!$A:$H,8,0)</f>
        <v>0.82</v>
      </c>
      <c r="I864" t="str">
        <f>VLOOKUP(A864,'[1]Issue Navigator'!$A:$Z,26,0)</f>
        <v>Nâng cấp</v>
      </c>
      <c r="J864" t="str">
        <f>VLOOKUP(A864,'[1]Issue Navigator'!$A:$AA,27,0)</f>
        <v>Hệ thống IM 2.0</v>
      </c>
      <c r="K864" t="str">
        <f>VLOOKUP(A864,'[1]Issue Navigator'!$A:$AD,30,0)</f>
        <v>0605-ĐTTS/VTT-GEM/2024</v>
      </c>
      <c r="L864" t="str">
        <f>VLOOKUP(A864,'[1]Issue Navigator'!$A:$AE,31,0)</f>
        <v>Sản phẩm hỗ trợ kinh doanh viễn thông.</v>
      </c>
      <c r="M864">
        <f>VLOOKUP(K864,'[2]Nỗ lực'!$B:$G,6,0)</f>
        <v>35500000</v>
      </c>
      <c r="N864">
        <f t="shared" si="27"/>
        <v>29110000</v>
      </c>
      <c r="O864" t="str">
        <f t="shared" si="28"/>
        <v>Hệ thống IM 2.0 (Sản phẩm hỗ trợ kinh doanh viễn thông.)</v>
      </c>
    </row>
    <row r="865" spans="1:15" x14ac:dyDescent="0.2">
      <c r="A865" s="3" t="s">
        <v>1852</v>
      </c>
      <c r="B865" s="3" t="str">
        <f>VLOOKUP(A865,'[1]Issue Navigator'!$A:$B,2,0)</f>
        <v>[SME] Nâng cấp bổ sung phiên bản IOS cho app Sinvoice phase 4</v>
      </c>
      <c r="C865" s="1" t="s">
        <v>1851</v>
      </c>
      <c r="D865" s="3" t="s">
        <v>754</v>
      </c>
      <c r="E865" s="3" t="s">
        <v>1853</v>
      </c>
      <c r="F865" s="3" t="s">
        <v>4</v>
      </c>
      <c r="G865">
        <v>0.54</v>
      </c>
      <c r="H865">
        <f>VLOOKUP(A865,'[1]Issue Navigator'!$A:$H,8,0)</f>
        <v>1</v>
      </c>
      <c r="I865" t="str">
        <f>VLOOKUP(A865,'[1]Issue Navigator'!$A:$Z,26,0)</f>
        <v>Nâng cấp</v>
      </c>
      <c r="J865" t="str">
        <f>VLOOKUP(A865,'[1]Issue Navigator'!$A:$AA,27,0)</f>
        <v>Hệ thống HDDT</v>
      </c>
      <c r="K865" t="str">
        <f>VLOOKUP(A865,'[1]Issue Navigator'!$A:$AD,30,0)</f>
        <v>0605-ĐTTS/VTT-TECHASIANS/2024</v>
      </c>
      <c r="L865" t="str">
        <f>VLOOKUP(A865,'[1]Issue Navigator'!$A:$AE,31,0)</f>
        <v>Nhóm sản phẩm kinh doanh</v>
      </c>
      <c r="M865">
        <f>VLOOKUP(K865,'[2]Nỗ lực'!$B:$G,6,0)</f>
        <v>35500000</v>
      </c>
      <c r="N865">
        <f t="shared" si="27"/>
        <v>19170000</v>
      </c>
      <c r="O865" t="str">
        <f t="shared" si="28"/>
        <v>Hệ thống HDDT (Nhóm sản phẩm kinh doanh)</v>
      </c>
    </row>
    <row r="866" spans="1:15" x14ac:dyDescent="0.2">
      <c r="A866" s="3" t="s">
        <v>1852</v>
      </c>
      <c r="B866" s="3" t="str">
        <f>VLOOKUP(A866,'[1]Issue Navigator'!$A:$B,2,0)</f>
        <v>[SME] Nâng cấp bổ sung phiên bản IOS cho app Sinvoice phase 4</v>
      </c>
      <c r="C866" s="1" t="s">
        <v>1854</v>
      </c>
      <c r="D866" s="3" t="s">
        <v>1229</v>
      </c>
      <c r="E866" s="3" t="s">
        <v>1853</v>
      </c>
      <c r="F866" s="3" t="s">
        <v>4</v>
      </c>
      <c r="G866">
        <v>0.28000000000000003</v>
      </c>
      <c r="H866">
        <f>VLOOKUP(A866,'[1]Issue Navigator'!$A:$H,8,0)</f>
        <v>1</v>
      </c>
      <c r="I866" t="str">
        <f>VLOOKUP(A866,'[1]Issue Navigator'!$A:$Z,26,0)</f>
        <v>Nâng cấp</v>
      </c>
      <c r="J866" t="str">
        <f>VLOOKUP(A866,'[1]Issue Navigator'!$A:$AA,27,0)</f>
        <v>Hệ thống HDDT</v>
      </c>
      <c r="K866" t="str">
        <f>VLOOKUP(A866,'[1]Issue Navigator'!$A:$AD,30,0)</f>
        <v>0605-ĐTTS/VTT-TECHASIANS/2024</v>
      </c>
      <c r="L866" t="str">
        <f>VLOOKUP(A866,'[1]Issue Navigator'!$A:$AE,31,0)</f>
        <v>Nhóm sản phẩm kinh doanh</v>
      </c>
      <c r="M866">
        <f>VLOOKUP(K866,'[2]Nỗ lực'!$B:$G,6,0)</f>
        <v>35500000</v>
      </c>
      <c r="N866">
        <f t="shared" si="27"/>
        <v>9940000.0000000019</v>
      </c>
      <c r="O866" t="str">
        <f t="shared" si="28"/>
        <v>Hệ thống HDDT (Nhóm sản phẩm kinh doanh)</v>
      </c>
    </row>
    <row r="867" spans="1:15" x14ac:dyDescent="0.2">
      <c r="A867" s="3" t="s">
        <v>1852</v>
      </c>
      <c r="B867" s="3" t="str">
        <f>VLOOKUP(A867,'[1]Issue Navigator'!$A:$B,2,0)</f>
        <v>[SME] Nâng cấp bổ sung phiên bản IOS cho app Sinvoice phase 4</v>
      </c>
      <c r="C867" s="1" t="s">
        <v>1855</v>
      </c>
      <c r="D867" s="3" t="s">
        <v>809</v>
      </c>
      <c r="E867" s="3" t="s">
        <v>1853</v>
      </c>
      <c r="F867" s="3" t="s">
        <v>4</v>
      </c>
      <c r="G867">
        <v>0.09</v>
      </c>
      <c r="H867">
        <f>VLOOKUP(A867,'[1]Issue Navigator'!$A:$H,8,0)</f>
        <v>1</v>
      </c>
      <c r="I867" t="str">
        <f>VLOOKUP(A867,'[1]Issue Navigator'!$A:$Z,26,0)</f>
        <v>Nâng cấp</v>
      </c>
      <c r="J867" t="str">
        <f>VLOOKUP(A867,'[1]Issue Navigator'!$A:$AA,27,0)</f>
        <v>Hệ thống HDDT</v>
      </c>
      <c r="K867" t="str">
        <f>VLOOKUP(A867,'[1]Issue Navigator'!$A:$AD,30,0)</f>
        <v>0605-ĐTTS/VTT-TECHASIANS/2024</v>
      </c>
      <c r="L867" t="str">
        <f>VLOOKUP(A867,'[1]Issue Navigator'!$A:$AE,31,0)</f>
        <v>Nhóm sản phẩm kinh doanh</v>
      </c>
      <c r="M867">
        <f>VLOOKUP(K867,'[2]Nỗ lực'!$B:$G,6,0)</f>
        <v>35500000</v>
      </c>
      <c r="N867">
        <f t="shared" si="27"/>
        <v>3195000</v>
      </c>
      <c r="O867" t="str">
        <f t="shared" si="28"/>
        <v>Hệ thống HDDT (Nhóm sản phẩm kinh doanh)</v>
      </c>
    </row>
    <row r="868" spans="1:15" x14ac:dyDescent="0.2">
      <c r="A868" s="3" t="s">
        <v>1852</v>
      </c>
      <c r="B868" s="3" t="str">
        <f>VLOOKUP(A868,'[1]Issue Navigator'!$A:$B,2,0)</f>
        <v>[SME] Nâng cấp bổ sung phiên bản IOS cho app Sinvoice phase 4</v>
      </c>
      <c r="C868" s="1" t="s">
        <v>1856</v>
      </c>
      <c r="D868" s="3" t="s">
        <v>756</v>
      </c>
      <c r="E868" s="3" t="s">
        <v>1853</v>
      </c>
      <c r="F868" s="3" t="s">
        <v>4</v>
      </c>
      <c r="G868">
        <v>0.09</v>
      </c>
      <c r="H868">
        <f>VLOOKUP(A868,'[1]Issue Navigator'!$A:$H,8,0)</f>
        <v>1</v>
      </c>
      <c r="I868" t="str">
        <f>VLOOKUP(A868,'[1]Issue Navigator'!$A:$Z,26,0)</f>
        <v>Nâng cấp</v>
      </c>
      <c r="J868" t="str">
        <f>VLOOKUP(A868,'[1]Issue Navigator'!$A:$AA,27,0)</f>
        <v>Hệ thống HDDT</v>
      </c>
      <c r="K868" t="str">
        <f>VLOOKUP(A868,'[1]Issue Navigator'!$A:$AD,30,0)</f>
        <v>0605-ĐTTS/VTT-TECHASIANS/2024</v>
      </c>
      <c r="L868" t="str">
        <f>VLOOKUP(A868,'[1]Issue Navigator'!$A:$AE,31,0)</f>
        <v>Nhóm sản phẩm kinh doanh</v>
      </c>
      <c r="M868">
        <f>VLOOKUP(K868,'[2]Nỗ lực'!$B:$G,6,0)</f>
        <v>35500000</v>
      </c>
      <c r="N868">
        <f t="shared" si="27"/>
        <v>3195000</v>
      </c>
      <c r="O868" t="str">
        <f t="shared" si="28"/>
        <v>Hệ thống HDDT (Nhóm sản phẩm kinh doanh)</v>
      </c>
    </row>
    <row r="869" spans="1:15" x14ac:dyDescent="0.2">
      <c r="A869" s="3" t="s">
        <v>1858</v>
      </c>
      <c r="B869" s="3" t="str">
        <f>VLOOKUP(A869,'[1]Issue Navigator'!$A:$B,2,0)</f>
        <v>TẠO MỚI BÁO CÁO THANH TOÁN QUA QR CODE</v>
      </c>
      <c r="C869" s="1" t="s">
        <v>1857</v>
      </c>
      <c r="D869" s="3" t="s">
        <v>754</v>
      </c>
      <c r="E869" s="3" t="s">
        <v>1853</v>
      </c>
      <c r="F869" s="3" t="s">
        <v>4</v>
      </c>
      <c r="G869">
        <v>0.28999999999999998</v>
      </c>
      <c r="H869">
        <f>VLOOKUP(A869,'[1]Issue Navigator'!$A:$H,8,0)</f>
        <v>0.68</v>
      </c>
      <c r="I869" t="str">
        <f>VLOOKUP(A869,'[1]Issue Navigator'!$A:$Z,26,0)</f>
        <v>Nâng cấp</v>
      </c>
      <c r="J869" t="str">
        <f>VLOOKUP(A869,'[1]Issue Navigator'!$A:$AA,27,0)</f>
        <v>Hệ thống HDDT</v>
      </c>
      <c r="K869" t="str">
        <f>VLOOKUP(A869,'[1]Issue Navigator'!$A:$AD,30,0)</f>
        <v>2007-ĐTTS/VTT-HITEXGLOBAL/2023</v>
      </c>
      <c r="L869" t="str">
        <f>VLOOKUP(A869,'[1]Issue Navigator'!$A:$AE,31,0)</f>
        <v>Nhóm sản phẩm hoá đơn, hợp đồng điện tử</v>
      </c>
      <c r="M869">
        <f>VLOOKUP(K869,'[2]Nỗ lực'!$B:$G,6,0)</f>
        <v>35500000</v>
      </c>
      <c r="N869">
        <f t="shared" si="27"/>
        <v>10295000</v>
      </c>
      <c r="O869" t="str">
        <f t="shared" si="28"/>
        <v>Hệ thống HDDT (Nhóm sản phẩm hoá đơn, hợp đồng điện tử)</v>
      </c>
    </row>
    <row r="870" spans="1:15" x14ac:dyDescent="0.2">
      <c r="A870" s="3" t="s">
        <v>1858</v>
      </c>
      <c r="B870" s="3" t="str">
        <f>VLOOKUP(A870,'[1]Issue Navigator'!$A:$B,2,0)</f>
        <v>TẠO MỚI BÁO CÁO THANH TOÁN QUA QR CODE</v>
      </c>
      <c r="C870" s="1" t="s">
        <v>1859</v>
      </c>
      <c r="D870" s="3" t="s">
        <v>1229</v>
      </c>
      <c r="E870" s="3" t="s">
        <v>1853</v>
      </c>
      <c r="F870" s="3" t="s">
        <v>4</v>
      </c>
      <c r="G870">
        <v>0.19</v>
      </c>
      <c r="H870">
        <f>VLOOKUP(A870,'[1]Issue Navigator'!$A:$H,8,0)</f>
        <v>0.68</v>
      </c>
      <c r="I870" t="str">
        <f>VLOOKUP(A870,'[1]Issue Navigator'!$A:$Z,26,0)</f>
        <v>Nâng cấp</v>
      </c>
      <c r="J870" t="str">
        <f>VLOOKUP(A870,'[1]Issue Navigator'!$A:$AA,27,0)</f>
        <v>Hệ thống HDDT</v>
      </c>
      <c r="K870" t="str">
        <f>VLOOKUP(A870,'[1]Issue Navigator'!$A:$AD,30,0)</f>
        <v>2007-ĐTTS/VTT-HITEXGLOBAL/2023</v>
      </c>
      <c r="L870" t="str">
        <f>VLOOKUP(A870,'[1]Issue Navigator'!$A:$AE,31,0)</f>
        <v>Nhóm sản phẩm hoá đơn, hợp đồng điện tử</v>
      </c>
      <c r="M870">
        <f>VLOOKUP(K870,'[2]Nỗ lực'!$B:$G,6,0)</f>
        <v>35500000</v>
      </c>
      <c r="N870">
        <f t="shared" si="27"/>
        <v>6745000</v>
      </c>
      <c r="O870" t="str">
        <f t="shared" si="28"/>
        <v>Hệ thống HDDT (Nhóm sản phẩm hoá đơn, hợp đồng điện tử)</v>
      </c>
    </row>
    <row r="871" spans="1:15" x14ac:dyDescent="0.2">
      <c r="A871" s="3" t="s">
        <v>1858</v>
      </c>
      <c r="B871" s="3" t="str">
        <f>VLOOKUP(A871,'[1]Issue Navigator'!$A:$B,2,0)</f>
        <v>TẠO MỚI BÁO CÁO THANH TOÁN QUA QR CODE</v>
      </c>
      <c r="C871" s="1" t="s">
        <v>1860</v>
      </c>
      <c r="D871" s="3" t="s">
        <v>809</v>
      </c>
      <c r="E871" s="3" t="s">
        <v>1853</v>
      </c>
      <c r="F871" s="3" t="s">
        <v>4</v>
      </c>
      <c r="G871">
        <v>0.14000000000000001</v>
      </c>
      <c r="H871">
        <f>VLOOKUP(A871,'[1]Issue Navigator'!$A:$H,8,0)</f>
        <v>0.68</v>
      </c>
      <c r="I871" t="str">
        <f>VLOOKUP(A871,'[1]Issue Navigator'!$A:$Z,26,0)</f>
        <v>Nâng cấp</v>
      </c>
      <c r="J871" t="str">
        <f>VLOOKUP(A871,'[1]Issue Navigator'!$A:$AA,27,0)</f>
        <v>Hệ thống HDDT</v>
      </c>
      <c r="K871" t="str">
        <f>VLOOKUP(A871,'[1]Issue Navigator'!$A:$AD,30,0)</f>
        <v>2007-ĐTTS/VTT-HITEXGLOBAL/2023</v>
      </c>
      <c r="L871" t="str">
        <f>VLOOKUP(A871,'[1]Issue Navigator'!$A:$AE,31,0)</f>
        <v>Nhóm sản phẩm hoá đơn, hợp đồng điện tử</v>
      </c>
      <c r="M871">
        <f>VLOOKUP(K871,'[2]Nỗ lực'!$B:$G,6,0)</f>
        <v>35500000</v>
      </c>
      <c r="N871">
        <f t="shared" si="27"/>
        <v>4970000.0000000009</v>
      </c>
      <c r="O871" t="str">
        <f t="shared" si="28"/>
        <v>Hệ thống HDDT (Nhóm sản phẩm hoá đơn, hợp đồng điện tử)</v>
      </c>
    </row>
    <row r="872" spans="1:15" x14ac:dyDescent="0.2">
      <c r="A872" s="3" t="s">
        <v>1858</v>
      </c>
      <c r="B872" s="3" t="str">
        <f>VLOOKUP(A872,'[1]Issue Navigator'!$A:$B,2,0)</f>
        <v>TẠO MỚI BÁO CÁO THANH TOÁN QUA QR CODE</v>
      </c>
      <c r="C872" s="1" t="s">
        <v>1861</v>
      </c>
      <c r="D872" s="3" t="s">
        <v>756</v>
      </c>
      <c r="E872" s="3" t="s">
        <v>1853</v>
      </c>
      <c r="F872" s="3" t="s">
        <v>4</v>
      </c>
      <c r="G872">
        <v>0.06</v>
      </c>
      <c r="H872">
        <f>VLOOKUP(A872,'[1]Issue Navigator'!$A:$H,8,0)</f>
        <v>0.68</v>
      </c>
      <c r="I872" t="str">
        <f>VLOOKUP(A872,'[1]Issue Navigator'!$A:$Z,26,0)</f>
        <v>Nâng cấp</v>
      </c>
      <c r="J872" t="str">
        <f>VLOOKUP(A872,'[1]Issue Navigator'!$A:$AA,27,0)</f>
        <v>Hệ thống HDDT</v>
      </c>
      <c r="K872" t="str">
        <f>VLOOKUP(A872,'[1]Issue Navigator'!$A:$AD,30,0)</f>
        <v>2007-ĐTTS/VTT-HITEXGLOBAL/2023</v>
      </c>
      <c r="L872" t="str">
        <f>VLOOKUP(A872,'[1]Issue Navigator'!$A:$AE,31,0)</f>
        <v>Nhóm sản phẩm hoá đơn, hợp đồng điện tử</v>
      </c>
      <c r="M872">
        <f>VLOOKUP(K872,'[2]Nỗ lực'!$B:$G,6,0)</f>
        <v>35500000</v>
      </c>
      <c r="N872">
        <f t="shared" si="27"/>
        <v>2130000</v>
      </c>
      <c r="O872" t="str">
        <f t="shared" si="28"/>
        <v>Hệ thống HDDT (Nhóm sản phẩm hoá đơn, hợp đồng điện tử)</v>
      </c>
    </row>
    <row r="873" spans="1:15" x14ac:dyDescent="0.2">
      <c r="A873" s="3" t="s">
        <v>1863</v>
      </c>
      <c r="B873" s="3" t="str">
        <f>VLOOKUP(A873,'[1]Issue Navigator'!$A:$B,2,0)</f>
        <v>chỉnh sửa app Sinvoice tháng 4 (đồng bộ app và web danh mục khách hàng; thiết bị Immin swift)</v>
      </c>
      <c r="C873" s="1" t="s">
        <v>1862</v>
      </c>
      <c r="D873" s="3" t="s">
        <v>1864</v>
      </c>
      <c r="E873" s="3" t="s">
        <v>1853</v>
      </c>
      <c r="F873" s="3" t="s">
        <v>4</v>
      </c>
      <c r="G873">
        <v>0.08</v>
      </c>
      <c r="H873">
        <f>VLOOKUP(A873,'[1]Issue Navigator'!$A:$H,8,0)</f>
        <v>1.62</v>
      </c>
      <c r="I873" t="str">
        <f>VLOOKUP(A873,'[1]Issue Navigator'!$A:$Z,26,0)</f>
        <v>Bảo trì</v>
      </c>
      <c r="J873" t="str">
        <f>VLOOKUP(A873,'[1]Issue Navigator'!$A:$AA,27,0)</f>
        <v>Hệ thống HDDT</v>
      </c>
      <c r="K873" t="str">
        <f>VLOOKUP(A873,'[1]Issue Navigator'!$A:$AD,30,0)</f>
        <v>0605-ĐTTS/VTT-TECHASIANS/2024</v>
      </c>
      <c r="L873" t="str">
        <f>VLOOKUP(A873,'[1]Issue Navigator'!$A:$AE,31,0)</f>
        <v>Nhóm sản phẩm hóa đơn</v>
      </c>
      <c r="M873">
        <f>VLOOKUP(K873,'[2]Nỗ lực'!$B:$G,6,0)</f>
        <v>35500000</v>
      </c>
      <c r="N873">
        <f t="shared" si="27"/>
        <v>2840000</v>
      </c>
      <c r="O873" t="str">
        <f t="shared" si="28"/>
        <v>Hệ thống HDDT (Nhóm sản phẩm hóa đơn)</v>
      </c>
    </row>
    <row r="874" spans="1:15" x14ac:dyDescent="0.2">
      <c r="A874" s="3" t="s">
        <v>1863</v>
      </c>
      <c r="B874" s="3" t="str">
        <f>VLOOKUP(A874,'[1]Issue Navigator'!$A:$B,2,0)</f>
        <v>chỉnh sửa app Sinvoice tháng 4 (đồng bộ app và web danh mục khách hàng; thiết bị Immin swift)</v>
      </c>
      <c r="C874" s="1" t="s">
        <v>1865</v>
      </c>
      <c r="D874" s="3" t="s">
        <v>3225</v>
      </c>
      <c r="E874" s="3" t="s">
        <v>1853</v>
      </c>
      <c r="F874" s="3" t="s">
        <v>4</v>
      </c>
      <c r="G874">
        <v>0.16</v>
      </c>
      <c r="H874">
        <f>VLOOKUP(A874,'[1]Issue Navigator'!$A:$H,8,0)</f>
        <v>1.62</v>
      </c>
      <c r="I874" t="str">
        <f>VLOOKUP(A874,'[1]Issue Navigator'!$A:$Z,26,0)</f>
        <v>Bảo trì</v>
      </c>
      <c r="J874" t="str">
        <f>VLOOKUP(A874,'[1]Issue Navigator'!$A:$AA,27,0)</f>
        <v>Hệ thống HDDT</v>
      </c>
      <c r="K874" t="str">
        <f>VLOOKUP(A874,'[1]Issue Navigator'!$A:$AD,30,0)</f>
        <v>0605-ĐTTS/VTT-TECHASIANS/2024</v>
      </c>
      <c r="L874" t="str">
        <f>VLOOKUP(A874,'[1]Issue Navigator'!$A:$AE,31,0)</f>
        <v>Nhóm sản phẩm hóa đơn</v>
      </c>
      <c r="M874">
        <f>VLOOKUP(K874,'[2]Nỗ lực'!$B:$G,6,0)</f>
        <v>35500000</v>
      </c>
      <c r="N874">
        <f t="shared" si="27"/>
        <v>5680000</v>
      </c>
      <c r="O874" t="str">
        <f t="shared" si="28"/>
        <v>Hệ thống HDDT (Nhóm sản phẩm hóa đơn)</v>
      </c>
    </row>
    <row r="875" spans="1:15" x14ac:dyDescent="0.2">
      <c r="A875" s="3" t="s">
        <v>1867</v>
      </c>
      <c r="B875" s="3" t="str">
        <f>VLOOKUP(A875,'[1]Issue Navigator'!$A:$B,2,0)</f>
        <v>[HDDT] Thêm mới màn Bán vé nhanh đáp ứng cho Vịnh</v>
      </c>
      <c r="C875" s="1" t="s">
        <v>1866</v>
      </c>
      <c r="D875" s="3" t="s">
        <v>754</v>
      </c>
      <c r="E875" s="3" t="s">
        <v>1853</v>
      </c>
      <c r="F875" s="3" t="s">
        <v>4</v>
      </c>
      <c r="G875">
        <v>0.18</v>
      </c>
      <c r="H875">
        <f>VLOOKUP(A875,'[1]Issue Navigator'!$A:$H,8,0)</f>
        <v>0.7</v>
      </c>
      <c r="I875" t="str">
        <f>VLOOKUP(A875,'[1]Issue Navigator'!$A:$Z,26,0)</f>
        <v>Nâng cấp</v>
      </c>
      <c r="J875" t="str">
        <f>VLOOKUP(A875,'[1]Issue Navigator'!$A:$AA,27,0)</f>
        <v>Hệ thống HDDT</v>
      </c>
      <c r="K875" t="str">
        <f>VLOOKUP(A875,'[1]Issue Navigator'!$A:$AD,30,0)</f>
        <v>0605-ĐTTS/VTT-TECHASIANS/2024</v>
      </c>
      <c r="L875" t="str">
        <f>VLOOKUP(A875,'[1]Issue Navigator'!$A:$AE,31,0)</f>
        <v>Nhóm sản phẩm Hóa đơn điện tử, Hợp đồng điện tử, Tổng đài di động</v>
      </c>
      <c r="M875">
        <f>VLOOKUP(K875,'[2]Nỗ lực'!$B:$G,6,0)</f>
        <v>35500000</v>
      </c>
      <c r="N875">
        <f t="shared" si="27"/>
        <v>6390000</v>
      </c>
      <c r="O875" t="str">
        <f t="shared" si="28"/>
        <v>Hệ thống HDDT (Nhóm sản phẩm Hóa đơn điện tử, Hợp đồng điện tử, Tổng đài di động)</v>
      </c>
    </row>
    <row r="876" spans="1:15" x14ac:dyDescent="0.2">
      <c r="A876" s="3" t="s">
        <v>1867</v>
      </c>
      <c r="B876" s="3" t="str">
        <f>VLOOKUP(A876,'[1]Issue Navigator'!$A:$B,2,0)</f>
        <v>[HDDT] Thêm mới màn Bán vé nhanh đáp ứng cho Vịnh</v>
      </c>
      <c r="C876" s="1" t="s">
        <v>1868</v>
      </c>
      <c r="D876" s="3" t="s">
        <v>1229</v>
      </c>
      <c r="E876" s="3" t="s">
        <v>1853</v>
      </c>
      <c r="F876" s="3" t="s">
        <v>4</v>
      </c>
      <c r="G876">
        <v>0.26</v>
      </c>
      <c r="H876">
        <f>VLOOKUP(A876,'[1]Issue Navigator'!$A:$H,8,0)</f>
        <v>0.7</v>
      </c>
      <c r="I876" t="str">
        <f>VLOOKUP(A876,'[1]Issue Navigator'!$A:$Z,26,0)</f>
        <v>Nâng cấp</v>
      </c>
      <c r="J876" t="str">
        <f>VLOOKUP(A876,'[1]Issue Navigator'!$A:$AA,27,0)</f>
        <v>Hệ thống HDDT</v>
      </c>
      <c r="K876" t="str">
        <f>VLOOKUP(A876,'[1]Issue Navigator'!$A:$AD,30,0)</f>
        <v>0605-ĐTTS/VTT-TECHASIANS/2024</v>
      </c>
      <c r="L876" t="str">
        <f>VLOOKUP(A876,'[1]Issue Navigator'!$A:$AE,31,0)</f>
        <v>Nhóm sản phẩm Hóa đơn điện tử, Hợp đồng điện tử, Tổng đài di động</v>
      </c>
      <c r="M876">
        <f>VLOOKUP(K876,'[2]Nỗ lực'!$B:$G,6,0)</f>
        <v>35500000</v>
      </c>
      <c r="N876">
        <f t="shared" si="27"/>
        <v>9230000</v>
      </c>
      <c r="O876" t="str">
        <f t="shared" si="28"/>
        <v>Hệ thống HDDT (Nhóm sản phẩm Hóa đơn điện tử, Hợp đồng điện tử, Tổng đài di động)</v>
      </c>
    </row>
    <row r="877" spans="1:15" x14ac:dyDescent="0.2">
      <c r="A877" s="3" t="s">
        <v>1867</v>
      </c>
      <c r="B877" s="3" t="str">
        <f>VLOOKUP(A877,'[1]Issue Navigator'!$A:$B,2,0)</f>
        <v>[HDDT] Thêm mới màn Bán vé nhanh đáp ứng cho Vịnh</v>
      </c>
      <c r="C877" s="1" t="s">
        <v>1869</v>
      </c>
      <c r="D877" s="3" t="s">
        <v>809</v>
      </c>
      <c r="E877" s="3" t="s">
        <v>1853</v>
      </c>
      <c r="F877" s="3" t="s">
        <v>4</v>
      </c>
      <c r="G877">
        <v>0.2</v>
      </c>
      <c r="H877">
        <f>VLOOKUP(A877,'[1]Issue Navigator'!$A:$H,8,0)</f>
        <v>0.7</v>
      </c>
      <c r="I877" t="str">
        <f>VLOOKUP(A877,'[1]Issue Navigator'!$A:$Z,26,0)</f>
        <v>Nâng cấp</v>
      </c>
      <c r="J877" t="str">
        <f>VLOOKUP(A877,'[1]Issue Navigator'!$A:$AA,27,0)</f>
        <v>Hệ thống HDDT</v>
      </c>
      <c r="K877" t="str">
        <f>VLOOKUP(A877,'[1]Issue Navigator'!$A:$AD,30,0)</f>
        <v>0605-ĐTTS/VTT-TECHASIANS/2024</v>
      </c>
      <c r="L877" t="str">
        <f>VLOOKUP(A877,'[1]Issue Navigator'!$A:$AE,31,0)</f>
        <v>Nhóm sản phẩm Hóa đơn điện tử, Hợp đồng điện tử, Tổng đài di động</v>
      </c>
      <c r="M877">
        <f>VLOOKUP(K877,'[2]Nỗ lực'!$B:$G,6,0)</f>
        <v>35500000</v>
      </c>
      <c r="N877">
        <f t="shared" si="27"/>
        <v>7100000</v>
      </c>
      <c r="O877" t="str">
        <f t="shared" si="28"/>
        <v>Hệ thống HDDT (Nhóm sản phẩm Hóa đơn điện tử, Hợp đồng điện tử, Tổng đài di động)</v>
      </c>
    </row>
    <row r="878" spans="1:15" x14ac:dyDescent="0.2">
      <c r="A878" s="3" t="s">
        <v>1867</v>
      </c>
      <c r="B878" s="3" t="str">
        <f>VLOOKUP(A878,'[1]Issue Navigator'!$A:$B,2,0)</f>
        <v>[HDDT] Thêm mới màn Bán vé nhanh đáp ứng cho Vịnh</v>
      </c>
      <c r="C878" s="1" t="s">
        <v>1870</v>
      </c>
      <c r="D878" s="3" t="s">
        <v>756</v>
      </c>
      <c r="E878" s="3" t="s">
        <v>1853</v>
      </c>
      <c r="F878" s="3" t="s">
        <v>4</v>
      </c>
      <c r="G878">
        <v>0.06</v>
      </c>
      <c r="H878">
        <f>VLOOKUP(A878,'[1]Issue Navigator'!$A:$H,8,0)</f>
        <v>0.7</v>
      </c>
      <c r="I878" t="str">
        <f>VLOOKUP(A878,'[1]Issue Navigator'!$A:$Z,26,0)</f>
        <v>Nâng cấp</v>
      </c>
      <c r="J878" t="str">
        <f>VLOOKUP(A878,'[1]Issue Navigator'!$A:$AA,27,0)</f>
        <v>Hệ thống HDDT</v>
      </c>
      <c r="K878" t="str">
        <f>VLOOKUP(A878,'[1]Issue Navigator'!$A:$AD,30,0)</f>
        <v>0605-ĐTTS/VTT-TECHASIANS/2024</v>
      </c>
      <c r="L878" t="str">
        <f>VLOOKUP(A878,'[1]Issue Navigator'!$A:$AE,31,0)</f>
        <v>Nhóm sản phẩm Hóa đơn điện tử, Hợp đồng điện tử, Tổng đài di động</v>
      </c>
      <c r="M878">
        <f>VLOOKUP(K878,'[2]Nỗ lực'!$B:$G,6,0)</f>
        <v>35500000</v>
      </c>
      <c r="N878">
        <f t="shared" si="27"/>
        <v>2130000</v>
      </c>
      <c r="O878" t="str">
        <f t="shared" si="28"/>
        <v>Hệ thống HDDT (Nhóm sản phẩm Hóa đơn điện tử, Hợp đồng điện tử, Tổng đài di động)</v>
      </c>
    </row>
    <row r="879" spans="1:15" x14ac:dyDescent="0.2">
      <c r="A879" s="3" t="s">
        <v>1871</v>
      </c>
      <c r="B879" s="3" t="str">
        <f>VLOOKUP(A879,'[1]Issue Navigator'!$A:$B,2,0)</f>
        <v>Tích hợp luồng ký lưu phiên với mysign</v>
      </c>
      <c r="C879" s="1" t="s">
        <v>1872</v>
      </c>
      <c r="D879" s="3" t="s">
        <v>3221</v>
      </c>
      <c r="E879" s="3" t="s">
        <v>1853</v>
      </c>
      <c r="F879" s="3" t="s">
        <v>4</v>
      </c>
      <c r="G879">
        <v>0.09</v>
      </c>
      <c r="H879">
        <f>VLOOKUP(A879,'[1]Issue Navigator'!$A:$H,8,0)</f>
        <v>0.16</v>
      </c>
      <c r="I879" t="str">
        <f>VLOOKUP(A879,'[1]Issue Navigator'!$A:$Z,26,0)</f>
        <v>Bảo trì</v>
      </c>
      <c r="J879" t="str">
        <f>VLOOKUP(A879,'[1]Issue Navigator'!$A:$AA,27,0)</f>
        <v>Hệ thống HDDT</v>
      </c>
      <c r="K879" t="str">
        <f>VLOOKUP(A879,'[1]Issue Navigator'!$A:$AD,30,0)</f>
        <v>0605-ĐTTS/VTT-TECHASIANS/2024</v>
      </c>
      <c r="L879" t="str">
        <f>VLOOKUP(A879,'[1]Issue Navigator'!$A:$AE,31,0)</f>
        <v>Nhóm sản phẩm hóa đơn</v>
      </c>
      <c r="M879">
        <f>VLOOKUP(K879,'[2]Nỗ lực'!$B:$G,6,0)</f>
        <v>35500000</v>
      </c>
      <c r="N879">
        <f t="shared" si="27"/>
        <v>3195000</v>
      </c>
      <c r="O879" t="str">
        <f t="shared" si="28"/>
        <v>Hệ thống HDDT (Nhóm sản phẩm hóa đơn)</v>
      </c>
    </row>
    <row r="880" spans="1:15" x14ac:dyDescent="0.2">
      <c r="A880" s="3" t="s">
        <v>1871</v>
      </c>
      <c r="B880" s="3" t="str">
        <f>VLOOKUP(A880,'[1]Issue Navigator'!$A:$B,2,0)</f>
        <v>Tích hợp luồng ký lưu phiên với mysign</v>
      </c>
      <c r="C880" s="1" t="s">
        <v>1873</v>
      </c>
      <c r="D880" s="3" t="s">
        <v>3105</v>
      </c>
      <c r="E880" s="3" t="s">
        <v>1853</v>
      </c>
      <c r="F880" s="3" t="s">
        <v>4</v>
      </c>
      <c r="G880">
        <v>0.05</v>
      </c>
      <c r="H880">
        <f>VLOOKUP(A880,'[1]Issue Navigator'!$A:$H,8,0)</f>
        <v>0.16</v>
      </c>
      <c r="I880" t="str">
        <f>VLOOKUP(A880,'[1]Issue Navigator'!$A:$Z,26,0)</f>
        <v>Bảo trì</v>
      </c>
      <c r="J880" t="str">
        <f>VLOOKUP(A880,'[1]Issue Navigator'!$A:$AA,27,0)</f>
        <v>Hệ thống HDDT</v>
      </c>
      <c r="K880" t="str">
        <f>VLOOKUP(A880,'[1]Issue Navigator'!$A:$AD,30,0)</f>
        <v>0605-ĐTTS/VTT-TECHASIANS/2024</v>
      </c>
      <c r="L880" t="str">
        <f>VLOOKUP(A880,'[1]Issue Navigator'!$A:$AE,31,0)</f>
        <v>Nhóm sản phẩm hóa đơn</v>
      </c>
      <c r="M880">
        <f>VLOOKUP(K880,'[2]Nỗ lực'!$B:$G,6,0)</f>
        <v>35500000</v>
      </c>
      <c r="N880">
        <f t="shared" si="27"/>
        <v>1775000</v>
      </c>
      <c r="O880" t="str">
        <f t="shared" si="28"/>
        <v>Hệ thống HDDT (Nhóm sản phẩm hóa đơn)</v>
      </c>
    </row>
    <row r="881" spans="1:15" x14ac:dyDescent="0.2">
      <c r="A881" s="3" t="s">
        <v>1871</v>
      </c>
      <c r="B881" s="3" t="str">
        <f>VLOOKUP(A881,'[1]Issue Navigator'!$A:$B,2,0)</f>
        <v>Tích hợp luồng ký lưu phiên với mysign</v>
      </c>
      <c r="C881" s="1" t="s">
        <v>1874</v>
      </c>
      <c r="D881" s="3" t="s">
        <v>756</v>
      </c>
      <c r="E881" s="3" t="s">
        <v>1853</v>
      </c>
      <c r="F881" s="3" t="s">
        <v>4</v>
      </c>
      <c r="G881">
        <v>0.02</v>
      </c>
      <c r="H881">
        <f>VLOOKUP(A881,'[1]Issue Navigator'!$A:$H,8,0)</f>
        <v>0.16</v>
      </c>
      <c r="I881" t="str">
        <f>VLOOKUP(A881,'[1]Issue Navigator'!$A:$Z,26,0)</f>
        <v>Bảo trì</v>
      </c>
      <c r="J881" t="str">
        <f>VLOOKUP(A881,'[1]Issue Navigator'!$A:$AA,27,0)</f>
        <v>Hệ thống HDDT</v>
      </c>
      <c r="K881" t="str">
        <f>VLOOKUP(A881,'[1]Issue Navigator'!$A:$AD,30,0)</f>
        <v>0605-ĐTTS/VTT-TECHASIANS/2024</v>
      </c>
      <c r="L881" t="str">
        <f>VLOOKUP(A881,'[1]Issue Navigator'!$A:$AE,31,0)</f>
        <v>Nhóm sản phẩm hóa đơn</v>
      </c>
      <c r="M881">
        <f>VLOOKUP(K881,'[2]Nỗ lực'!$B:$G,6,0)</f>
        <v>35500000</v>
      </c>
      <c r="N881">
        <f t="shared" si="27"/>
        <v>710000</v>
      </c>
      <c r="O881" t="str">
        <f t="shared" si="28"/>
        <v>Hệ thống HDDT (Nhóm sản phẩm hóa đơn)</v>
      </c>
    </row>
    <row r="882" spans="1:15" x14ac:dyDescent="0.2">
      <c r="A882" s="3" t="s">
        <v>1876</v>
      </c>
      <c r="B882" s="3" t="str">
        <f>VLOOKUP(A882,'[1]Issue Navigator'!$A:$B,2,0)</f>
        <v>[HDDT] Bổ sung tính năng Xuất vé đoàn trên app PC</v>
      </c>
      <c r="C882" s="1" t="s">
        <v>1875</v>
      </c>
      <c r="D882" s="3" t="s">
        <v>754</v>
      </c>
      <c r="E882" s="3" t="s">
        <v>1853</v>
      </c>
      <c r="F882" s="3" t="s">
        <v>4</v>
      </c>
      <c r="G882">
        <v>0.26</v>
      </c>
      <c r="H882">
        <f>VLOOKUP(A882,'[1]Issue Navigator'!$A:$H,8,0)</f>
        <v>0.82</v>
      </c>
      <c r="I882" t="str">
        <f>VLOOKUP(A882,'[1]Issue Navigator'!$A:$Z,26,0)</f>
        <v>Nâng cấp</v>
      </c>
      <c r="J882" t="str">
        <f>VLOOKUP(A882,'[1]Issue Navigator'!$A:$AA,27,0)</f>
        <v>Hệ thống HDDT</v>
      </c>
      <c r="K882" t="str">
        <f>VLOOKUP(A882,'[1]Issue Navigator'!$A:$AD,30,0)</f>
        <v>0605-ĐTTS/VTT-TECHASIANS/2024</v>
      </c>
      <c r="L882" t="str">
        <f>VLOOKUP(A882,'[1]Issue Navigator'!$A:$AE,31,0)</f>
        <v>Nhóm sản phẩm Hóa đơn điện tử, Hợp đồng điện tử, Tổng đài di động</v>
      </c>
      <c r="M882">
        <f>VLOOKUP(K882,'[2]Nỗ lực'!$B:$G,6,0)</f>
        <v>35500000</v>
      </c>
      <c r="N882">
        <f t="shared" si="27"/>
        <v>9230000</v>
      </c>
      <c r="O882" t="str">
        <f t="shared" si="28"/>
        <v>Hệ thống HDDT (Nhóm sản phẩm Hóa đơn điện tử, Hợp đồng điện tử, Tổng đài di động)</v>
      </c>
    </row>
    <row r="883" spans="1:15" x14ac:dyDescent="0.2">
      <c r="A883" s="3" t="s">
        <v>1876</v>
      </c>
      <c r="B883" s="3" t="str">
        <f>VLOOKUP(A883,'[1]Issue Navigator'!$A:$B,2,0)</f>
        <v>[HDDT] Bổ sung tính năng Xuất vé đoàn trên app PC</v>
      </c>
      <c r="C883" s="1" t="s">
        <v>1877</v>
      </c>
      <c r="D883" s="3" t="s">
        <v>1229</v>
      </c>
      <c r="E883" s="3" t="s">
        <v>1853</v>
      </c>
      <c r="F883" s="3" t="s">
        <v>4</v>
      </c>
      <c r="G883">
        <v>0.31</v>
      </c>
      <c r="H883">
        <f>VLOOKUP(A883,'[1]Issue Navigator'!$A:$H,8,0)</f>
        <v>0.82</v>
      </c>
      <c r="I883" t="str">
        <f>VLOOKUP(A883,'[1]Issue Navigator'!$A:$Z,26,0)</f>
        <v>Nâng cấp</v>
      </c>
      <c r="J883" t="str">
        <f>VLOOKUP(A883,'[1]Issue Navigator'!$A:$AA,27,0)</f>
        <v>Hệ thống HDDT</v>
      </c>
      <c r="K883" t="str">
        <f>VLOOKUP(A883,'[1]Issue Navigator'!$A:$AD,30,0)</f>
        <v>0605-ĐTTS/VTT-TECHASIANS/2024</v>
      </c>
      <c r="L883" t="str">
        <f>VLOOKUP(A883,'[1]Issue Navigator'!$A:$AE,31,0)</f>
        <v>Nhóm sản phẩm Hóa đơn điện tử, Hợp đồng điện tử, Tổng đài di động</v>
      </c>
      <c r="M883">
        <f>VLOOKUP(K883,'[2]Nỗ lực'!$B:$G,6,0)</f>
        <v>35500000</v>
      </c>
      <c r="N883">
        <f t="shared" si="27"/>
        <v>11005000</v>
      </c>
      <c r="O883" t="str">
        <f t="shared" si="28"/>
        <v>Hệ thống HDDT (Nhóm sản phẩm Hóa đơn điện tử, Hợp đồng điện tử, Tổng đài di động)</v>
      </c>
    </row>
    <row r="884" spans="1:15" x14ac:dyDescent="0.2">
      <c r="A884" s="3" t="s">
        <v>1876</v>
      </c>
      <c r="B884" s="3" t="str">
        <f>VLOOKUP(A884,'[1]Issue Navigator'!$A:$B,2,0)</f>
        <v>[HDDT] Bổ sung tính năng Xuất vé đoàn trên app PC</v>
      </c>
      <c r="C884" s="1" t="s">
        <v>1878</v>
      </c>
      <c r="D884" s="3" t="s">
        <v>809</v>
      </c>
      <c r="E884" s="3" t="s">
        <v>1853</v>
      </c>
      <c r="F884" s="3" t="s">
        <v>4</v>
      </c>
      <c r="G884">
        <v>0.18</v>
      </c>
      <c r="H884">
        <f>VLOOKUP(A884,'[1]Issue Navigator'!$A:$H,8,0)</f>
        <v>0.82</v>
      </c>
      <c r="I884" t="str">
        <f>VLOOKUP(A884,'[1]Issue Navigator'!$A:$Z,26,0)</f>
        <v>Nâng cấp</v>
      </c>
      <c r="J884" t="str">
        <f>VLOOKUP(A884,'[1]Issue Navigator'!$A:$AA,27,0)</f>
        <v>Hệ thống HDDT</v>
      </c>
      <c r="K884" t="str">
        <f>VLOOKUP(A884,'[1]Issue Navigator'!$A:$AD,30,0)</f>
        <v>0605-ĐTTS/VTT-TECHASIANS/2024</v>
      </c>
      <c r="L884" t="str">
        <f>VLOOKUP(A884,'[1]Issue Navigator'!$A:$AE,31,0)</f>
        <v>Nhóm sản phẩm Hóa đơn điện tử, Hợp đồng điện tử, Tổng đài di động</v>
      </c>
      <c r="M884">
        <f>VLOOKUP(K884,'[2]Nỗ lực'!$B:$G,6,0)</f>
        <v>35500000</v>
      </c>
      <c r="N884">
        <f t="shared" si="27"/>
        <v>6390000</v>
      </c>
      <c r="O884" t="str">
        <f t="shared" si="28"/>
        <v>Hệ thống HDDT (Nhóm sản phẩm Hóa đơn điện tử, Hợp đồng điện tử, Tổng đài di động)</v>
      </c>
    </row>
    <row r="885" spans="1:15" x14ac:dyDescent="0.2">
      <c r="A885" s="3" t="s">
        <v>1876</v>
      </c>
      <c r="B885" s="3" t="str">
        <f>VLOOKUP(A885,'[1]Issue Navigator'!$A:$B,2,0)</f>
        <v>[HDDT] Bổ sung tính năng Xuất vé đoàn trên app PC</v>
      </c>
      <c r="C885" s="1" t="s">
        <v>1879</v>
      </c>
      <c r="D885" s="3" t="s">
        <v>756</v>
      </c>
      <c r="E885" s="3" t="s">
        <v>1853</v>
      </c>
      <c r="F885" s="3" t="s">
        <v>4</v>
      </c>
      <c r="G885">
        <v>7.0000000000000007E-2</v>
      </c>
      <c r="H885">
        <f>VLOOKUP(A885,'[1]Issue Navigator'!$A:$H,8,0)</f>
        <v>0.82</v>
      </c>
      <c r="I885" t="str">
        <f>VLOOKUP(A885,'[1]Issue Navigator'!$A:$Z,26,0)</f>
        <v>Nâng cấp</v>
      </c>
      <c r="J885" t="str">
        <f>VLOOKUP(A885,'[1]Issue Navigator'!$A:$AA,27,0)</f>
        <v>Hệ thống HDDT</v>
      </c>
      <c r="K885" t="str">
        <f>VLOOKUP(A885,'[1]Issue Navigator'!$A:$AD,30,0)</f>
        <v>0605-ĐTTS/VTT-TECHASIANS/2024</v>
      </c>
      <c r="L885" t="str">
        <f>VLOOKUP(A885,'[1]Issue Navigator'!$A:$AE,31,0)</f>
        <v>Nhóm sản phẩm Hóa đơn điện tử, Hợp đồng điện tử, Tổng đài di động</v>
      </c>
      <c r="M885">
        <f>VLOOKUP(K885,'[2]Nỗ lực'!$B:$G,6,0)</f>
        <v>35500000</v>
      </c>
      <c r="N885">
        <f t="shared" si="27"/>
        <v>2485000.0000000005</v>
      </c>
      <c r="O885" t="str">
        <f t="shared" si="28"/>
        <v>Hệ thống HDDT (Nhóm sản phẩm Hóa đơn điện tử, Hợp đồng điện tử, Tổng đài di động)</v>
      </c>
    </row>
    <row r="886" spans="1:15" x14ac:dyDescent="0.2">
      <c r="A886" s="3" t="s">
        <v>1881</v>
      </c>
      <c r="B886" s="3" t="str">
        <f>VLOOKUP(A886,'[1]Issue Navigator'!$A:$B,2,0)</f>
        <v>chỉnh sửa bổ sung phí lệ phí cho dòng hàng hóa trên vé điện tử</v>
      </c>
      <c r="C886" s="1" t="s">
        <v>1880</v>
      </c>
      <c r="D886" s="3" t="s">
        <v>754</v>
      </c>
      <c r="E886" s="3" t="s">
        <v>1853</v>
      </c>
      <c r="F886" s="3" t="s">
        <v>4</v>
      </c>
      <c r="G886">
        <v>0.45</v>
      </c>
      <c r="H886">
        <f>VLOOKUP(A886,'[1]Issue Navigator'!$A:$H,8,0)</f>
        <v>1.33</v>
      </c>
      <c r="I886" t="str">
        <f>VLOOKUP(A886,'[1]Issue Navigator'!$A:$Z,26,0)</f>
        <v>Bảo trì</v>
      </c>
      <c r="J886" t="str">
        <f>VLOOKUP(A886,'[1]Issue Navigator'!$A:$AA,27,0)</f>
        <v>Hệ thống HDDT</v>
      </c>
      <c r="K886" t="str">
        <f>VLOOKUP(A886,'[1]Issue Navigator'!$A:$AD,30,0)</f>
        <v>0605-ĐTTS/VTT-TECHASIANS/2024</v>
      </c>
      <c r="L886" t="str">
        <f>VLOOKUP(A886,'[1]Issue Navigator'!$A:$AE,31,0)</f>
        <v>Nhóm sản phẩm hóa đơn</v>
      </c>
      <c r="M886">
        <f>VLOOKUP(K886,'[2]Nỗ lực'!$B:$G,6,0)</f>
        <v>35500000</v>
      </c>
      <c r="N886">
        <f t="shared" si="27"/>
        <v>15975000</v>
      </c>
      <c r="O886" t="str">
        <f t="shared" si="28"/>
        <v>Hệ thống HDDT (Nhóm sản phẩm hóa đơn)</v>
      </c>
    </row>
    <row r="887" spans="1:15" x14ac:dyDescent="0.2">
      <c r="A887" s="3" t="s">
        <v>1881</v>
      </c>
      <c r="B887" s="3" t="str">
        <f>VLOOKUP(A887,'[1]Issue Navigator'!$A:$B,2,0)</f>
        <v>chỉnh sửa bổ sung phí lệ phí cho dòng hàng hóa trên vé điện tử</v>
      </c>
      <c r="C887" s="1" t="s">
        <v>1882</v>
      </c>
      <c r="D887" s="3" t="s">
        <v>3221</v>
      </c>
      <c r="E887" s="3" t="s">
        <v>1853</v>
      </c>
      <c r="F887" s="3" t="s">
        <v>4</v>
      </c>
      <c r="G887">
        <v>0.48</v>
      </c>
      <c r="H887">
        <f>VLOOKUP(A887,'[1]Issue Navigator'!$A:$H,8,0)</f>
        <v>1.33</v>
      </c>
      <c r="I887" t="str">
        <f>VLOOKUP(A887,'[1]Issue Navigator'!$A:$Z,26,0)</f>
        <v>Bảo trì</v>
      </c>
      <c r="J887" t="str">
        <f>VLOOKUP(A887,'[1]Issue Navigator'!$A:$AA,27,0)</f>
        <v>Hệ thống HDDT</v>
      </c>
      <c r="K887" t="str">
        <f>VLOOKUP(A887,'[1]Issue Navigator'!$A:$AD,30,0)</f>
        <v>0605-ĐTTS/VTT-TECHASIANS/2024</v>
      </c>
      <c r="L887" t="str">
        <f>VLOOKUP(A887,'[1]Issue Navigator'!$A:$AE,31,0)</f>
        <v>Nhóm sản phẩm hóa đơn</v>
      </c>
      <c r="M887">
        <f>VLOOKUP(K887,'[2]Nỗ lực'!$B:$G,6,0)</f>
        <v>35500000</v>
      </c>
      <c r="N887">
        <f t="shared" si="27"/>
        <v>17040000</v>
      </c>
      <c r="O887" t="str">
        <f t="shared" si="28"/>
        <v>Hệ thống HDDT (Nhóm sản phẩm hóa đơn)</v>
      </c>
    </row>
    <row r="888" spans="1:15" x14ac:dyDescent="0.2">
      <c r="A888" s="3" t="s">
        <v>1881</v>
      </c>
      <c r="B888" s="3" t="str">
        <f>VLOOKUP(A888,'[1]Issue Navigator'!$A:$B,2,0)</f>
        <v>chỉnh sửa bổ sung phí lệ phí cho dòng hàng hóa trên vé điện tử</v>
      </c>
      <c r="C888" s="1" t="s">
        <v>1883</v>
      </c>
      <c r="D888" s="3" t="s">
        <v>3105</v>
      </c>
      <c r="E888" s="3" t="s">
        <v>1853</v>
      </c>
      <c r="F888" s="3" t="s">
        <v>4</v>
      </c>
      <c r="G888">
        <v>0.28000000000000003</v>
      </c>
      <c r="H888">
        <f>VLOOKUP(A888,'[1]Issue Navigator'!$A:$H,8,0)</f>
        <v>1.33</v>
      </c>
      <c r="I888" t="str">
        <f>VLOOKUP(A888,'[1]Issue Navigator'!$A:$Z,26,0)</f>
        <v>Bảo trì</v>
      </c>
      <c r="J888" t="str">
        <f>VLOOKUP(A888,'[1]Issue Navigator'!$A:$AA,27,0)</f>
        <v>Hệ thống HDDT</v>
      </c>
      <c r="K888" t="str">
        <f>VLOOKUP(A888,'[1]Issue Navigator'!$A:$AD,30,0)</f>
        <v>0605-ĐTTS/VTT-TECHASIANS/2024</v>
      </c>
      <c r="L888" t="str">
        <f>VLOOKUP(A888,'[1]Issue Navigator'!$A:$AE,31,0)</f>
        <v>Nhóm sản phẩm hóa đơn</v>
      </c>
      <c r="M888">
        <f>VLOOKUP(K888,'[2]Nỗ lực'!$B:$G,6,0)</f>
        <v>35500000</v>
      </c>
      <c r="N888">
        <f t="shared" si="27"/>
        <v>9940000.0000000019</v>
      </c>
      <c r="O888" t="str">
        <f t="shared" si="28"/>
        <v>Hệ thống HDDT (Nhóm sản phẩm hóa đơn)</v>
      </c>
    </row>
    <row r="889" spans="1:15" x14ac:dyDescent="0.2">
      <c r="A889" s="3" t="s">
        <v>1881</v>
      </c>
      <c r="B889" s="3" t="str">
        <f>VLOOKUP(A889,'[1]Issue Navigator'!$A:$B,2,0)</f>
        <v>chỉnh sửa bổ sung phí lệ phí cho dòng hàng hóa trên vé điện tử</v>
      </c>
      <c r="C889" s="1" t="s">
        <v>1884</v>
      </c>
      <c r="D889" s="3" t="s">
        <v>756</v>
      </c>
      <c r="E889" s="3" t="s">
        <v>1853</v>
      </c>
      <c r="F889" s="3" t="s">
        <v>4</v>
      </c>
      <c r="G889">
        <v>0.12</v>
      </c>
      <c r="H889">
        <f>VLOOKUP(A889,'[1]Issue Navigator'!$A:$H,8,0)</f>
        <v>1.33</v>
      </c>
      <c r="I889" t="str">
        <f>VLOOKUP(A889,'[1]Issue Navigator'!$A:$Z,26,0)</f>
        <v>Bảo trì</v>
      </c>
      <c r="J889" t="str">
        <f>VLOOKUP(A889,'[1]Issue Navigator'!$A:$AA,27,0)</f>
        <v>Hệ thống HDDT</v>
      </c>
      <c r="K889" t="str">
        <f>VLOOKUP(A889,'[1]Issue Navigator'!$A:$AD,30,0)</f>
        <v>0605-ĐTTS/VTT-TECHASIANS/2024</v>
      </c>
      <c r="L889" t="str">
        <f>VLOOKUP(A889,'[1]Issue Navigator'!$A:$AE,31,0)</f>
        <v>Nhóm sản phẩm hóa đơn</v>
      </c>
      <c r="M889">
        <f>VLOOKUP(K889,'[2]Nỗ lực'!$B:$G,6,0)</f>
        <v>35500000</v>
      </c>
      <c r="N889">
        <f t="shared" si="27"/>
        <v>4260000</v>
      </c>
      <c r="O889" t="str">
        <f t="shared" si="28"/>
        <v>Hệ thống HDDT (Nhóm sản phẩm hóa đơn)</v>
      </c>
    </row>
    <row r="890" spans="1:15" x14ac:dyDescent="0.2">
      <c r="A890" s="3" t="s">
        <v>1863</v>
      </c>
      <c r="B890" s="3" t="str">
        <f>VLOOKUP(A890,'[1]Issue Navigator'!$A:$B,2,0)</f>
        <v>chỉnh sửa app Sinvoice tháng 4 (đồng bộ app và web danh mục khách hàng; thiết bị Immin swift)</v>
      </c>
      <c r="C890" s="1" t="s">
        <v>1885</v>
      </c>
      <c r="D890" s="3" t="s">
        <v>754</v>
      </c>
      <c r="E890" s="3" t="s">
        <v>1853</v>
      </c>
      <c r="F890" s="3" t="s">
        <v>4</v>
      </c>
      <c r="G890">
        <v>0.46</v>
      </c>
      <c r="H890">
        <f>VLOOKUP(A890,'[1]Issue Navigator'!$A:$H,8,0)</f>
        <v>1.62</v>
      </c>
      <c r="I890" t="str">
        <f>VLOOKUP(A890,'[1]Issue Navigator'!$A:$Z,26,0)</f>
        <v>Bảo trì</v>
      </c>
      <c r="J890" t="str">
        <f>VLOOKUP(A890,'[1]Issue Navigator'!$A:$AA,27,0)</f>
        <v>Hệ thống HDDT</v>
      </c>
      <c r="K890" t="str">
        <f>VLOOKUP(A890,'[1]Issue Navigator'!$A:$AD,30,0)</f>
        <v>0605-ĐTTS/VTT-TECHASIANS/2024</v>
      </c>
      <c r="L890" t="str">
        <f>VLOOKUP(A890,'[1]Issue Navigator'!$A:$AE,31,0)</f>
        <v>Nhóm sản phẩm hóa đơn</v>
      </c>
      <c r="M890">
        <f>VLOOKUP(K890,'[2]Nỗ lực'!$B:$G,6,0)</f>
        <v>35500000</v>
      </c>
      <c r="N890">
        <f t="shared" si="27"/>
        <v>16330000</v>
      </c>
      <c r="O890" t="str">
        <f t="shared" si="28"/>
        <v>Hệ thống HDDT (Nhóm sản phẩm hóa đơn)</v>
      </c>
    </row>
    <row r="891" spans="1:15" x14ac:dyDescent="0.2">
      <c r="A891" s="3" t="s">
        <v>1863</v>
      </c>
      <c r="B891" s="3" t="str">
        <f>VLOOKUP(A891,'[1]Issue Navigator'!$A:$B,2,0)</f>
        <v>chỉnh sửa app Sinvoice tháng 4 (đồng bộ app và web danh mục khách hàng; thiết bị Immin swift)</v>
      </c>
      <c r="C891" s="1" t="s">
        <v>1886</v>
      </c>
      <c r="D891" s="3" t="s">
        <v>3221</v>
      </c>
      <c r="E891" s="3" t="s">
        <v>1853</v>
      </c>
      <c r="F891" s="3" t="s">
        <v>4</v>
      </c>
      <c r="G891">
        <v>0.45</v>
      </c>
      <c r="H891">
        <f>VLOOKUP(A891,'[1]Issue Navigator'!$A:$H,8,0)</f>
        <v>1.62</v>
      </c>
      <c r="I891" t="str">
        <f>VLOOKUP(A891,'[1]Issue Navigator'!$A:$Z,26,0)</f>
        <v>Bảo trì</v>
      </c>
      <c r="J891" t="str">
        <f>VLOOKUP(A891,'[1]Issue Navigator'!$A:$AA,27,0)</f>
        <v>Hệ thống HDDT</v>
      </c>
      <c r="K891" t="str">
        <f>VLOOKUP(A891,'[1]Issue Navigator'!$A:$AD,30,0)</f>
        <v>0605-ĐTTS/VTT-TECHASIANS/2024</v>
      </c>
      <c r="L891" t="str">
        <f>VLOOKUP(A891,'[1]Issue Navigator'!$A:$AE,31,0)</f>
        <v>Nhóm sản phẩm hóa đơn</v>
      </c>
      <c r="M891">
        <f>VLOOKUP(K891,'[2]Nỗ lực'!$B:$G,6,0)</f>
        <v>35500000</v>
      </c>
      <c r="N891">
        <f t="shared" si="27"/>
        <v>15975000</v>
      </c>
      <c r="O891" t="str">
        <f t="shared" si="28"/>
        <v>Hệ thống HDDT (Nhóm sản phẩm hóa đơn)</v>
      </c>
    </row>
    <row r="892" spans="1:15" x14ac:dyDescent="0.2">
      <c r="A892" s="3" t="s">
        <v>1863</v>
      </c>
      <c r="B892" s="3" t="str">
        <f>VLOOKUP(A892,'[1]Issue Navigator'!$A:$B,2,0)</f>
        <v>chỉnh sửa app Sinvoice tháng 4 (đồng bộ app và web danh mục khách hàng; thiết bị Immin swift)</v>
      </c>
      <c r="C892" s="1" t="s">
        <v>1887</v>
      </c>
      <c r="D892" s="3" t="s">
        <v>756</v>
      </c>
      <c r="E892" s="3" t="s">
        <v>1853</v>
      </c>
      <c r="F892" s="3" t="s">
        <v>4</v>
      </c>
      <c r="G892">
        <v>0.15</v>
      </c>
      <c r="H892">
        <f>VLOOKUP(A892,'[1]Issue Navigator'!$A:$H,8,0)</f>
        <v>1.62</v>
      </c>
      <c r="I892" t="str">
        <f>VLOOKUP(A892,'[1]Issue Navigator'!$A:$Z,26,0)</f>
        <v>Bảo trì</v>
      </c>
      <c r="J892" t="str">
        <f>VLOOKUP(A892,'[1]Issue Navigator'!$A:$AA,27,0)</f>
        <v>Hệ thống HDDT</v>
      </c>
      <c r="K892" t="str">
        <f>VLOOKUP(A892,'[1]Issue Navigator'!$A:$AD,30,0)</f>
        <v>0605-ĐTTS/VTT-TECHASIANS/2024</v>
      </c>
      <c r="L892" t="str">
        <f>VLOOKUP(A892,'[1]Issue Navigator'!$A:$AE,31,0)</f>
        <v>Nhóm sản phẩm hóa đơn</v>
      </c>
      <c r="M892">
        <f>VLOOKUP(K892,'[2]Nỗ lực'!$B:$G,6,0)</f>
        <v>35500000</v>
      </c>
      <c r="N892">
        <f t="shared" si="27"/>
        <v>5325000</v>
      </c>
      <c r="O892" t="str">
        <f t="shared" si="28"/>
        <v>Hệ thống HDDT (Nhóm sản phẩm hóa đơn)</v>
      </c>
    </row>
    <row r="893" spans="1:15" x14ac:dyDescent="0.2">
      <c r="A893" s="3" t="s">
        <v>1863</v>
      </c>
      <c r="B893" s="3" t="str">
        <f>VLOOKUP(A893,'[1]Issue Navigator'!$A:$B,2,0)</f>
        <v>chỉnh sửa app Sinvoice tháng 4 (đồng bộ app và web danh mục khách hàng; thiết bị Immin swift)</v>
      </c>
      <c r="C893" s="1" t="s">
        <v>1888</v>
      </c>
      <c r="D893" s="3" t="s">
        <v>1114</v>
      </c>
      <c r="E893" s="3" t="s">
        <v>1853</v>
      </c>
      <c r="F893" s="3" t="s">
        <v>4</v>
      </c>
      <c r="G893">
        <v>0.32</v>
      </c>
      <c r="H893">
        <f>VLOOKUP(A893,'[1]Issue Navigator'!$A:$H,8,0)</f>
        <v>1.62</v>
      </c>
      <c r="I893" t="str">
        <f>VLOOKUP(A893,'[1]Issue Navigator'!$A:$Z,26,0)</f>
        <v>Bảo trì</v>
      </c>
      <c r="J893" t="str">
        <f>VLOOKUP(A893,'[1]Issue Navigator'!$A:$AA,27,0)</f>
        <v>Hệ thống HDDT</v>
      </c>
      <c r="K893" t="str">
        <f>VLOOKUP(A893,'[1]Issue Navigator'!$A:$AD,30,0)</f>
        <v>0605-ĐTTS/VTT-TECHASIANS/2024</v>
      </c>
      <c r="L893" t="str">
        <f>VLOOKUP(A893,'[1]Issue Navigator'!$A:$AE,31,0)</f>
        <v>Nhóm sản phẩm hóa đơn</v>
      </c>
      <c r="M893">
        <f>VLOOKUP(K893,'[2]Nỗ lực'!$B:$G,6,0)</f>
        <v>35500000</v>
      </c>
      <c r="N893">
        <f t="shared" si="27"/>
        <v>11360000</v>
      </c>
      <c r="O893" t="str">
        <f t="shared" si="28"/>
        <v>Hệ thống HDDT (Nhóm sản phẩm hóa đơn)</v>
      </c>
    </row>
    <row r="894" spans="1:15" x14ac:dyDescent="0.2">
      <c r="A894" s="3" t="s">
        <v>1890</v>
      </c>
      <c r="B894" s="3" t="str">
        <f>VLOOKUP(A894,'[1]Issue Navigator'!$A:$B,2,0)</f>
        <v>GBOC_Phiếu yêu cầu nâng cấp báo cáo 2.19 trên hệ thống GBOC</v>
      </c>
      <c r="C894" s="1" t="s">
        <v>1889</v>
      </c>
      <c r="D894" s="3" t="s">
        <v>1891</v>
      </c>
      <c r="E894" s="3" t="s">
        <v>1892</v>
      </c>
      <c r="F894" s="3" t="s">
        <v>4</v>
      </c>
      <c r="G894">
        <v>0.09</v>
      </c>
      <c r="H894">
        <f>VLOOKUP(A894,'[1]Issue Navigator'!$A:$H,8,0)</f>
        <v>1.4</v>
      </c>
      <c r="I894" t="str">
        <f>VLOOKUP(A894,'[1]Issue Navigator'!$A:$Z,26,0)</f>
        <v>Nâng cấp</v>
      </c>
      <c r="J894" t="str">
        <f>VLOOKUP(A894,'[1]Issue Navigator'!$A:$AA,27,0)</f>
        <v>Hệ thống GBOC</v>
      </c>
      <c r="K894" t="str">
        <f>VLOOKUP(A894,'[1]Issue Navigator'!$A:$AD,30,0)</f>
        <v>2107-ĐTTS/VTT-VIETNEWDAY/2023</v>
      </c>
      <c r="L894" t="str">
        <f>VLOOKUP(A894,'[1]Issue Navigator'!$A:$AE,31,0)</f>
        <v>Sản phẩm Điều hành kinh doanh: xây dựng web điều hành và các service lõi.</v>
      </c>
      <c r="M894">
        <f>VLOOKUP(K894,'[2]Nỗ lực'!$B:$G,6,0)</f>
        <v>35500000</v>
      </c>
      <c r="N894">
        <f t="shared" si="27"/>
        <v>3195000</v>
      </c>
      <c r="O894" t="str">
        <f t="shared" si="28"/>
        <v>Hệ thống GBOC (Sản phẩm Điều hành kinh doanh: xây dựng web điều hành và các service lõi.)</v>
      </c>
    </row>
    <row r="895" spans="1:15" x14ac:dyDescent="0.2">
      <c r="A895" s="3" t="s">
        <v>1890</v>
      </c>
      <c r="B895" s="3" t="str">
        <f>VLOOKUP(A895,'[1]Issue Navigator'!$A:$B,2,0)</f>
        <v>GBOC_Phiếu yêu cầu nâng cấp báo cáo 2.19 trên hệ thống GBOC</v>
      </c>
      <c r="C895" s="1" t="s">
        <v>1893</v>
      </c>
      <c r="D895" s="3" t="s">
        <v>1894</v>
      </c>
      <c r="E895" s="3" t="s">
        <v>1892</v>
      </c>
      <c r="F895" s="3" t="s">
        <v>4</v>
      </c>
      <c r="G895">
        <v>0.11</v>
      </c>
      <c r="H895">
        <f>VLOOKUP(A895,'[1]Issue Navigator'!$A:$H,8,0)</f>
        <v>1.4</v>
      </c>
      <c r="I895" t="str">
        <f>VLOOKUP(A895,'[1]Issue Navigator'!$A:$Z,26,0)</f>
        <v>Nâng cấp</v>
      </c>
      <c r="J895" t="str">
        <f>VLOOKUP(A895,'[1]Issue Navigator'!$A:$AA,27,0)</f>
        <v>Hệ thống GBOC</v>
      </c>
      <c r="K895" t="str">
        <f>VLOOKUP(A895,'[1]Issue Navigator'!$A:$AD,30,0)</f>
        <v>2107-ĐTTS/VTT-VIETNEWDAY/2023</v>
      </c>
      <c r="L895" t="str">
        <f>VLOOKUP(A895,'[1]Issue Navigator'!$A:$AE,31,0)</f>
        <v>Sản phẩm Điều hành kinh doanh: xây dựng web điều hành và các service lõi.</v>
      </c>
      <c r="M895">
        <f>VLOOKUP(K895,'[2]Nỗ lực'!$B:$G,6,0)</f>
        <v>35500000</v>
      </c>
      <c r="N895">
        <f t="shared" si="27"/>
        <v>3905000</v>
      </c>
      <c r="O895" t="str">
        <f t="shared" si="28"/>
        <v>Hệ thống GBOC (Sản phẩm Điều hành kinh doanh: xây dựng web điều hành và các service lõi.)</v>
      </c>
    </row>
    <row r="896" spans="1:15" x14ac:dyDescent="0.2">
      <c r="A896" s="3" t="s">
        <v>1890</v>
      </c>
      <c r="B896" s="3" t="str">
        <f>VLOOKUP(A896,'[1]Issue Navigator'!$A:$B,2,0)</f>
        <v>GBOC_Phiếu yêu cầu nâng cấp báo cáo 2.19 trên hệ thống GBOC</v>
      </c>
      <c r="C896" s="1" t="s">
        <v>1895</v>
      </c>
      <c r="D896" s="3" t="s">
        <v>1896</v>
      </c>
      <c r="E896" s="3" t="s">
        <v>1892</v>
      </c>
      <c r="F896" s="3" t="s">
        <v>4</v>
      </c>
      <c r="G896">
        <v>0.11</v>
      </c>
      <c r="H896">
        <f>VLOOKUP(A896,'[1]Issue Navigator'!$A:$H,8,0)</f>
        <v>1.4</v>
      </c>
      <c r="I896" t="str">
        <f>VLOOKUP(A896,'[1]Issue Navigator'!$A:$Z,26,0)</f>
        <v>Nâng cấp</v>
      </c>
      <c r="J896" t="str">
        <f>VLOOKUP(A896,'[1]Issue Navigator'!$A:$AA,27,0)</f>
        <v>Hệ thống GBOC</v>
      </c>
      <c r="K896" t="str">
        <f>VLOOKUP(A896,'[1]Issue Navigator'!$A:$AD,30,0)</f>
        <v>2107-ĐTTS/VTT-VIETNEWDAY/2023</v>
      </c>
      <c r="L896" t="str">
        <f>VLOOKUP(A896,'[1]Issue Navigator'!$A:$AE,31,0)</f>
        <v>Sản phẩm Điều hành kinh doanh: xây dựng web điều hành và các service lõi.</v>
      </c>
      <c r="M896">
        <f>VLOOKUP(K896,'[2]Nỗ lực'!$B:$G,6,0)</f>
        <v>35500000</v>
      </c>
      <c r="N896">
        <f t="shared" si="27"/>
        <v>3905000</v>
      </c>
      <c r="O896" t="str">
        <f t="shared" si="28"/>
        <v>Hệ thống GBOC (Sản phẩm Điều hành kinh doanh: xây dựng web điều hành và các service lõi.)</v>
      </c>
    </row>
    <row r="897" spans="1:15" x14ac:dyDescent="0.2">
      <c r="A897" s="3" t="s">
        <v>1890</v>
      </c>
      <c r="B897" s="3" t="str">
        <f>VLOOKUP(A897,'[1]Issue Navigator'!$A:$B,2,0)</f>
        <v>GBOC_Phiếu yêu cầu nâng cấp báo cáo 2.19 trên hệ thống GBOC</v>
      </c>
      <c r="C897" s="1" t="s">
        <v>1897</v>
      </c>
      <c r="D897" s="3" t="s">
        <v>1898</v>
      </c>
      <c r="E897" s="3" t="s">
        <v>1892</v>
      </c>
      <c r="F897" s="3" t="s">
        <v>4</v>
      </c>
      <c r="G897">
        <v>0.11</v>
      </c>
      <c r="H897">
        <f>VLOOKUP(A897,'[1]Issue Navigator'!$A:$H,8,0)</f>
        <v>1.4</v>
      </c>
      <c r="I897" t="str">
        <f>VLOOKUP(A897,'[1]Issue Navigator'!$A:$Z,26,0)</f>
        <v>Nâng cấp</v>
      </c>
      <c r="J897" t="str">
        <f>VLOOKUP(A897,'[1]Issue Navigator'!$A:$AA,27,0)</f>
        <v>Hệ thống GBOC</v>
      </c>
      <c r="K897" t="str">
        <f>VLOOKUP(A897,'[1]Issue Navigator'!$A:$AD,30,0)</f>
        <v>2107-ĐTTS/VTT-VIETNEWDAY/2023</v>
      </c>
      <c r="L897" t="str">
        <f>VLOOKUP(A897,'[1]Issue Navigator'!$A:$AE,31,0)</f>
        <v>Sản phẩm Điều hành kinh doanh: xây dựng web điều hành và các service lõi.</v>
      </c>
      <c r="M897">
        <f>VLOOKUP(K897,'[2]Nỗ lực'!$B:$G,6,0)</f>
        <v>35500000</v>
      </c>
      <c r="N897">
        <f t="shared" si="27"/>
        <v>3905000</v>
      </c>
      <c r="O897" t="str">
        <f t="shared" si="28"/>
        <v>Hệ thống GBOC (Sản phẩm Điều hành kinh doanh: xây dựng web điều hành và các service lõi.)</v>
      </c>
    </row>
    <row r="898" spans="1:15" x14ac:dyDescent="0.2">
      <c r="A898" s="3" t="s">
        <v>1890</v>
      </c>
      <c r="B898" s="3" t="str">
        <f>VLOOKUP(A898,'[1]Issue Navigator'!$A:$B,2,0)</f>
        <v>GBOC_Phiếu yêu cầu nâng cấp báo cáo 2.19 trên hệ thống GBOC</v>
      </c>
      <c r="C898" s="1" t="s">
        <v>1899</v>
      </c>
      <c r="D898" s="3" t="s">
        <v>1900</v>
      </c>
      <c r="E898" s="3" t="s">
        <v>1892</v>
      </c>
      <c r="F898" s="3" t="s">
        <v>4</v>
      </c>
      <c r="G898">
        <v>0.22</v>
      </c>
      <c r="H898">
        <f>VLOOKUP(A898,'[1]Issue Navigator'!$A:$H,8,0)</f>
        <v>1.4</v>
      </c>
      <c r="I898" t="str">
        <f>VLOOKUP(A898,'[1]Issue Navigator'!$A:$Z,26,0)</f>
        <v>Nâng cấp</v>
      </c>
      <c r="J898" t="str">
        <f>VLOOKUP(A898,'[1]Issue Navigator'!$A:$AA,27,0)</f>
        <v>Hệ thống GBOC</v>
      </c>
      <c r="K898" t="str">
        <f>VLOOKUP(A898,'[1]Issue Navigator'!$A:$AD,30,0)</f>
        <v>2107-ĐTTS/VTT-VIETNEWDAY/2023</v>
      </c>
      <c r="L898" t="str">
        <f>VLOOKUP(A898,'[1]Issue Navigator'!$A:$AE,31,0)</f>
        <v>Sản phẩm Điều hành kinh doanh: xây dựng web điều hành và các service lõi.</v>
      </c>
      <c r="M898">
        <f>VLOOKUP(K898,'[2]Nỗ lực'!$B:$G,6,0)</f>
        <v>35500000</v>
      </c>
      <c r="N898">
        <f t="shared" si="27"/>
        <v>7810000</v>
      </c>
      <c r="O898" t="str">
        <f t="shared" si="28"/>
        <v>Hệ thống GBOC (Sản phẩm Điều hành kinh doanh: xây dựng web điều hành và các service lõi.)</v>
      </c>
    </row>
    <row r="899" spans="1:15" x14ac:dyDescent="0.2">
      <c r="A899" s="3" t="s">
        <v>1890</v>
      </c>
      <c r="B899" s="3" t="str">
        <f>VLOOKUP(A899,'[1]Issue Navigator'!$A:$B,2,0)</f>
        <v>GBOC_Phiếu yêu cầu nâng cấp báo cáo 2.19 trên hệ thống GBOC</v>
      </c>
      <c r="C899" s="1" t="s">
        <v>1901</v>
      </c>
      <c r="D899" s="3" t="s">
        <v>1902</v>
      </c>
      <c r="E899" s="3" t="s">
        <v>1892</v>
      </c>
      <c r="F899" s="3" t="s">
        <v>4</v>
      </c>
      <c r="G899">
        <v>0.19</v>
      </c>
      <c r="H899">
        <f>VLOOKUP(A899,'[1]Issue Navigator'!$A:$H,8,0)</f>
        <v>1.4</v>
      </c>
      <c r="I899" t="str">
        <f>VLOOKUP(A899,'[1]Issue Navigator'!$A:$Z,26,0)</f>
        <v>Nâng cấp</v>
      </c>
      <c r="J899" t="str">
        <f>VLOOKUP(A899,'[1]Issue Navigator'!$A:$AA,27,0)</f>
        <v>Hệ thống GBOC</v>
      </c>
      <c r="K899" t="str">
        <f>VLOOKUP(A899,'[1]Issue Navigator'!$A:$AD,30,0)</f>
        <v>2107-ĐTTS/VTT-VIETNEWDAY/2023</v>
      </c>
      <c r="L899" t="str">
        <f>VLOOKUP(A899,'[1]Issue Navigator'!$A:$AE,31,0)</f>
        <v>Sản phẩm Điều hành kinh doanh: xây dựng web điều hành và các service lõi.</v>
      </c>
      <c r="M899">
        <f>VLOOKUP(K899,'[2]Nỗ lực'!$B:$G,6,0)</f>
        <v>35500000</v>
      </c>
      <c r="N899">
        <f t="shared" ref="N899:N962" si="29">M899*G899</f>
        <v>6745000</v>
      </c>
      <c r="O899" t="str">
        <f t="shared" si="28"/>
        <v>Hệ thống GBOC (Sản phẩm Điều hành kinh doanh: xây dựng web điều hành và các service lõi.)</v>
      </c>
    </row>
    <row r="900" spans="1:15" x14ac:dyDescent="0.2">
      <c r="A900" s="3" t="s">
        <v>1890</v>
      </c>
      <c r="B900" s="3" t="str">
        <f>VLOOKUP(A900,'[1]Issue Navigator'!$A:$B,2,0)</f>
        <v>GBOC_Phiếu yêu cầu nâng cấp báo cáo 2.19 trên hệ thống GBOC</v>
      </c>
      <c r="C900" s="1" t="s">
        <v>1903</v>
      </c>
      <c r="D900" s="3" t="s">
        <v>1904</v>
      </c>
      <c r="E900" s="3" t="s">
        <v>1892</v>
      </c>
      <c r="F900" s="3" t="s">
        <v>4</v>
      </c>
      <c r="G900">
        <v>0.19</v>
      </c>
      <c r="H900">
        <f>VLOOKUP(A900,'[1]Issue Navigator'!$A:$H,8,0)</f>
        <v>1.4</v>
      </c>
      <c r="I900" t="str">
        <f>VLOOKUP(A900,'[1]Issue Navigator'!$A:$Z,26,0)</f>
        <v>Nâng cấp</v>
      </c>
      <c r="J900" t="str">
        <f>VLOOKUP(A900,'[1]Issue Navigator'!$A:$AA,27,0)</f>
        <v>Hệ thống GBOC</v>
      </c>
      <c r="K900" t="str">
        <f>VLOOKUP(A900,'[1]Issue Navigator'!$A:$AD,30,0)</f>
        <v>2107-ĐTTS/VTT-VIETNEWDAY/2023</v>
      </c>
      <c r="L900" t="str">
        <f>VLOOKUP(A900,'[1]Issue Navigator'!$A:$AE,31,0)</f>
        <v>Sản phẩm Điều hành kinh doanh: xây dựng web điều hành và các service lõi.</v>
      </c>
      <c r="M900">
        <f>VLOOKUP(K900,'[2]Nỗ lực'!$B:$G,6,0)</f>
        <v>35500000</v>
      </c>
      <c r="N900">
        <f t="shared" si="29"/>
        <v>6745000</v>
      </c>
      <c r="O900" t="str">
        <f t="shared" ref="O900:O961" si="30">J900&amp;" "&amp;"("&amp;L900&amp;")"</f>
        <v>Hệ thống GBOC (Sản phẩm Điều hành kinh doanh: xây dựng web điều hành và các service lõi.)</v>
      </c>
    </row>
    <row r="901" spans="1:15" x14ac:dyDescent="0.2">
      <c r="A901" s="3" t="s">
        <v>1890</v>
      </c>
      <c r="B901" s="3" t="str">
        <f>VLOOKUP(A901,'[1]Issue Navigator'!$A:$B,2,0)</f>
        <v>GBOC_Phiếu yêu cầu nâng cấp báo cáo 2.19 trên hệ thống GBOC</v>
      </c>
      <c r="C901" s="1" t="s">
        <v>1905</v>
      </c>
      <c r="D901" s="3" t="s">
        <v>1906</v>
      </c>
      <c r="E901" s="3" t="s">
        <v>1892</v>
      </c>
      <c r="F901" s="3" t="s">
        <v>4</v>
      </c>
      <c r="G901">
        <v>0.19</v>
      </c>
      <c r="H901">
        <f>VLOOKUP(A901,'[1]Issue Navigator'!$A:$H,8,0)</f>
        <v>1.4</v>
      </c>
      <c r="I901" t="str">
        <f>VLOOKUP(A901,'[1]Issue Navigator'!$A:$Z,26,0)</f>
        <v>Nâng cấp</v>
      </c>
      <c r="J901" t="str">
        <f>VLOOKUP(A901,'[1]Issue Navigator'!$A:$AA,27,0)</f>
        <v>Hệ thống GBOC</v>
      </c>
      <c r="K901" t="str">
        <f>VLOOKUP(A901,'[1]Issue Navigator'!$A:$AD,30,0)</f>
        <v>2107-ĐTTS/VTT-VIETNEWDAY/2023</v>
      </c>
      <c r="L901" t="str">
        <f>VLOOKUP(A901,'[1]Issue Navigator'!$A:$AE,31,0)</f>
        <v>Sản phẩm Điều hành kinh doanh: xây dựng web điều hành và các service lõi.</v>
      </c>
      <c r="M901">
        <f>VLOOKUP(K901,'[2]Nỗ lực'!$B:$G,6,0)</f>
        <v>35500000</v>
      </c>
      <c r="N901">
        <f t="shared" si="29"/>
        <v>6745000</v>
      </c>
      <c r="O901" t="str">
        <f t="shared" si="30"/>
        <v>Hệ thống GBOC (Sản phẩm Điều hành kinh doanh: xây dựng web điều hành và các service lõi.)</v>
      </c>
    </row>
    <row r="902" spans="1:15" x14ac:dyDescent="0.2">
      <c r="A902" s="3" t="s">
        <v>1890</v>
      </c>
      <c r="B902" s="3" t="str">
        <f>VLOOKUP(A902,'[1]Issue Navigator'!$A:$B,2,0)</f>
        <v>GBOC_Phiếu yêu cầu nâng cấp báo cáo 2.19 trên hệ thống GBOC</v>
      </c>
      <c r="C902" s="1" t="s">
        <v>1907</v>
      </c>
      <c r="D902" s="3" t="s">
        <v>1908</v>
      </c>
      <c r="E902" s="3" t="s">
        <v>1892</v>
      </c>
      <c r="F902" s="3" t="s">
        <v>4</v>
      </c>
      <c r="G902">
        <v>0.19</v>
      </c>
      <c r="H902">
        <f>VLOOKUP(A902,'[1]Issue Navigator'!$A:$H,8,0)</f>
        <v>1.4</v>
      </c>
      <c r="I902" t="str">
        <f>VLOOKUP(A902,'[1]Issue Navigator'!$A:$Z,26,0)</f>
        <v>Nâng cấp</v>
      </c>
      <c r="J902" t="str">
        <f>VLOOKUP(A902,'[1]Issue Navigator'!$A:$AA,27,0)</f>
        <v>Hệ thống GBOC</v>
      </c>
      <c r="K902" t="str">
        <f>VLOOKUP(A902,'[1]Issue Navigator'!$A:$AD,30,0)</f>
        <v>2107-ĐTTS/VTT-VIETNEWDAY/2023</v>
      </c>
      <c r="L902" t="str">
        <f>VLOOKUP(A902,'[1]Issue Navigator'!$A:$AE,31,0)</f>
        <v>Sản phẩm Điều hành kinh doanh: xây dựng web điều hành và các service lõi.</v>
      </c>
      <c r="M902">
        <f>VLOOKUP(K902,'[2]Nỗ lực'!$B:$G,6,0)</f>
        <v>35500000</v>
      </c>
      <c r="N902">
        <f t="shared" si="29"/>
        <v>6745000</v>
      </c>
      <c r="O902" t="str">
        <f t="shared" si="30"/>
        <v>Hệ thống GBOC (Sản phẩm Điều hành kinh doanh: xây dựng web điều hành và các service lõi.)</v>
      </c>
    </row>
    <row r="903" spans="1:15" x14ac:dyDescent="0.2">
      <c r="A903" s="3" t="s">
        <v>1909</v>
      </c>
      <c r="B903" s="3" t="str">
        <f>VLOOKUP(A903,'[1]Issue Navigator'!$A:$B,2,0)</f>
        <v>GBOC_PYC triển khai chỉ tiêu kinh doanh tháng</v>
      </c>
      <c r="C903" s="1" t="s">
        <v>1910</v>
      </c>
      <c r="D903" s="3" t="s">
        <v>1911</v>
      </c>
      <c r="E903" s="3" t="s">
        <v>1892</v>
      </c>
      <c r="F903" s="3" t="s">
        <v>4</v>
      </c>
      <c r="G903">
        <v>0.26</v>
      </c>
      <c r="H903">
        <f>VLOOKUP(A903,'[1]Issue Navigator'!$A:$H,8,0)</f>
        <v>0.88</v>
      </c>
      <c r="I903" t="str">
        <f>VLOOKUP(A903,'[1]Issue Navigator'!$A:$Z,26,0)</f>
        <v>Nâng cấp</v>
      </c>
      <c r="J903" t="str">
        <f>VLOOKUP(A903,'[1]Issue Navigator'!$A:$AA,27,0)</f>
        <v>Hệ thống GBOC</v>
      </c>
      <c r="K903" t="str">
        <f>VLOOKUP(A903,'[1]Issue Navigator'!$A:$AD,30,0)</f>
        <v>2107-ĐTTS/VTT-VIETNEWDAY/2023</v>
      </c>
      <c r="L903" t="str">
        <f>VLOOKUP(A903,'[1]Issue Navigator'!$A:$AE,31,0)</f>
        <v>Sản phẩm Điều hành kinh doanh: xây dựng web điều hành và các service lõi.</v>
      </c>
      <c r="M903">
        <f>VLOOKUP(K903,'[2]Nỗ lực'!$B:$G,6,0)</f>
        <v>35500000</v>
      </c>
      <c r="N903">
        <f t="shared" si="29"/>
        <v>9230000</v>
      </c>
      <c r="O903" t="str">
        <f t="shared" si="30"/>
        <v>Hệ thống GBOC (Sản phẩm Điều hành kinh doanh: xây dựng web điều hành và các service lõi.)</v>
      </c>
    </row>
    <row r="904" spans="1:15" x14ac:dyDescent="0.2">
      <c r="A904" s="3" t="s">
        <v>1909</v>
      </c>
      <c r="B904" s="3" t="str">
        <f>VLOOKUP(A904,'[1]Issue Navigator'!$A:$B,2,0)</f>
        <v>GBOC_PYC triển khai chỉ tiêu kinh doanh tháng</v>
      </c>
      <c r="C904" s="1" t="s">
        <v>1912</v>
      </c>
      <c r="D904" s="3" t="s">
        <v>1913</v>
      </c>
      <c r="E904" s="3" t="s">
        <v>1892</v>
      </c>
      <c r="F904" s="3" t="s">
        <v>4</v>
      </c>
      <c r="G904">
        <v>0.21</v>
      </c>
      <c r="H904">
        <f>VLOOKUP(A904,'[1]Issue Navigator'!$A:$H,8,0)</f>
        <v>0.88</v>
      </c>
      <c r="I904" t="str">
        <f>VLOOKUP(A904,'[1]Issue Navigator'!$A:$Z,26,0)</f>
        <v>Nâng cấp</v>
      </c>
      <c r="J904" t="str">
        <f>VLOOKUP(A904,'[1]Issue Navigator'!$A:$AA,27,0)</f>
        <v>Hệ thống GBOC</v>
      </c>
      <c r="K904" t="str">
        <f>VLOOKUP(A904,'[1]Issue Navigator'!$A:$AD,30,0)</f>
        <v>2107-ĐTTS/VTT-VIETNEWDAY/2023</v>
      </c>
      <c r="L904" t="str">
        <f>VLOOKUP(A904,'[1]Issue Navigator'!$A:$AE,31,0)</f>
        <v>Sản phẩm Điều hành kinh doanh: xây dựng web điều hành và các service lõi.</v>
      </c>
      <c r="M904">
        <f>VLOOKUP(K904,'[2]Nỗ lực'!$B:$G,6,0)</f>
        <v>35500000</v>
      </c>
      <c r="N904">
        <f t="shared" si="29"/>
        <v>7455000</v>
      </c>
      <c r="O904" t="str">
        <f t="shared" si="30"/>
        <v>Hệ thống GBOC (Sản phẩm Điều hành kinh doanh: xây dựng web điều hành và các service lõi.)</v>
      </c>
    </row>
    <row r="905" spans="1:15" x14ac:dyDescent="0.2">
      <c r="A905" s="3" t="s">
        <v>1909</v>
      </c>
      <c r="B905" s="3" t="str">
        <f>VLOOKUP(A905,'[1]Issue Navigator'!$A:$B,2,0)</f>
        <v>GBOC_PYC triển khai chỉ tiêu kinh doanh tháng</v>
      </c>
      <c r="C905" s="1" t="s">
        <v>1914</v>
      </c>
      <c r="D905" s="3" t="s">
        <v>1915</v>
      </c>
      <c r="E905" s="3" t="s">
        <v>1892</v>
      </c>
      <c r="F905" s="3" t="s">
        <v>4</v>
      </c>
      <c r="G905">
        <v>0.21</v>
      </c>
      <c r="H905">
        <f>VLOOKUP(A905,'[1]Issue Navigator'!$A:$H,8,0)</f>
        <v>0.88</v>
      </c>
      <c r="I905" t="str">
        <f>VLOOKUP(A905,'[1]Issue Navigator'!$A:$Z,26,0)</f>
        <v>Nâng cấp</v>
      </c>
      <c r="J905" t="str">
        <f>VLOOKUP(A905,'[1]Issue Navigator'!$A:$AA,27,0)</f>
        <v>Hệ thống GBOC</v>
      </c>
      <c r="K905" t="str">
        <f>VLOOKUP(A905,'[1]Issue Navigator'!$A:$AD,30,0)</f>
        <v>2107-ĐTTS/VTT-VIETNEWDAY/2023</v>
      </c>
      <c r="L905" t="str">
        <f>VLOOKUP(A905,'[1]Issue Navigator'!$A:$AE,31,0)</f>
        <v>Sản phẩm Điều hành kinh doanh: xây dựng web điều hành và các service lõi.</v>
      </c>
      <c r="M905">
        <f>VLOOKUP(K905,'[2]Nỗ lực'!$B:$G,6,0)</f>
        <v>35500000</v>
      </c>
      <c r="N905">
        <f t="shared" si="29"/>
        <v>7455000</v>
      </c>
      <c r="O905" t="str">
        <f t="shared" si="30"/>
        <v>Hệ thống GBOC (Sản phẩm Điều hành kinh doanh: xây dựng web điều hành và các service lõi.)</v>
      </c>
    </row>
    <row r="906" spans="1:15" x14ac:dyDescent="0.2">
      <c r="A906" s="3" t="s">
        <v>1909</v>
      </c>
      <c r="B906" s="3" t="str">
        <f>VLOOKUP(A906,'[1]Issue Navigator'!$A:$B,2,0)</f>
        <v>GBOC_PYC triển khai chỉ tiêu kinh doanh tháng</v>
      </c>
      <c r="C906" s="1" t="s">
        <v>1916</v>
      </c>
      <c r="D906" s="3" t="s">
        <v>1917</v>
      </c>
      <c r="E906" s="3" t="s">
        <v>1892</v>
      </c>
      <c r="F906" s="3" t="s">
        <v>4</v>
      </c>
      <c r="G906">
        <v>0.2</v>
      </c>
      <c r="H906">
        <f>VLOOKUP(A906,'[1]Issue Navigator'!$A:$H,8,0)</f>
        <v>0.88</v>
      </c>
      <c r="I906" t="str">
        <f>VLOOKUP(A906,'[1]Issue Navigator'!$A:$Z,26,0)</f>
        <v>Nâng cấp</v>
      </c>
      <c r="J906" t="str">
        <f>VLOOKUP(A906,'[1]Issue Navigator'!$A:$AA,27,0)</f>
        <v>Hệ thống GBOC</v>
      </c>
      <c r="K906" t="str">
        <f>VLOOKUP(A906,'[1]Issue Navigator'!$A:$AD,30,0)</f>
        <v>2107-ĐTTS/VTT-VIETNEWDAY/2023</v>
      </c>
      <c r="L906" t="str">
        <f>VLOOKUP(A906,'[1]Issue Navigator'!$A:$AE,31,0)</f>
        <v>Sản phẩm Điều hành kinh doanh: xây dựng web điều hành và các service lõi.</v>
      </c>
      <c r="M906">
        <f>VLOOKUP(K906,'[2]Nỗ lực'!$B:$G,6,0)</f>
        <v>35500000</v>
      </c>
      <c r="N906">
        <f t="shared" si="29"/>
        <v>7100000</v>
      </c>
      <c r="O906" t="str">
        <f t="shared" si="30"/>
        <v>Hệ thống GBOC (Sản phẩm Điều hành kinh doanh: xây dựng web điều hành và các service lõi.)</v>
      </c>
    </row>
    <row r="907" spans="1:15" x14ac:dyDescent="0.2">
      <c r="A907" s="3" t="s">
        <v>1919</v>
      </c>
      <c r="B907" s="3" t="str">
        <f>VLOOKUP(A907,'[1]Issue Navigator'!$A:$B,2,0)</f>
        <v>GBOC_PYC xay dung chuong trinh xac nhan thu cuoc tai nha</v>
      </c>
      <c r="C907" s="1" t="s">
        <v>1918</v>
      </c>
      <c r="D907" s="3" t="s">
        <v>1920</v>
      </c>
      <c r="E907" s="3" t="s">
        <v>1892</v>
      </c>
      <c r="F907" s="3" t="s">
        <v>4</v>
      </c>
      <c r="G907">
        <v>0.18</v>
      </c>
      <c r="H907">
        <f>VLOOKUP(A907,'[1]Issue Navigator'!$A:$H,8,0)</f>
        <v>0.48</v>
      </c>
      <c r="I907" t="str">
        <f>VLOOKUP(A907,'[1]Issue Navigator'!$A:$Z,26,0)</f>
        <v>Nâng cấp</v>
      </c>
      <c r="J907" t="str">
        <f>VLOOKUP(A907,'[1]Issue Navigator'!$A:$AA,27,0)</f>
        <v>Hệ thống GBOC</v>
      </c>
      <c r="K907" t="str">
        <f>VLOOKUP(A907,'[1]Issue Navigator'!$A:$AD,30,0)</f>
        <v>2107-ĐTTS/VTT-VIETNEWDAY/2023</v>
      </c>
      <c r="L907" t="str">
        <f>VLOOKUP(A907,'[1]Issue Navigator'!$A:$AE,31,0)</f>
        <v>Sản phẩm Điều hành kinh doanh: xây dựng web điều hành và các service lõi.</v>
      </c>
      <c r="M907">
        <f>VLOOKUP(K907,'[2]Nỗ lực'!$B:$G,6,0)</f>
        <v>35500000</v>
      </c>
      <c r="N907">
        <f t="shared" si="29"/>
        <v>6390000</v>
      </c>
      <c r="O907" t="str">
        <f t="shared" si="30"/>
        <v>Hệ thống GBOC (Sản phẩm Điều hành kinh doanh: xây dựng web điều hành và các service lõi.)</v>
      </c>
    </row>
    <row r="908" spans="1:15" x14ac:dyDescent="0.2">
      <c r="A908" s="3" t="s">
        <v>1919</v>
      </c>
      <c r="B908" s="3" t="str">
        <f>VLOOKUP(A908,'[1]Issue Navigator'!$A:$B,2,0)</f>
        <v>GBOC_PYC xay dung chuong trinh xac nhan thu cuoc tai nha</v>
      </c>
      <c r="C908" s="1" t="s">
        <v>1921</v>
      </c>
      <c r="D908" s="3" t="s">
        <v>1922</v>
      </c>
      <c r="E908" s="3" t="s">
        <v>1892</v>
      </c>
      <c r="F908" s="3" t="s">
        <v>4</v>
      </c>
      <c r="G908">
        <v>0.15</v>
      </c>
      <c r="H908">
        <f>VLOOKUP(A908,'[1]Issue Navigator'!$A:$H,8,0)</f>
        <v>0.48</v>
      </c>
      <c r="I908" t="str">
        <f>VLOOKUP(A908,'[1]Issue Navigator'!$A:$Z,26,0)</f>
        <v>Nâng cấp</v>
      </c>
      <c r="J908" t="str">
        <f>VLOOKUP(A908,'[1]Issue Navigator'!$A:$AA,27,0)</f>
        <v>Hệ thống GBOC</v>
      </c>
      <c r="K908" t="str">
        <f>VLOOKUP(A908,'[1]Issue Navigator'!$A:$AD,30,0)</f>
        <v>2107-ĐTTS/VTT-VIETNEWDAY/2023</v>
      </c>
      <c r="L908" t="str">
        <f>VLOOKUP(A908,'[1]Issue Navigator'!$A:$AE,31,0)</f>
        <v>Sản phẩm Điều hành kinh doanh: xây dựng web điều hành và các service lõi.</v>
      </c>
      <c r="M908">
        <f>VLOOKUP(K908,'[2]Nỗ lực'!$B:$G,6,0)</f>
        <v>35500000</v>
      </c>
      <c r="N908">
        <f t="shared" si="29"/>
        <v>5325000</v>
      </c>
      <c r="O908" t="str">
        <f t="shared" si="30"/>
        <v>Hệ thống GBOC (Sản phẩm Điều hành kinh doanh: xây dựng web điều hành và các service lõi.)</v>
      </c>
    </row>
    <row r="909" spans="1:15" x14ac:dyDescent="0.2">
      <c r="A909" s="3" t="s">
        <v>1919</v>
      </c>
      <c r="B909" s="3" t="str">
        <f>VLOOKUP(A909,'[1]Issue Navigator'!$A:$B,2,0)</f>
        <v>GBOC_PYC xay dung chuong trinh xac nhan thu cuoc tai nha</v>
      </c>
      <c r="C909" s="1" t="s">
        <v>1923</v>
      </c>
      <c r="D909" s="3" t="s">
        <v>1924</v>
      </c>
      <c r="E909" s="3" t="s">
        <v>1892</v>
      </c>
      <c r="F909" s="3" t="s">
        <v>4</v>
      </c>
      <c r="G909">
        <v>0.15</v>
      </c>
      <c r="H909">
        <f>VLOOKUP(A909,'[1]Issue Navigator'!$A:$H,8,0)</f>
        <v>0.48</v>
      </c>
      <c r="I909" t="str">
        <f>VLOOKUP(A909,'[1]Issue Navigator'!$A:$Z,26,0)</f>
        <v>Nâng cấp</v>
      </c>
      <c r="J909" t="str">
        <f>VLOOKUP(A909,'[1]Issue Navigator'!$A:$AA,27,0)</f>
        <v>Hệ thống GBOC</v>
      </c>
      <c r="K909" t="str">
        <f>VLOOKUP(A909,'[1]Issue Navigator'!$A:$AD,30,0)</f>
        <v>2107-ĐTTS/VTT-VIETNEWDAY/2023</v>
      </c>
      <c r="L909" t="str">
        <f>VLOOKUP(A909,'[1]Issue Navigator'!$A:$AE,31,0)</f>
        <v>Sản phẩm Điều hành kinh doanh: xây dựng web điều hành và các service lõi.</v>
      </c>
      <c r="M909">
        <f>VLOOKUP(K909,'[2]Nỗ lực'!$B:$G,6,0)</f>
        <v>35500000</v>
      </c>
      <c r="N909">
        <f t="shared" si="29"/>
        <v>5325000</v>
      </c>
      <c r="O909" t="str">
        <f t="shared" si="30"/>
        <v>Hệ thống GBOC (Sản phẩm Điều hành kinh doanh: xây dựng web điều hành và các service lõi.)</v>
      </c>
    </row>
    <row r="910" spans="1:15" x14ac:dyDescent="0.2">
      <c r="A910" s="3" t="s">
        <v>1926</v>
      </c>
      <c r="B910" s="3" t="str">
        <f>VLOOKUP(A910,'[1]Issue Navigator'!$A:$B,2,0)</f>
        <v>GBOC_PYC tối ưu báo cáo chương trình Homecamera</v>
      </c>
      <c r="C910" s="1" t="s">
        <v>1925</v>
      </c>
      <c r="D910" s="3" t="s">
        <v>1927</v>
      </c>
      <c r="E910" s="3" t="s">
        <v>1892</v>
      </c>
      <c r="F910" s="3" t="s">
        <v>4</v>
      </c>
      <c r="G910">
        <v>0.1</v>
      </c>
      <c r="H910">
        <f>VLOOKUP(A910,'[1]Issue Navigator'!$A:$H,8,0)</f>
        <v>0.56000000000000005</v>
      </c>
      <c r="I910" t="str">
        <f>VLOOKUP(A910,'[1]Issue Navigator'!$A:$Z,26,0)</f>
        <v>Nâng cấp</v>
      </c>
      <c r="J910" t="str">
        <f>VLOOKUP(A910,'[1]Issue Navigator'!$A:$AA,27,0)</f>
        <v>Hệ thống GBOC</v>
      </c>
      <c r="K910" t="str">
        <f>VLOOKUP(A910,'[1]Issue Navigator'!$A:$AD,30,0)</f>
        <v>2107-ĐTTS/VTT-VIETNEWDAY/2023</v>
      </c>
      <c r="L910" t="str">
        <f>VLOOKUP(A910,'[1]Issue Navigator'!$A:$AE,31,0)</f>
        <v>Sản phẩm Điều hành kinh doanh: xây dựng web điều hành và các service lõi.</v>
      </c>
      <c r="M910">
        <f>VLOOKUP(K910,'[2]Nỗ lực'!$B:$G,6,0)</f>
        <v>35500000</v>
      </c>
      <c r="N910">
        <f t="shared" si="29"/>
        <v>3550000</v>
      </c>
      <c r="O910" t="str">
        <f t="shared" si="30"/>
        <v>Hệ thống GBOC (Sản phẩm Điều hành kinh doanh: xây dựng web điều hành và các service lõi.)</v>
      </c>
    </row>
    <row r="911" spans="1:15" x14ac:dyDescent="0.2">
      <c r="A911" s="3" t="s">
        <v>1926</v>
      </c>
      <c r="B911" s="3" t="str">
        <f>VLOOKUP(A911,'[1]Issue Navigator'!$A:$B,2,0)</f>
        <v>GBOC_PYC tối ưu báo cáo chương trình Homecamera</v>
      </c>
      <c r="C911" s="1" t="s">
        <v>1928</v>
      </c>
      <c r="D911" s="3" t="s">
        <v>1929</v>
      </c>
      <c r="E911" s="3" t="s">
        <v>1892</v>
      </c>
      <c r="F911" s="3" t="s">
        <v>4</v>
      </c>
      <c r="G911">
        <v>0.16</v>
      </c>
      <c r="H911">
        <f>VLOOKUP(A911,'[1]Issue Navigator'!$A:$H,8,0)</f>
        <v>0.56000000000000005</v>
      </c>
      <c r="I911" t="str">
        <f>VLOOKUP(A911,'[1]Issue Navigator'!$A:$Z,26,0)</f>
        <v>Nâng cấp</v>
      </c>
      <c r="J911" t="str">
        <f>VLOOKUP(A911,'[1]Issue Navigator'!$A:$AA,27,0)</f>
        <v>Hệ thống GBOC</v>
      </c>
      <c r="K911" t="str">
        <f>VLOOKUP(A911,'[1]Issue Navigator'!$A:$AD,30,0)</f>
        <v>2107-ĐTTS/VTT-VIETNEWDAY/2023</v>
      </c>
      <c r="L911" t="str">
        <f>VLOOKUP(A911,'[1]Issue Navigator'!$A:$AE,31,0)</f>
        <v>Sản phẩm Điều hành kinh doanh: xây dựng web điều hành và các service lõi.</v>
      </c>
      <c r="M911">
        <f>VLOOKUP(K911,'[2]Nỗ lực'!$B:$G,6,0)</f>
        <v>35500000</v>
      </c>
      <c r="N911">
        <f t="shared" si="29"/>
        <v>5680000</v>
      </c>
      <c r="O911" t="str">
        <f t="shared" si="30"/>
        <v>Hệ thống GBOC (Sản phẩm Điều hành kinh doanh: xây dựng web điều hành và các service lõi.)</v>
      </c>
    </row>
    <row r="912" spans="1:15" x14ac:dyDescent="0.2">
      <c r="A912" s="3" t="s">
        <v>1926</v>
      </c>
      <c r="B912" s="3" t="str">
        <f>VLOOKUP(A912,'[1]Issue Navigator'!$A:$B,2,0)</f>
        <v>GBOC_PYC tối ưu báo cáo chương trình Homecamera</v>
      </c>
      <c r="C912" s="1" t="s">
        <v>1930</v>
      </c>
      <c r="D912" s="3" t="s">
        <v>1931</v>
      </c>
      <c r="E912" s="3" t="s">
        <v>1892</v>
      </c>
      <c r="F912" s="3" t="s">
        <v>4</v>
      </c>
      <c r="G912">
        <v>0.15</v>
      </c>
      <c r="H912">
        <f>VLOOKUP(A912,'[1]Issue Navigator'!$A:$H,8,0)</f>
        <v>0.56000000000000005</v>
      </c>
      <c r="I912" t="str">
        <f>VLOOKUP(A912,'[1]Issue Navigator'!$A:$Z,26,0)</f>
        <v>Nâng cấp</v>
      </c>
      <c r="J912" t="str">
        <f>VLOOKUP(A912,'[1]Issue Navigator'!$A:$AA,27,0)</f>
        <v>Hệ thống GBOC</v>
      </c>
      <c r="K912" t="str">
        <f>VLOOKUP(A912,'[1]Issue Navigator'!$A:$AD,30,0)</f>
        <v>2107-ĐTTS/VTT-VIETNEWDAY/2023</v>
      </c>
      <c r="L912" t="str">
        <f>VLOOKUP(A912,'[1]Issue Navigator'!$A:$AE,31,0)</f>
        <v>Sản phẩm Điều hành kinh doanh: xây dựng web điều hành và các service lõi.</v>
      </c>
      <c r="M912">
        <f>VLOOKUP(K912,'[2]Nỗ lực'!$B:$G,6,0)</f>
        <v>35500000</v>
      </c>
      <c r="N912">
        <f t="shared" si="29"/>
        <v>5325000</v>
      </c>
      <c r="O912" t="str">
        <f t="shared" si="30"/>
        <v>Hệ thống GBOC (Sản phẩm Điều hành kinh doanh: xây dựng web điều hành và các service lõi.)</v>
      </c>
    </row>
    <row r="913" spans="1:15" x14ac:dyDescent="0.2">
      <c r="A913" s="3" t="s">
        <v>1926</v>
      </c>
      <c r="B913" s="3" t="str">
        <f>VLOOKUP(A913,'[1]Issue Navigator'!$A:$B,2,0)</f>
        <v>GBOC_PYC tối ưu báo cáo chương trình Homecamera</v>
      </c>
      <c r="C913" s="1" t="s">
        <v>1932</v>
      </c>
      <c r="D913" s="3" t="s">
        <v>1933</v>
      </c>
      <c r="E913" s="3" t="s">
        <v>1892</v>
      </c>
      <c r="F913" s="3" t="s">
        <v>4</v>
      </c>
      <c r="G913">
        <v>0.15</v>
      </c>
      <c r="H913">
        <f>VLOOKUP(A913,'[1]Issue Navigator'!$A:$H,8,0)</f>
        <v>0.56000000000000005</v>
      </c>
      <c r="I913" t="str">
        <f>VLOOKUP(A913,'[1]Issue Navigator'!$A:$Z,26,0)</f>
        <v>Nâng cấp</v>
      </c>
      <c r="J913" t="str">
        <f>VLOOKUP(A913,'[1]Issue Navigator'!$A:$AA,27,0)</f>
        <v>Hệ thống GBOC</v>
      </c>
      <c r="K913" t="str">
        <f>VLOOKUP(A913,'[1]Issue Navigator'!$A:$AD,30,0)</f>
        <v>2107-ĐTTS/VTT-VIETNEWDAY/2023</v>
      </c>
      <c r="L913" t="str">
        <f>VLOOKUP(A913,'[1]Issue Navigator'!$A:$AE,31,0)</f>
        <v>Sản phẩm Điều hành kinh doanh: xây dựng web điều hành và các service lõi.</v>
      </c>
      <c r="M913">
        <f>VLOOKUP(K913,'[2]Nỗ lực'!$B:$G,6,0)</f>
        <v>35500000</v>
      </c>
      <c r="N913">
        <f t="shared" si="29"/>
        <v>5325000</v>
      </c>
      <c r="O913" t="str">
        <f t="shared" si="30"/>
        <v>Hệ thống GBOC (Sản phẩm Điều hành kinh doanh: xây dựng web điều hành và các service lõi.)</v>
      </c>
    </row>
    <row r="914" spans="1:15" x14ac:dyDescent="0.2">
      <c r="A914" s="3" t="s">
        <v>1935</v>
      </c>
      <c r="B914" s="3" t="str">
        <f>VLOOKUP(A914,'[1]Issue Navigator'!$A:$B,2,0)</f>
        <v>GBOC_Phiếu yêu cầu xây dựng báo cáo kết quả tiếp xúc và sửa luồng giao đầu kỳ_Báo cáo</v>
      </c>
      <c r="C914" s="1" t="s">
        <v>1934</v>
      </c>
      <c r="D914" s="3" t="s">
        <v>1936</v>
      </c>
      <c r="E914" s="3" t="s">
        <v>1892</v>
      </c>
      <c r="F914" s="3" t="s">
        <v>4</v>
      </c>
      <c r="G914">
        <v>0.16</v>
      </c>
      <c r="H914">
        <f>VLOOKUP(A914,'[1]Issue Navigator'!$A:$H,8,0)</f>
        <v>1.0900000000000001</v>
      </c>
      <c r="I914" t="str">
        <f>VLOOKUP(A914,'[1]Issue Navigator'!$A:$Z,26,0)</f>
        <v>Nâng cấp</v>
      </c>
      <c r="J914" t="str">
        <f>VLOOKUP(A914,'[1]Issue Navigator'!$A:$AA,27,0)</f>
        <v>Hệ thống GBOC</v>
      </c>
      <c r="K914" t="str">
        <f>VLOOKUP(A914,'[1]Issue Navigator'!$A:$AD,30,0)</f>
        <v>2107-ĐTTS/VTT-VIETNEWDAY/2023</v>
      </c>
      <c r="L914" t="str">
        <f>VLOOKUP(A914,'[1]Issue Navigator'!$A:$AE,31,0)</f>
        <v>Sản phẩm Điều hành kinh doanh: xây dựng web điều hành và các service lõi.</v>
      </c>
      <c r="M914">
        <f>VLOOKUP(K914,'[2]Nỗ lực'!$B:$G,6,0)</f>
        <v>35500000</v>
      </c>
      <c r="N914">
        <f t="shared" si="29"/>
        <v>5680000</v>
      </c>
      <c r="O914" t="str">
        <f t="shared" si="30"/>
        <v>Hệ thống GBOC (Sản phẩm Điều hành kinh doanh: xây dựng web điều hành và các service lõi.)</v>
      </c>
    </row>
    <row r="915" spans="1:15" x14ac:dyDescent="0.2">
      <c r="A915" s="3" t="s">
        <v>1935</v>
      </c>
      <c r="B915" s="3" t="str">
        <f>VLOOKUP(A915,'[1]Issue Navigator'!$A:$B,2,0)</f>
        <v>GBOC_Phiếu yêu cầu xây dựng báo cáo kết quả tiếp xúc và sửa luồng giao đầu kỳ_Báo cáo</v>
      </c>
      <c r="C915" s="1" t="s">
        <v>1937</v>
      </c>
      <c r="D915" s="3" t="s">
        <v>1938</v>
      </c>
      <c r="E915" s="3" t="s">
        <v>1892</v>
      </c>
      <c r="F915" s="3" t="s">
        <v>4</v>
      </c>
      <c r="G915">
        <v>0.24</v>
      </c>
      <c r="H915">
        <f>VLOOKUP(A915,'[1]Issue Navigator'!$A:$H,8,0)</f>
        <v>1.0900000000000001</v>
      </c>
      <c r="I915" t="str">
        <f>VLOOKUP(A915,'[1]Issue Navigator'!$A:$Z,26,0)</f>
        <v>Nâng cấp</v>
      </c>
      <c r="J915" t="str">
        <f>VLOOKUP(A915,'[1]Issue Navigator'!$A:$AA,27,0)</f>
        <v>Hệ thống GBOC</v>
      </c>
      <c r="K915" t="str">
        <f>VLOOKUP(A915,'[1]Issue Navigator'!$A:$AD,30,0)</f>
        <v>2107-ĐTTS/VTT-VIETNEWDAY/2023</v>
      </c>
      <c r="L915" t="str">
        <f>VLOOKUP(A915,'[1]Issue Navigator'!$A:$AE,31,0)</f>
        <v>Sản phẩm Điều hành kinh doanh: xây dựng web điều hành và các service lõi.</v>
      </c>
      <c r="M915">
        <f>VLOOKUP(K915,'[2]Nỗ lực'!$B:$G,6,0)</f>
        <v>35500000</v>
      </c>
      <c r="N915">
        <f t="shared" si="29"/>
        <v>8520000</v>
      </c>
      <c r="O915" t="str">
        <f t="shared" si="30"/>
        <v>Hệ thống GBOC (Sản phẩm Điều hành kinh doanh: xây dựng web điều hành và các service lõi.)</v>
      </c>
    </row>
    <row r="916" spans="1:15" x14ac:dyDescent="0.2">
      <c r="A916" s="3" t="s">
        <v>1935</v>
      </c>
      <c r="B916" s="3" t="str">
        <f>VLOOKUP(A916,'[1]Issue Navigator'!$A:$B,2,0)</f>
        <v>GBOC_Phiếu yêu cầu xây dựng báo cáo kết quả tiếp xúc và sửa luồng giao đầu kỳ_Báo cáo</v>
      </c>
      <c r="C916" s="1" t="s">
        <v>1939</v>
      </c>
      <c r="D916" s="3" t="s">
        <v>1940</v>
      </c>
      <c r="E916" s="3" t="s">
        <v>1892</v>
      </c>
      <c r="F916" s="3" t="s">
        <v>4</v>
      </c>
      <c r="G916">
        <v>0.23</v>
      </c>
      <c r="H916">
        <f>VLOOKUP(A916,'[1]Issue Navigator'!$A:$H,8,0)</f>
        <v>1.0900000000000001</v>
      </c>
      <c r="I916" t="str">
        <f>VLOOKUP(A916,'[1]Issue Navigator'!$A:$Z,26,0)</f>
        <v>Nâng cấp</v>
      </c>
      <c r="J916" t="str">
        <f>VLOOKUP(A916,'[1]Issue Navigator'!$A:$AA,27,0)</f>
        <v>Hệ thống GBOC</v>
      </c>
      <c r="K916" t="str">
        <f>VLOOKUP(A916,'[1]Issue Navigator'!$A:$AD,30,0)</f>
        <v>2107-ĐTTS/VTT-VIETNEWDAY/2023</v>
      </c>
      <c r="L916" t="str">
        <f>VLOOKUP(A916,'[1]Issue Navigator'!$A:$AE,31,0)</f>
        <v>Sản phẩm Điều hành kinh doanh: xây dựng web điều hành và các service lõi.</v>
      </c>
      <c r="M916">
        <f>VLOOKUP(K916,'[2]Nỗ lực'!$B:$G,6,0)</f>
        <v>35500000</v>
      </c>
      <c r="N916">
        <f t="shared" si="29"/>
        <v>8165000</v>
      </c>
      <c r="O916" t="str">
        <f t="shared" si="30"/>
        <v>Hệ thống GBOC (Sản phẩm Điều hành kinh doanh: xây dựng web điều hành và các service lõi.)</v>
      </c>
    </row>
    <row r="917" spans="1:15" x14ac:dyDescent="0.2">
      <c r="A917" s="3" t="s">
        <v>1935</v>
      </c>
      <c r="B917" s="3" t="str">
        <f>VLOOKUP(A917,'[1]Issue Navigator'!$A:$B,2,0)</f>
        <v>GBOC_Phiếu yêu cầu xây dựng báo cáo kết quả tiếp xúc và sửa luồng giao đầu kỳ_Báo cáo</v>
      </c>
      <c r="C917" s="1" t="s">
        <v>1941</v>
      </c>
      <c r="D917" s="3" t="s">
        <v>1942</v>
      </c>
      <c r="E917" s="3" t="s">
        <v>1892</v>
      </c>
      <c r="F917" s="3" t="s">
        <v>4</v>
      </c>
      <c r="G917">
        <v>0.23</v>
      </c>
      <c r="H917">
        <f>VLOOKUP(A917,'[1]Issue Navigator'!$A:$H,8,0)</f>
        <v>1.0900000000000001</v>
      </c>
      <c r="I917" t="str">
        <f>VLOOKUP(A917,'[1]Issue Navigator'!$A:$Z,26,0)</f>
        <v>Nâng cấp</v>
      </c>
      <c r="J917" t="str">
        <f>VLOOKUP(A917,'[1]Issue Navigator'!$A:$AA,27,0)</f>
        <v>Hệ thống GBOC</v>
      </c>
      <c r="K917" t="str">
        <f>VLOOKUP(A917,'[1]Issue Navigator'!$A:$AD,30,0)</f>
        <v>2107-ĐTTS/VTT-VIETNEWDAY/2023</v>
      </c>
      <c r="L917" t="str">
        <f>VLOOKUP(A917,'[1]Issue Navigator'!$A:$AE,31,0)</f>
        <v>Sản phẩm Điều hành kinh doanh: xây dựng web điều hành và các service lõi.</v>
      </c>
      <c r="M917">
        <f>VLOOKUP(K917,'[2]Nỗ lực'!$B:$G,6,0)</f>
        <v>35500000</v>
      </c>
      <c r="N917">
        <f t="shared" si="29"/>
        <v>8165000</v>
      </c>
      <c r="O917" t="str">
        <f t="shared" si="30"/>
        <v>Hệ thống GBOC (Sản phẩm Điều hành kinh doanh: xây dựng web điều hành và các service lõi.)</v>
      </c>
    </row>
    <row r="918" spans="1:15" x14ac:dyDescent="0.2">
      <c r="A918" s="3" t="s">
        <v>1935</v>
      </c>
      <c r="B918" s="3" t="str">
        <f>VLOOKUP(A918,'[1]Issue Navigator'!$A:$B,2,0)</f>
        <v>GBOC_Phiếu yêu cầu xây dựng báo cáo kết quả tiếp xúc và sửa luồng giao đầu kỳ_Báo cáo</v>
      </c>
      <c r="C918" s="1" t="s">
        <v>1943</v>
      </c>
      <c r="D918" s="3" t="s">
        <v>1944</v>
      </c>
      <c r="E918" s="3" t="s">
        <v>1892</v>
      </c>
      <c r="F918" s="3" t="s">
        <v>4</v>
      </c>
      <c r="G918">
        <v>0.23</v>
      </c>
      <c r="H918">
        <f>VLOOKUP(A918,'[1]Issue Navigator'!$A:$H,8,0)</f>
        <v>1.0900000000000001</v>
      </c>
      <c r="I918" t="str">
        <f>VLOOKUP(A918,'[1]Issue Navigator'!$A:$Z,26,0)</f>
        <v>Nâng cấp</v>
      </c>
      <c r="J918" t="str">
        <f>VLOOKUP(A918,'[1]Issue Navigator'!$A:$AA,27,0)</f>
        <v>Hệ thống GBOC</v>
      </c>
      <c r="K918" t="str">
        <f>VLOOKUP(A918,'[1]Issue Navigator'!$A:$AD,30,0)</f>
        <v>2107-ĐTTS/VTT-VIETNEWDAY/2023</v>
      </c>
      <c r="L918" t="str">
        <f>VLOOKUP(A918,'[1]Issue Navigator'!$A:$AE,31,0)</f>
        <v>Sản phẩm Điều hành kinh doanh: xây dựng web điều hành và các service lõi.</v>
      </c>
      <c r="M918">
        <f>VLOOKUP(K918,'[2]Nỗ lực'!$B:$G,6,0)</f>
        <v>35500000</v>
      </c>
      <c r="N918">
        <f t="shared" si="29"/>
        <v>8165000</v>
      </c>
      <c r="O918" t="str">
        <f t="shared" si="30"/>
        <v>Hệ thống GBOC (Sản phẩm Điều hành kinh doanh: xây dựng web điều hành và các service lõi.)</v>
      </c>
    </row>
    <row r="919" spans="1:15" x14ac:dyDescent="0.2">
      <c r="A919" s="3" t="s">
        <v>1946</v>
      </c>
      <c r="B919" s="3" t="str">
        <f>VLOOKUP(A919,'[1]Issue Navigator'!$A:$B,2,0)</f>
        <v>GBOC_PYC nâng cấp Báo cáo thị phần thuê bao trên GBOC</v>
      </c>
      <c r="C919" s="1" t="s">
        <v>1945</v>
      </c>
      <c r="D919" s="3" t="s">
        <v>1947</v>
      </c>
      <c r="E919" s="3" t="s">
        <v>1892</v>
      </c>
      <c r="F919" s="3" t="s">
        <v>4</v>
      </c>
      <c r="G919">
        <v>0.15</v>
      </c>
      <c r="H919">
        <f>VLOOKUP(A919,'[1]Issue Navigator'!$A:$H,8,0)</f>
        <v>0.56999999999999995</v>
      </c>
      <c r="I919" t="str">
        <f>VLOOKUP(A919,'[1]Issue Navigator'!$A:$Z,26,0)</f>
        <v>Nâng cấp</v>
      </c>
      <c r="J919" t="str">
        <f>VLOOKUP(A919,'[1]Issue Navigator'!$A:$AA,27,0)</f>
        <v>Hệ thống GBOC</v>
      </c>
      <c r="K919" t="str">
        <f>VLOOKUP(A919,'[1]Issue Navigator'!$A:$AD,30,0)</f>
        <v>2107-ĐTTS/VTT-VIETNEWDAY/2023</v>
      </c>
      <c r="L919" t="str">
        <f>VLOOKUP(A919,'[1]Issue Navigator'!$A:$AE,31,0)</f>
        <v>Sản phẩm Điều hành kinh doanh: xây dựng web điều hành và các service lõi.</v>
      </c>
      <c r="M919">
        <f>VLOOKUP(K919,'[2]Nỗ lực'!$B:$G,6,0)</f>
        <v>35500000</v>
      </c>
      <c r="N919">
        <f t="shared" si="29"/>
        <v>5325000</v>
      </c>
      <c r="O919" t="str">
        <f t="shared" si="30"/>
        <v>Hệ thống GBOC (Sản phẩm Điều hành kinh doanh: xây dựng web điều hành và các service lõi.)</v>
      </c>
    </row>
    <row r="920" spans="1:15" x14ac:dyDescent="0.2">
      <c r="A920" s="3" t="s">
        <v>1946</v>
      </c>
      <c r="B920" s="3" t="str">
        <f>VLOOKUP(A920,'[1]Issue Navigator'!$A:$B,2,0)</f>
        <v>GBOC_PYC nâng cấp Báo cáo thị phần thuê bao trên GBOC</v>
      </c>
      <c r="C920" s="1" t="s">
        <v>1948</v>
      </c>
      <c r="D920" s="3" t="s">
        <v>1949</v>
      </c>
      <c r="E920" s="3" t="s">
        <v>1892</v>
      </c>
      <c r="F920" s="3" t="s">
        <v>4</v>
      </c>
      <c r="G920">
        <v>0.14000000000000001</v>
      </c>
      <c r="H920">
        <f>VLOOKUP(A920,'[1]Issue Navigator'!$A:$H,8,0)</f>
        <v>0.56999999999999995</v>
      </c>
      <c r="I920" t="str">
        <f>VLOOKUP(A920,'[1]Issue Navigator'!$A:$Z,26,0)</f>
        <v>Nâng cấp</v>
      </c>
      <c r="J920" t="str">
        <f>VLOOKUP(A920,'[1]Issue Navigator'!$A:$AA,27,0)</f>
        <v>Hệ thống GBOC</v>
      </c>
      <c r="K920" t="str">
        <f>VLOOKUP(A920,'[1]Issue Navigator'!$A:$AD,30,0)</f>
        <v>2107-ĐTTS/VTT-VIETNEWDAY/2023</v>
      </c>
      <c r="L920" t="str">
        <f>VLOOKUP(A920,'[1]Issue Navigator'!$A:$AE,31,0)</f>
        <v>Sản phẩm Điều hành kinh doanh: xây dựng web điều hành và các service lõi.</v>
      </c>
      <c r="M920">
        <f>VLOOKUP(K920,'[2]Nỗ lực'!$B:$G,6,0)</f>
        <v>35500000</v>
      </c>
      <c r="N920">
        <f t="shared" si="29"/>
        <v>4970000.0000000009</v>
      </c>
      <c r="O920" t="str">
        <f t="shared" si="30"/>
        <v>Hệ thống GBOC (Sản phẩm Điều hành kinh doanh: xây dựng web điều hành và các service lõi.)</v>
      </c>
    </row>
    <row r="921" spans="1:15" x14ac:dyDescent="0.2">
      <c r="A921" s="3" t="s">
        <v>1946</v>
      </c>
      <c r="B921" s="3" t="str">
        <f>VLOOKUP(A921,'[1]Issue Navigator'!$A:$B,2,0)</f>
        <v>GBOC_PYC nâng cấp Báo cáo thị phần thuê bao trên GBOC</v>
      </c>
      <c r="C921" s="1" t="s">
        <v>1950</v>
      </c>
      <c r="D921" s="3" t="s">
        <v>1951</v>
      </c>
      <c r="E921" s="3" t="s">
        <v>1892</v>
      </c>
      <c r="F921" s="3" t="s">
        <v>4</v>
      </c>
      <c r="G921">
        <v>0.14000000000000001</v>
      </c>
      <c r="H921">
        <f>VLOOKUP(A921,'[1]Issue Navigator'!$A:$H,8,0)</f>
        <v>0.56999999999999995</v>
      </c>
      <c r="I921" t="str">
        <f>VLOOKUP(A921,'[1]Issue Navigator'!$A:$Z,26,0)</f>
        <v>Nâng cấp</v>
      </c>
      <c r="J921" t="str">
        <f>VLOOKUP(A921,'[1]Issue Navigator'!$A:$AA,27,0)</f>
        <v>Hệ thống GBOC</v>
      </c>
      <c r="K921" t="str">
        <f>VLOOKUP(A921,'[1]Issue Navigator'!$A:$AD,30,0)</f>
        <v>2107-ĐTTS/VTT-VIETNEWDAY/2023</v>
      </c>
      <c r="L921" t="str">
        <f>VLOOKUP(A921,'[1]Issue Navigator'!$A:$AE,31,0)</f>
        <v>Sản phẩm Điều hành kinh doanh: xây dựng web điều hành và các service lõi.</v>
      </c>
      <c r="M921">
        <f>VLOOKUP(K921,'[2]Nỗ lực'!$B:$G,6,0)</f>
        <v>35500000</v>
      </c>
      <c r="N921">
        <f t="shared" si="29"/>
        <v>4970000.0000000009</v>
      </c>
      <c r="O921" t="str">
        <f t="shared" si="30"/>
        <v>Hệ thống GBOC (Sản phẩm Điều hành kinh doanh: xây dựng web điều hành và các service lõi.)</v>
      </c>
    </row>
    <row r="922" spans="1:15" x14ac:dyDescent="0.2">
      <c r="A922" s="3" t="s">
        <v>1946</v>
      </c>
      <c r="B922" s="3" t="str">
        <f>VLOOKUP(A922,'[1]Issue Navigator'!$A:$B,2,0)</f>
        <v>GBOC_PYC nâng cấp Báo cáo thị phần thuê bao trên GBOC</v>
      </c>
      <c r="C922" s="1" t="s">
        <v>1952</v>
      </c>
      <c r="D922" s="3" t="s">
        <v>1953</v>
      </c>
      <c r="E922" s="3" t="s">
        <v>1892</v>
      </c>
      <c r="F922" s="3" t="s">
        <v>4</v>
      </c>
      <c r="G922">
        <v>0.14000000000000001</v>
      </c>
      <c r="H922">
        <f>VLOOKUP(A922,'[1]Issue Navigator'!$A:$H,8,0)</f>
        <v>0.56999999999999995</v>
      </c>
      <c r="I922" t="str">
        <f>VLOOKUP(A922,'[1]Issue Navigator'!$A:$Z,26,0)</f>
        <v>Nâng cấp</v>
      </c>
      <c r="J922" t="str">
        <f>VLOOKUP(A922,'[1]Issue Navigator'!$A:$AA,27,0)</f>
        <v>Hệ thống GBOC</v>
      </c>
      <c r="K922" t="str">
        <f>VLOOKUP(A922,'[1]Issue Navigator'!$A:$AD,30,0)</f>
        <v>2107-ĐTTS/VTT-VIETNEWDAY/2023</v>
      </c>
      <c r="L922" t="str">
        <f>VLOOKUP(A922,'[1]Issue Navigator'!$A:$AE,31,0)</f>
        <v>Sản phẩm Điều hành kinh doanh: xây dựng web điều hành và các service lõi.</v>
      </c>
      <c r="M922">
        <f>VLOOKUP(K922,'[2]Nỗ lực'!$B:$G,6,0)</f>
        <v>35500000</v>
      </c>
      <c r="N922">
        <f t="shared" si="29"/>
        <v>4970000.0000000009</v>
      </c>
      <c r="O922" t="str">
        <f t="shared" si="30"/>
        <v>Hệ thống GBOC (Sản phẩm Điều hành kinh doanh: xây dựng web điều hành và các service lõi.)</v>
      </c>
    </row>
    <row r="923" spans="1:15" x14ac:dyDescent="0.2">
      <c r="A923" s="3" t="s">
        <v>1955</v>
      </c>
      <c r="B923" s="3" t="str">
        <f>VLOOKUP(A923,'[1]Issue Navigator'!$A:$B,2,0)</f>
        <v>GBOC_PYC xây báo cáo dịch vụ cố định trên GBOC của kênh Telesale - TT Điều hành bán hàng</v>
      </c>
      <c r="C923" s="1" t="s">
        <v>1954</v>
      </c>
      <c r="D923" s="3" t="s">
        <v>1956</v>
      </c>
      <c r="E923" s="3" t="s">
        <v>1892</v>
      </c>
      <c r="F923" s="3" t="s">
        <v>4</v>
      </c>
      <c r="G923">
        <v>0.25</v>
      </c>
      <c r="H923">
        <f>VLOOKUP(A923,'[1]Issue Navigator'!$A:$H,8,0)</f>
        <v>1.27</v>
      </c>
      <c r="I923" t="str">
        <f>VLOOKUP(A923,'[1]Issue Navigator'!$A:$Z,26,0)</f>
        <v>Nâng cấp</v>
      </c>
      <c r="J923" t="str">
        <f>VLOOKUP(A923,'[1]Issue Navigator'!$A:$AA,27,0)</f>
        <v>Hệ thống GBOC</v>
      </c>
      <c r="K923" t="str">
        <f>VLOOKUP(A923,'[1]Issue Navigator'!$A:$AD,30,0)</f>
        <v>2107-ĐTTS/VTT-VIETNEWDAY/2023</v>
      </c>
      <c r="L923" t="str">
        <f>VLOOKUP(A923,'[1]Issue Navigator'!$A:$AE,31,0)</f>
        <v>Sản phẩm Điều hành kinh doanh: xây dựng web điều hành và các service lõi.</v>
      </c>
      <c r="M923">
        <f>VLOOKUP(K923,'[2]Nỗ lực'!$B:$G,6,0)</f>
        <v>35500000</v>
      </c>
      <c r="N923">
        <f t="shared" si="29"/>
        <v>8875000</v>
      </c>
      <c r="O923" t="str">
        <f t="shared" si="30"/>
        <v>Hệ thống GBOC (Sản phẩm Điều hành kinh doanh: xây dựng web điều hành và các service lõi.)</v>
      </c>
    </row>
    <row r="924" spans="1:15" x14ac:dyDescent="0.2">
      <c r="A924" s="3" t="s">
        <v>1955</v>
      </c>
      <c r="B924" s="3" t="str">
        <f>VLOOKUP(A924,'[1]Issue Navigator'!$A:$B,2,0)</f>
        <v>GBOC_PYC xây báo cáo dịch vụ cố định trên GBOC của kênh Telesale - TT Điều hành bán hàng</v>
      </c>
      <c r="C924" s="1" t="s">
        <v>1957</v>
      </c>
      <c r="D924" s="3" t="s">
        <v>1958</v>
      </c>
      <c r="E924" s="3" t="s">
        <v>1892</v>
      </c>
      <c r="F924" s="3" t="s">
        <v>4</v>
      </c>
      <c r="G924">
        <v>0.23</v>
      </c>
      <c r="H924">
        <f>VLOOKUP(A924,'[1]Issue Navigator'!$A:$H,8,0)</f>
        <v>1.27</v>
      </c>
      <c r="I924" t="str">
        <f>VLOOKUP(A924,'[1]Issue Navigator'!$A:$Z,26,0)</f>
        <v>Nâng cấp</v>
      </c>
      <c r="J924" t="str">
        <f>VLOOKUP(A924,'[1]Issue Navigator'!$A:$AA,27,0)</f>
        <v>Hệ thống GBOC</v>
      </c>
      <c r="K924" t="str">
        <f>VLOOKUP(A924,'[1]Issue Navigator'!$A:$AD,30,0)</f>
        <v>2107-ĐTTS/VTT-VIETNEWDAY/2023</v>
      </c>
      <c r="L924" t="str">
        <f>VLOOKUP(A924,'[1]Issue Navigator'!$A:$AE,31,0)</f>
        <v>Sản phẩm Điều hành kinh doanh: xây dựng web điều hành và các service lõi.</v>
      </c>
      <c r="M924">
        <f>VLOOKUP(K924,'[2]Nỗ lực'!$B:$G,6,0)</f>
        <v>35500000</v>
      </c>
      <c r="N924">
        <f t="shared" si="29"/>
        <v>8165000</v>
      </c>
      <c r="O924" t="str">
        <f t="shared" si="30"/>
        <v>Hệ thống GBOC (Sản phẩm Điều hành kinh doanh: xây dựng web điều hành và các service lõi.)</v>
      </c>
    </row>
    <row r="925" spans="1:15" x14ac:dyDescent="0.2">
      <c r="A925" s="3" t="s">
        <v>1955</v>
      </c>
      <c r="B925" s="3" t="str">
        <f>VLOOKUP(A925,'[1]Issue Navigator'!$A:$B,2,0)</f>
        <v>GBOC_PYC xây báo cáo dịch vụ cố định trên GBOC của kênh Telesale - TT Điều hành bán hàng</v>
      </c>
      <c r="C925" s="1" t="s">
        <v>1959</v>
      </c>
      <c r="D925" s="3" t="s">
        <v>1960</v>
      </c>
      <c r="E925" s="3" t="s">
        <v>1892</v>
      </c>
      <c r="F925" s="3" t="s">
        <v>4</v>
      </c>
      <c r="G925">
        <v>0.18</v>
      </c>
      <c r="H925">
        <f>VLOOKUP(A925,'[1]Issue Navigator'!$A:$H,8,0)</f>
        <v>1.27</v>
      </c>
      <c r="I925" t="str">
        <f>VLOOKUP(A925,'[1]Issue Navigator'!$A:$Z,26,0)</f>
        <v>Nâng cấp</v>
      </c>
      <c r="J925" t="str">
        <f>VLOOKUP(A925,'[1]Issue Navigator'!$A:$AA,27,0)</f>
        <v>Hệ thống GBOC</v>
      </c>
      <c r="K925" t="str">
        <f>VLOOKUP(A925,'[1]Issue Navigator'!$A:$AD,30,0)</f>
        <v>2107-ĐTTS/VTT-VIETNEWDAY/2023</v>
      </c>
      <c r="L925" t="str">
        <f>VLOOKUP(A925,'[1]Issue Navigator'!$A:$AE,31,0)</f>
        <v>Sản phẩm Điều hành kinh doanh: xây dựng web điều hành và các service lõi.</v>
      </c>
      <c r="M925">
        <f>VLOOKUP(K925,'[2]Nỗ lực'!$B:$G,6,0)</f>
        <v>35500000</v>
      </c>
      <c r="N925">
        <f t="shared" si="29"/>
        <v>6390000</v>
      </c>
      <c r="O925" t="str">
        <f t="shared" si="30"/>
        <v>Hệ thống GBOC (Sản phẩm Điều hành kinh doanh: xây dựng web điều hành và các service lõi.)</v>
      </c>
    </row>
    <row r="926" spans="1:15" x14ac:dyDescent="0.2">
      <c r="A926" s="3" t="s">
        <v>1955</v>
      </c>
      <c r="B926" s="3" t="str">
        <f>VLOOKUP(A926,'[1]Issue Navigator'!$A:$B,2,0)</f>
        <v>GBOC_PYC xây báo cáo dịch vụ cố định trên GBOC của kênh Telesale - TT Điều hành bán hàng</v>
      </c>
      <c r="C926" s="1" t="s">
        <v>1961</v>
      </c>
      <c r="D926" s="3" t="s">
        <v>1962</v>
      </c>
      <c r="E926" s="3" t="s">
        <v>1892</v>
      </c>
      <c r="F926" s="3" t="s">
        <v>4</v>
      </c>
      <c r="G926">
        <v>0.16</v>
      </c>
      <c r="H926">
        <f>VLOOKUP(A926,'[1]Issue Navigator'!$A:$H,8,0)</f>
        <v>1.27</v>
      </c>
      <c r="I926" t="str">
        <f>VLOOKUP(A926,'[1]Issue Navigator'!$A:$Z,26,0)</f>
        <v>Nâng cấp</v>
      </c>
      <c r="J926" t="str">
        <f>VLOOKUP(A926,'[1]Issue Navigator'!$A:$AA,27,0)</f>
        <v>Hệ thống GBOC</v>
      </c>
      <c r="K926" t="str">
        <f>VLOOKUP(A926,'[1]Issue Navigator'!$A:$AD,30,0)</f>
        <v>2107-ĐTTS/VTT-VIETNEWDAY/2023</v>
      </c>
      <c r="L926" t="str">
        <f>VLOOKUP(A926,'[1]Issue Navigator'!$A:$AE,31,0)</f>
        <v>Sản phẩm Điều hành kinh doanh: xây dựng web điều hành và các service lõi.</v>
      </c>
      <c r="M926">
        <f>VLOOKUP(K926,'[2]Nỗ lực'!$B:$G,6,0)</f>
        <v>35500000</v>
      </c>
      <c r="N926">
        <f t="shared" si="29"/>
        <v>5680000</v>
      </c>
      <c r="O926" t="str">
        <f t="shared" si="30"/>
        <v>Hệ thống GBOC (Sản phẩm Điều hành kinh doanh: xây dựng web điều hành và các service lõi.)</v>
      </c>
    </row>
    <row r="927" spans="1:15" x14ac:dyDescent="0.2">
      <c r="A927" s="3" t="s">
        <v>1955</v>
      </c>
      <c r="B927" s="3" t="str">
        <f>VLOOKUP(A927,'[1]Issue Navigator'!$A:$B,2,0)</f>
        <v>GBOC_PYC xây báo cáo dịch vụ cố định trên GBOC của kênh Telesale - TT Điều hành bán hàng</v>
      </c>
      <c r="C927" s="1" t="s">
        <v>1963</v>
      </c>
      <c r="D927" s="3" t="s">
        <v>1964</v>
      </c>
      <c r="E927" s="3" t="s">
        <v>1892</v>
      </c>
      <c r="F927" s="3" t="s">
        <v>4</v>
      </c>
      <c r="G927">
        <v>0.15</v>
      </c>
      <c r="H927">
        <f>VLOOKUP(A927,'[1]Issue Navigator'!$A:$H,8,0)</f>
        <v>1.27</v>
      </c>
      <c r="I927" t="str">
        <f>VLOOKUP(A927,'[1]Issue Navigator'!$A:$Z,26,0)</f>
        <v>Nâng cấp</v>
      </c>
      <c r="J927" t="str">
        <f>VLOOKUP(A927,'[1]Issue Navigator'!$A:$AA,27,0)</f>
        <v>Hệ thống GBOC</v>
      </c>
      <c r="K927" t="str">
        <f>VLOOKUP(A927,'[1]Issue Navigator'!$A:$AD,30,0)</f>
        <v>2107-ĐTTS/VTT-VIETNEWDAY/2023</v>
      </c>
      <c r="L927" t="str">
        <f>VLOOKUP(A927,'[1]Issue Navigator'!$A:$AE,31,0)</f>
        <v>Sản phẩm Điều hành kinh doanh: xây dựng web điều hành và các service lõi.</v>
      </c>
      <c r="M927">
        <f>VLOOKUP(K927,'[2]Nỗ lực'!$B:$G,6,0)</f>
        <v>35500000</v>
      </c>
      <c r="N927">
        <f t="shared" si="29"/>
        <v>5325000</v>
      </c>
      <c r="O927" t="str">
        <f t="shared" si="30"/>
        <v>Hệ thống GBOC (Sản phẩm Điều hành kinh doanh: xây dựng web điều hành và các service lõi.)</v>
      </c>
    </row>
    <row r="928" spans="1:15" x14ac:dyDescent="0.2">
      <c r="A928" s="3" t="s">
        <v>1955</v>
      </c>
      <c r="B928" s="3" t="str">
        <f>VLOOKUP(A928,'[1]Issue Navigator'!$A:$B,2,0)</f>
        <v>GBOC_PYC xây báo cáo dịch vụ cố định trên GBOC của kênh Telesale - TT Điều hành bán hàng</v>
      </c>
      <c r="C928" s="1" t="s">
        <v>1965</v>
      </c>
      <c r="D928" s="3" t="s">
        <v>1966</v>
      </c>
      <c r="E928" s="3" t="s">
        <v>1892</v>
      </c>
      <c r="F928" s="3" t="s">
        <v>4</v>
      </c>
      <c r="G928">
        <v>0.15</v>
      </c>
      <c r="H928">
        <f>VLOOKUP(A928,'[1]Issue Navigator'!$A:$H,8,0)</f>
        <v>1.27</v>
      </c>
      <c r="I928" t="str">
        <f>VLOOKUP(A928,'[1]Issue Navigator'!$A:$Z,26,0)</f>
        <v>Nâng cấp</v>
      </c>
      <c r="J928" t="str">
        <f>VLOOKUP(A928,'[1]Issue Navigator'!$A:$AA,27,0)</f>
        <v>Hệ thống GBOC</v>
      </c>
      <c r="K928" t="str">
        <f>VLOOKUP(A928,'[1]Issue Navigator'!$A:$AD,30,0)</f>
        <v>2107-ĐTTS/VTT-VIETNEWDAY/2023</v>
      </c>
      <c r="L928" t="str">
        <f>VLOOKUP(A928,'[1]Issue Navigator'!$A:$AE,31,0)</f>
        <v>Sản phẩm Điều hành kinh doanh: xây dựng web điều hành và các service lõi.</v>
      </c>
      <c r="M928">
        <f>VLOOKUP(K928,'[2]Nỗ lực'!$B:$G,6,0)</f>
        <v>35500000</v>
      </c>
      <c r="N928">
        <f t="shared" si="29"/>
        <v>5325000</v>
      </c>
      <c r="O928" t="str">
        <f t="shared" si="30"/>
        <v>Hệ thống GBOC (Sản phẩm Điều hành kinh doanh: xây dựng web điều hành và các service lõi.)</v>
      </c>
    </row>
    <row r="929" spans="1:15" x14ac:dyDescent="0.2">
      <c r="A929" s="3" t="s">
        <v>1955</v>
      </c>
      <c r="B929" s="3" t="str">
        <f>VLOOKUP(A929,'[1]Issue Navigator'!$A:$B,2,0)</f>
        <v>GBOC_PYC xây báo cáo dịch vụ cố định trên GBOC của kênh Telesale - TT Điều hành bán hàng</v>
      </c>
      <c r="C929" s="1" t="s">
        <v>1967</v>
      </c>
      <c r="D929" s="3" t="s">
        <v>1968</v>
      </c>
      <c r="E929" s="3" t="s">
        <v>1892</v>
      </c>
      <c r="F929" s="3" t="s">
        <v>4</v>
      </c>
      <c r="G929">
        <v>0.15</v>
      </c>
      <c r="H929">
        <f>VLOOKUP(A929,'[1]Issue Navigator'!$A:$H,8,0)</f>
        <v>1.27</v>
      </c>
      <c r="I929" t="str">
        <f>VLOOKUP(A929,'[1]Issue Navigator'!$A:$Z,26,0)</f>
        <v>Nâng cấp</v>
      </c>
      <c r="J929" t="str">
        <f>VLOOKUP(A929,'[1]Issue Navigator'!$A:$AA,27,0)</f>
        <v>Hệ thống GBOC</v>
      </c>
      <c r="K929" t="str">
        <f>VLOOKUP(A929,'[1]Issue Navigator'!$A:$AD,30,0)</f>
        <v>2107-ĐTTS/VTT-VIETNEWDAY/2023</v>
      </c>
      <c r="L929" t="str">
        <f>VLOOKUP(A929,'[1]Issue Navigator'!$A:$AE,31,0)</f>
        <v>Sản phẩm Điều hành kinh doanh: xây dựng web điều hành và các service lõi.</v>
      </c>
      <c r="M929">
        <f>VLOOKUP(K929,'[2]Nỗ lực'!$B:$G,6,0)</f>
        <v>35500000</v>
      </c>
      <c r="N929">
        <f t="shared" si="29"/>
        <v>5325000</v>
      </c>
      <c r="O929" t="str">
        <f t="shared" si="30"/>
        <v>Hệ thống GBOC (Sản phẩm Điều hành kinh doanh: xây dựng web điều hành và các service lõi.)</v>
      </c>
    </row>
    <row r="930" spans="1:15" x14ac:dyDescent="0.2">
      <c r="A930" s="3" t="s">
        <v>1970</v>
      </c>
      <c r="B930" s="3" t="str">
        <f>VLOOKUP(A930,'[1]Issue Navigator'!$A:$B,2,0)</f>
        <v>GBOC_PYC cập nhật dữ liệu TB tiềm năng mới cho các gói combo TV90C và TV120C</v>
      </c>
      <c r="C930" s="1" t="s">
        <v>1969</v>
      </c>
      <c r="D930" s="3" t="s">
        <v>1971</v>
      </c>
      <c r="E930" s="3" t="s">
        <v>1892</v>
      </c>
      <c r="F930" s="3" t="s">
        <v>4</v>
      </c>
      <c r="G930">
        <v>0.12</v>
      </c>
      <c r="H930">
        <f>VLOOKUP(A930,'[1]Issue Navigator'!$A:$H,8,0)</f>
        <v>0.46</v>
      </c>
      <c r="I930" t="str">
        <f>VLOOKUP(A930,'[1]Issue Navigator'!$A:$Z,26,0)</f>
        <v>Nâng cấp</v>
      </c>
      <c r="J930" t="str">
        <f>VLOOKUP(A930,'[1]Issue Navigator'!$A:$AA,27,0)</f>
        <v>Hệ thống GBOC</v>
      </c>
      <c r="K930" t="str">
        <f>VLOOKUP(A930,'[1]Issue Navigator'!$A:$AD,30,0)</f>
        <v>2107-ĐTTS/VTT-VIETNEWDAY/2023</v>
      </c>
      <c r="L930" t="str">
        <f>VLOOKUP(A930,'[1]Issue Navigator'!$A:$AE,31,0)</f>
        <v>Sản phẩm Điều hành kinh doanh: xây dựng web điều hành và các service lõi.</v>
      </c>
      <c r="M930">
        <f>VLOOKUP(K930,'[2]Nỗ lực'!$B:$G,6,0)</f>
        <v>35500000</v>
      </c>
      <c r="N930">
        <f t="shared" si="29"/>
        <v>4260000</v>
      </c>
      <c r="O930" t="str">
        <f t="shared" si="30"/>
        <v>Hệ thống GBOC (Sản phẩm Điều hành kinh doanh: xây dựng web điều hành và các service lõi.)</v>
      </c>
    </row>
    <row r="931" spans="1:15" x14ac:dyDescent="0.2">
      <c r="A931" s="3" t="s">
        <v>1970</v>
      </c>
      <c r="B931" s="3" t="str">
        <f>VLOOKUP(A931,'[1]Issue Navigator'!$A:$B,2,0)</f>
        <v>GBOC_PYC cập nhật dữ liệu TB tiềm năng mới cho các gói combo TV90C và TV120C</v>
      </c>
      <c r="C931" s="1" t="s">
        <v>1972</v>
      </c>
      <c r="D931" s="3" t="s">
        <v>1973</v>
      </c>
      <c r="E931" s="3" t="s">
        <v>1892</v>
      </c>
      <c r="F931" s="3" t="s">
        <v>4</v>
      </c>
      <c r="G931">
        <v>0.11</v>
      </c>
      <c r="H931">
        <f>VLOOKUP(A931,'[1]Issue Navigator'!$A:$H,8,0)</f>
        <v>0.46</v>
      </c>
      <c r="I931" t="str">
        <f>VLOOKUP(A931,'[1]Issue Navigator'!$A:$Z,26,0)</f>
        <v>Nâng cấp</v>
      </c>
      <c r="J931" t="str">
        <f>VLOOKUP(A931,'[1]Issue Navigator'!$A:$AA,27,0)</f>
        <v>Hệ thống GBOC</v>
      </c>
      <c r="K931" t="str">
        <f>VLOOKUP(A931,'[1]Issue Navigator'!$A:$AD,30,0)</f>
        <v>2107-ĐTTS/VTT-VIETNEWDAY/2023</v>
      </c>
      <c r="L931" t="str">
        <f>VLOOKUP(A931,'[1]Issue Navigator'!$A:$AE,31,0)</f>
        <v>Sản phẩm Điều hành kinh doanh: xây dựng web điều hành và các service lõi.</v>
      </c>
      <c r="M931">
        <f>VLOOKUP(K931,'[2]Nỗ lực'!$B:$G,6,0)</f>
        <v>35500000</v>
      </c>
      <c r="N931">
        <f t="shared" si="29"/>
        <v>3905000</v>
      </c>
      <c r="O931" t="str">
        <f t="shared" si="30"/>
        <v>Hệ thống GBOC (Sản phẩm Điều hành kinh doanh: xây dựng web điều hành và các service lõi.)</v>
      </c>
    </row>
    <row r="932" spans="1:15" x14ac:dyDescent="0.2">
      <c r="A932" s="3" t="s">
        <v>1970</v>
      </c>
      <c r="B932" s="3" t="str">
        <f>VLOOKUP(A932,'[1]Issue Navigator'!$A:$B,2,0)</f>
        <v>GBOC_PYC cập nhật dữ liệu TB tiềm năng mới cho các gói combo TV90C và TV120C</v>
      </c>
      <c r="C932" s="1" t="s">
        <v>1974</v>
      </c>
      <c r="D932" s="3" t="s">
        <v>1975</v>
      </c>
      <c r="E932" s="3" t="s">
        <v>1892</v>
      </c>
      <c r="F932" s="3" t="s">
        <v>4</v>
      </c>
      <c r="G932">
        <v>0.11</v>
      </c>
      <c r="H932">
        <f>VLOOKUP(A932,'[1]Issue Navigator'!$A:$H,8,0)</f>
        <v>0.46</v>
      </c>
      <c r="I932" t="str">
        <f>VLOOKUP(A932,'[1]Issue Navigator'!$A:$Z,26,0)</f>
        <v>Nâng cấp</v>
      </c>
      <c r="J932" t="str">
        <f>VLOOKUP(A932,'[1]Issue Navigator'!$A:$AA,27,0)</f>
        <v>Hệ thống GBOC</v>
      </c>
      <c r="K932" t="str">
        <f>VLOOKUP(A932,'[1]Issue Navigator'!$A:$AD,30,0)</f>
        <v>2107-ĐTTS/VTT-VIETNEWDAY/2023</v>
      </c>
      <c r="L932" t="str">
        <f>VLOOKUP(A932,'[1]Issue Navigator'!$A:$AE,31,0)</f>
        <v>Sản phẩm Điều hành kinh doanh: xây dựng web điều hành và các service lõi.</v>
      </c>
      <c r="M932">
        <f>VLOOKUP(K932,'[2]Nỗ lực'!$B:$G,6,0)</f>
        <v>35500000</v>
      </c>
      <c r="N932">
        <f t="shared" si="29"/>
        <v>3905000</v>
      </c>
      <c r="O932" t="str">
        <f t="shared" si="30"/>
        <v>Hệ thống GBOC (Sản phẩm Điều hành kinh doanh: xây dựng web điều hành và các service lõi.)</v>
      </c>
    </row>
    <row r="933" spans="1:15" x14ac:dyDescent="0.2">
      <c r="A933" s="3" t="s">
        <v>1970</v>
      </c>
      <c r="B933" s="3" t="str">
        <f>VLOOKUP(A933,'[1]Issue Navigator'!$A:$B,2,0)</f>
        <v>GBOC_PYC cập nhật dữ liệu TB tiềm năng mới cho các gói combo TV90C và TV120C</v>
      </c>
      <c r="C933" s="1" t="s">
        <v>1976</v>
      </c>
      <c r="D933" s="3" t="s">
        <v>1977</v>
      </c>
      <c r="E933" s="3" t="s">
        <v>1892</v>
      </c>
      <c r="F933" s="3" t="s">
        <v>4</v>
      </c>
      <c r="G933">
        <v>0.12</v>
      </c>
      <c r="H933">
        <f>VLOOKUP(A933,'[1]Issue Navigator'!$A:$H,8,0)</f>
        <v>0.46</v>
      </c>
      <c r="I933" t="str">
        <f>VLOOKUP(A933,'[1]Issue Navigator'!$A:$Z,26,0)</f>
        <v>Nâng cấp</v>
      </c>
      <c r="J933" t="str">
        <f>VLOOKUP(A933,'[1]Issue Navigator'!$A:$AA,27,0)</f>
        <v>Hệ thống GBOC</v>
      </c>
      <c r="K933" t="str">
        <f>VLOOKUP(A933,'[1]Issue Navigator'!$A:$AD,30,0)</f>
        <v>2107-ĐTTS/VTT-VIETNEWDAY/2023</v>
      </c>
      <c r="L933" t="str">
        <f>VLOOKUP(A933,'[1]Issue Navigator'!$A:$AE,31,0)</f>
        <v>Sản phẩm Điều hành kinh doanh: xây dựng web điều hành và các service lõi.</v>
      </c>
      <c r="M933">
        <f>VLOOKUP(K933,'[2]Nỗ lực'!$B:$G,6,0)</f>
        <v>35500000</v>
      </c>
      <c r="N933">
        <f t="shared" si="29"/>
        <v>4260000</v>
      </c>
      <c r="O933" t="str">
        <f t="shared" si="30"/>
        <v>Hệ thống GBOC (Sản phẩm Điều hành kinh doanh: xây dựng web điều hành và các service lõi.)</v>
      </c>
    </row>
    <row r="934" spans="1:15" x14ac:dyDescent="0.2">
      <c r="A934" s="3" t="s">
        <v>1979</v>
      </c>
      <c r="B934" s="3" t="str">
        <f>VLOOKUP(A934,'[1]Issue Navigator'!$A:$B,2,0)</f>
        <v>GBOC_PYC Cập nhật địa bàn xã của thuê bao trên GBOC</v>
      </c>
      <c r="C934" s="1" t="s">
        <v>1978</v>
      </c>
      <c r="D934" s="3" t="s">
        <v>1980</v>
      </c>
      <c r="E934" s="3" t="s">
        <v>1892</v>
      </c>
      <c r="F934" s="3" t="s">
        <v>4</v>
      </c>
      <c r="G934">
        <v>0.15</v>
      </c>
      <c r="H934">
        <f>VLOOKUP(A934,'[1]Issue Navigator'!$A:$H,8,0)</f>
        <v>0.15</v>
      </c>
      <c r="I934" t="str">
        <f>VLOOKUP(A934,'[1]Issue Navigator'!$A:$Z,26,0)</f>
        <v>Nâng cấp</v>
      </c>
      <c r="J934" t="str">
        <f>VLOOKUP(A934,'[1]Issue Navigator'!$A:$AA,27,0)</f>
        <v>Hệ thống GBOC</v>
      </c>
      <c r="K934" t="str">
        <f>VLOOKUP(A934,'[1]Issue Navigator'!$A:$AD,30,0)</f>
        <v>2107-ĐTTS/VTT-VIETNEWDAY/2023</v>
      </c>
      <c r="L934" t="str">
        <f>VLOOKUP(A934,'[1]Issue Navigator'!$A:$AE,31,0)</f>
        <v>Sản phẩm Điều hành kinh doanh: xây dựng web điều hành và các service lõi.</v>
      </c>
      <c r="M934">
        <f>VLOOKUP(K934,'[2]Nỗ lực'!$B:$G,6,0)</f>
        <v>35500000</v>
      </c>
      <c r="N934">
        <f t="shared" si="29"/>
        <v>5325000</v>
      </c>
      <c r="O934" t="str">
        <f t="shared" si="30"/>
        <v>Hệ thống GBOC (Sản phẩm Điều hành kinh doanh: xây dựng web điều hành và các service lõi.)</v>
      </c>
    </row>
    <row r="935" spans="1:15" x14ac:dyDescent="0.2">
      <c r="A935" s="3" t="s">
        <v>1982</v>
      </c>
      <c r="B935" s="3" t="str">
        <f>VLOOKUP(A935,'[1]Issue Navigator'!$A:$B,2,0)</f>
        <v>GBOC_Phiếu yêu cầu xây dựng báo cáo kết quả tiếp xúc và sửa luồng giao đầu kỳ_tổng hợp dữ liệu</v>
      </c>
      <c r="C935" s="1" t="s">
        <v>1981</v>
      </c>
      <c r="D935" s="3" t="s">
        <v>1983</v>
      </c>
      <c r="E935" s="3" t="s">
        <v>1892</v>
      </c>
      <c r="F935" s="3" t="s">
        <v>4</v>
      </c>
      <c r="G935">
        <v>0.06</v>
      </c>
      <c r="H935">
        <f>VLOOKUP(A935,'[1]Issue Navigator'!$A:$H,8,0)</f>
        <v>0.94</v>
      </c>
      <c r="I935" t="str">
        <f>VLOOKUP(A935,'[1]Issue Navigator'!$A:$Z,26,0)</f>
        <v>Nâng cấp</v>
      </c>
      <c r="J935" t="str">
        <f>VLOOKUP(A935,'[1]Issue Navigator'!$A:$AA,27,0)</f>
        <v>Hệ thống GBOC</v>
      </c>
      <c r="K935" t="str">
        <f>VLOOKUP(A935,'[1]Issue Navigator'!$A:$AD,30,0)</f>
        <v>2107-ĐTTS/VTT-VIETNEWDAY/2023</v>
      </c>
      <c r="L935" t="str">
        <f>VLOOKUP(A935,'[1]Issue Navigator'!$A:$AE,31,0)</f>
        <v>Sản phẩm Điều hành kinh doanh: xây dựng web điều hành và các service lõi.</v>
      </c>
      <c r="M935">
        <f>VLOOKUP(K935,'[2]Nỗ lực'!$B:$G,6,0)</f>
        <v>35500000</v>
      </c>
      <c r="N935">
        <f t="shared" si="29"/>
        <v>2130000</v>
      </c>
      <c r="O935" t="str">
        <f t="shared" si="30"/>
        <v>Hệ thống GBOC (Sản phẩm Điều hành kinh doanh: xây dựng web điều hành và các service lõi.)</v>
      </c>
    </row>
    <row r="936" spans="1:15" x14ac:dyDescent="0.2">
      <c r="A936" s="3" t="s">
        <v>1982</v>
      </c>
      <c r="B936" s="3" t="str">
        <f>VLOOKUP(A936,'[1]Issue Navigator'!$A:$B,2,0)</f>
        <v>GBOC_Phiếu yêu cầu xây dựng báo cáo kết quả tiếp xúc và sửa luồng giao đầu kỳ_tổng hợp dữ liệu</v>
      </c>
      <c r="C936" s="1" t="s">
        <v>1984</v>
      </c>
      <c r="D936" s="3" t="s">
        <v>1985</v>
      </c>
      <c r="E936" s="3" t="s">
        <v>1892</v>
      </c>
      <c r="F936" s="3" t="s">
        <v>4</v>
      </c>
      <c r="G936">
        <v>0.13</v>
      </c>
      <c r="H936">
        <f>VLOOKUP(A936,'[1]Issue Navigator'!$A:$H,8,0)</f>
        <v>0.94</v>
      </c>
      <c r="I936" t="str">
        <f>VLOOKUP(A936,'[1]Issue Navigator'!$A:$Z,26,0)</f>
        <v>Nâng cấp</v>
      </c>
      <c r="J936" t="str">
        <f>VLOOKUP(A936,'[1]Issue Navigator'!$A:$AA,27,0)</f>
        <v>Hệ thống GBOC</v>
      </c>
      <c r="K936" t="str">
        <f>VLOOKUP(A936,'[1]Issue Navigator'!$A:$AD,30,0)</f>
        <v>2107-ĐTTS/VTT-VIETNEWDAY/2023</v>
      </c>
      <c r="L936" t="str">
        <f>VLOOKUP(A936,'[1]Issue Navigator'!$A:$AE,31,0)</f>
        <v>Sản phẩm Điều hành kinh doanh: xây dựng web điều hành và các service lõi.</v>
      </c>
      <c r="M936">
        <f>VLOOKUP(K936,'[2]Nỗ lực'!$B:$G,6,0)</f>
        <v>35500000</v>
      </c>
      <c r="N936">
        <f t="shared" si="29"/>
        <v>4615000</v>
      </c>
      <c r="O936" t="str">
        <f t="shared" si="30"/>
        <v>Hệ thống GBOC (Sản phẩm Điều hành kinh doanh: xây dựng web điều hành và các service lõi.)</v>
      </c>
    </row>
    <row r="937" spans="1:15" x14ac:dyDescent="0.2">
      <c r="A937" s="3" t="s">
        <v>1982</v>
      </c>
      <c r="B937" s="3" t="str">
        <f>VLOOKUP(A937,'[1]Issue Navigator'!$A:$B,2,0)</f>
        <v>GBOC_Phiếu yêu cầu xây dựng báo cáo kết quả tiếp xúc và sửa luồng giao đầu kỳ_tổng hợp dữ liệu</v>
      </c>
      <c r="C937" s="1" t="s">
        <v>1986</v>
      </c>
      <c r="D937" s="3" t="s">
        <v>1987</v>
      </c>
      <c r="E937" s="3" t="s">
        <v>1892</v>
      </c>
      <c r="F937" s="3" t="s">
        <v>4</v>
      </c>
      <c r="G937">
        <v>0.13</v>
      </c>
      <c r="H937">
        <f>VLOOKUP(A937,'[1]Issue Navigator'!$A:$H,8,0)</f>
        <v>0.94</v>
      </c>
      <c r="I937" t="str">
        <f>VLOOKUP(A937,'[1]Issue Navigator'!$A:$Z,26,0)</f>
        <v>Nâng cấp</v>
      </c>
      <c r="J937" t="str">
        <f>VLOOKUP(A937,'[1]Issue Navigator'!$A:$AA,27,0)</f>
        <v>Hệ thống GBOC</v>
      </c>
      <c r="K937" t="str">
        <f>VLOOKUP(A937,'[1]Issue Navigator'!$A:$AD,30,0)</f>
        <v>2107-ĐTTS/VTT-VIETNEWDAY/2023</v>
      </c>
      <c r="L937" t="str">
        <f>VLOOKUP(A937,'[1]Issue Navigator'!$A:$AE,31,0)</f>
        <v>Sản phẩm Điều hành kinh doanh: xây dựng web điều hành và các service lõi.</v>
      </c>
      <c r="M937">
        <f>VLOOKUP(K937,'[2]Nỗ lực'!$B:$G,6,0)</f>
        <v>35500000</v>
      </c>
      <c r="N937">
        <f t="shared" si="29"/>
        <v>4615000</v>
      </c>
      <c r="O937" t="str">
        <f t="shared" si="30"/>
        <v>Hệ thống GBOC (Sản phẩm Điều hành kinh doanh: xây dựng web điều hành và các service lõi.)</v>
      </c>
    </row>
    <row r="938" spans="1:15" x14ac:dyDescent="0.2">
      <c r="A938" s="3" t="s">
        <v>1982</v>
      </c>
      <c r="B938" s="3" t="str">
        <f>VLOOKUP(A938,'[1]Issue Navigator'!$A:$B,2,0)</f>
        <v>GBOC_Phiếu yêu cầu xây dựng báo cáo kết quả tiếp xúc và sửa luồng giao đầu kỳ_tổng hợp dữ liệu</v>
      </c>
      <c r="C938" s="1" t="s">
        <v>1988</v>
      </c>
      <c r="D938" s="3" t="s">
        <v>1989</v>
      </c>
      <c r="E938" s="3" t="s">
        <v>1892</v>
      </c>
      <c r="F938" s="3" t="s">
        <v>4</v>
      </c>
      <c r="G938">
        <v>0.13</v>
      </c>
      <c r="H938">
        <f>VLOOKUP(A938,'[1]Issue Navigator'!$A:$H,8,0)</f>
        <v>0.94</v>
      </c>
      <c r="I938" t="str">
        <f>VLOOKUP(A938,'[1]Issue Navigator'!$A:$Z,26,0)</f>
        <v>Nâng cấp</v>
      </c>
      <c r="J938" t="str">
        <f>VLOOKUP(A938,'[1]Issue Navigator'!$A:$AA,27,0)</f>
        <v>Hệ thống GBOC</v>
      </c>
      <c r="K938" t="str">
        <f>VLOOKUP(A938,'[1]Issue Navigator'!$A:$AD,30,0)</f>
        <v>2107-ĐTTS/VTT-VIETNEWDAY/2023</v>
      </c>
      <c r="L938" t="str">
        <f>VLOOKUP(A938,'[1]Issue Navigator'!$A:$AE,31,0)</f>
        <v>Sản phẩm Điều hành kinh doanh: xây dựng web điều hành và các service lõi.</v>
      </c>
      <c r="M938">
        <f>VLOOKUP(K938,'[2]Nỗ lực'!$B:$G,6,0)</f>
        <v>35500000</v>
      </c>
      <c r="N938">
        <f t="shared" si="29"/>
        <v>4615000</v>
      </c>
      <c r="O938" t="str">
        <f t="shared" si="30"/>
        <v>Hệ thống GBOC (Sản phẩm Điều hành kinh doanh: xây dựng web điều hành và các service lõi.)</v>
      </c>
    </row>
    <row r="939" spans="1:15" x14ac:dyDescent="0.2">
      <c r="A939" s="3" t="s">
        <v>1982</v>
      </c>
      <c r="B939" s="3" t="str">
        <f>VLOOKUP(A939,'[1]Issue Navigator'!$A:$B,2,0)</f>
        <v>GBOC_Phiếu yêu cầu xây dựng báo cáo kết quả tiếp xúc và sửa luồng giao đầu kỳ_tổng hợp dữ liệu</v>
      </c>
      <c r="C939" s="1" t="s">
        <v>1990</v>
      </c>
      <c r="D939" s="3" t="s">
        <v>1991</v>
      </c>
      <c r="E939" s="3" t="s">
        <v>1892</v>
      </c>
      <c r="F939" s="3" t="s">
        <v>4</v>
      </c>
      <c r="G939">
        <v>0.13</v>
      </c>
      <c r="H939">
        <f>VLOOKUP(A939,'[1]Issue Navigator'!$A:$H,8,0)</f>
        <v>0.94</v>
      </c>
      <c r="I939" t="str">
        <f>VLOOKUP(A939,'[1]Issue Navigator'!$A:$Z,26,0)</f>
        <v>Nâng cấp</v>
      </c>
      <c r="J939" t="str">
        <f>VLOOKUP(A939,'[1]Issue Navigator'!$A:$AA,27,0)</f>
        <v>Hệ thống GBOC</v>
      </c>
      <c r="K939" t="str">
        <f>VLOOKUP(A939,'[1]Issue Navigator'!$A:$AD,30,0)</f>
        <v>2107-ĐTTS/VTT-VIETNEWDAY/2023</v>
      </c>
      <c r="L939" t="str">
        <f>VLOOKUP(A939,'[1]Issue Navigator'!$A:$AE,31,0)</f>
        <v>Sản phẩm Điều hành kinh doanh: xây dựng web điều hành và các service lõi.</v>
      </c>
      <c r="M939">
        <f>VLOOKUP(K939,'[2]Nỗ lực'!$B:$G,6,0)</f>
        <v>35500000</v>
      </c>
      <c r="N939">
        <f t="shared" si="29"/>
        <v>4615000</v>
      </c>
      <c r="O939" t="str">
        <f t="shared" si="30"/>
        <v>Hệ thống GBOC (Sản phẩm Điều hành kinh doanh: xây dựng web điều hành và các service lõi.)</v>
      </c>
    </row>
    <row r="940" spans="1:15" x14ac:dyDescent="0.2">
      <c r="A940" s="3" t="s">
        <v>1982</v>
      </c>
      <c r="B940" s="3" t="str">
        <f>VLOOKUP(A940,'[1]Issue Navigator'!$A:$B,2,0)</f>
        <v>GBOC_Phiếu yêu cầu xây dựng báo cáo kết quả tiếp xúc và sửa luồng giao đầu kỳ_tổng hợp dữ liệu</v>
      </c>
      <c r="C940" s="1" t="s">
        <v>1992</v>
      </c>
      <c r="D940" s="3" t="s">
        <v>1993</v>
      </c>
      <c r="E940" s="3" t="s">
        <v>1892</v>
      </c>
      <c r="F940" s="3" t="s">
        <v>4</v>
      </c>
      <c r="G940">
        <v>0.12</v>
      </c>
      <c r="H940">
        <f>VLOOKUP(A940,'[1]Issue Navigator'!$A:$H,8,0)</f>
        <v>0.94</v>
      </c>
      <c r="I940" t="str">
        <f>VLOOKUP(A940,'[1]Issue Navigator'!$A:$Z,26,0)</f>
        <v>Nâng cấp</v>
      </c>
      <c r="J940" t="str">
        <f>VLOOKUP(A940,'[1]Issue Navigator'!$A:$AA,27,0)</f>
        <v>Hệ thống GBOC</v>
      </c>
      <c r="K940" t="str">
        <f>VLOOKUP(A940,'[1]Issue Navigator'!$A:$AD,30,0)</f>
        <v>2107-ĐTTS/VTT-VIETNEWDAY/2023</v>
      </c>
      <c r="L940" t="str">
        <f>VLOOKUP(A940,'[1]Issue Navigator'!$A:$AE,31,0)</f>
        <v>Sản phẩm Điều hành kinh doanh: xây dựng web điều hành và các service lõi.</v>
      </c>
      <c r="M940">
        <f>VLOOKUP(K940,'[2]Nỗ lực'!$B:$G,6,0)</f>
        <v>35500000</v>
      </c>
      <c r="N940">
        <f t="shared" si="29"/>
        <v>4260000</v>
      </c>
      <c r="O940" t="str">
        <f t="shared" si="30"/>
        <v>Hệ thống GBOC (Sản phẩm Điều hành kinh doanh: xây dựng web điều hành và các service lõi.)</v>
      </c>
    </row>
    <row r="941" spans="1:15" x14ac:dyDescent="0.2">
      <c r="A941" s="3" t="s">
        <v>1982</v>
      </c>
      <c r="B941" s="3" t="str">
        <f>VLOOKUP(A941,'[1]Issue Navigator'!$A:$B,2,0)</f>
        <v>GBOC_Phiếu yêu cầu xây dựng báo cáo kết quả tiếp xúc và sửa luồng giao đầu kỳ_tổng hợp dữ liệu</v>
      </c>
      <c r="C941" s="1" t="s">
        <v>1994</v>
      </c>
      <c r="D941" s="3" t="s">
        <v>1995</v>
      </c>
      <c r="E941" s="3" t="s">
        <v>1892</v>
      </c>
      <c r="F941" s="3" t="s">
        <v>4</v>
      </c>
      <c r="G941">
        <v>0.12</v>
      </c>
      <c r="H941">
        <f>VLOOKUP(A941,'[1]Issue Navigator'!$A:$H,8,0)</f>
        <v>0.94</v>
      </c>
      <c r="I941" t="str">
        <f>VLOOKUP(A941,'[1]Issue Navigator'!$A:$Z,26,0)</f>
        <v>Nâng cấp</v>
      </c>
      <c r="J941" t="str">
        <f>VLOOKUP(A941,'[1]Issue Navigator'!$A:$AA,27,0)</f>
        <v>Hệ thống GBOC</v>
      </c>
      <c r="K941" t="str">
        <f>VLOOKUP(A941,'[1]Issue Navigator'!$A:$AD,30,0)</f>
        <v>2107-ĐTTS/VTT-VIETNEWDAY/2023</v>
      </c>
      <c r="L941" t="str">
        <f>VLOOKUP(A941,'[1]Issue Navigator'!$A:$AE,31,0)</f>
        <v>Sản phẩm Điều hành kinh doanh: xây dựng web điều hành và các service lõi.</v>
      </c>
      <c r="M941">
        <f>VLOOKUP(K941,'[2]Nỗ lực'!$B:$G,6,0)</f>
        <v>35500000</v>
      </c>
      <c r="N941">
        <f t="shared" si="29"/>
        <v>4260000</v>
      </c>
      <c r="O941" t="str">
        <f t="shared" si="30"/>
        <v>Hệ thống GBOC (Sản phẩm Điều hành kinh doanh: xây dựng web điều hành và các service lõi.)</v>
      </c>
    </row>
    <row r="942" spans="1:15" x14ac:dyDescent="0.2">
      <c r="A942" s="3" t="s">
        <v>1982</v>
      </c>
      <c r="B942" s="3" t="str">
        <f>VLOOKUP(A942,'[1]Issue Navigator'!$A:$B,2,0)</f>
        <v>GBOC_Phiếu yêu cầu xây dựng báo cáo kết quả tiếp xúc và sửa luồng giao đầu kỳ_tổng hợp dữ liệu</v>
      </c>
      <c r="C942" s="1" t="s">
        <v>1996</v>
      </c>
      <c r="D942" s="3" t="s">
        <v>1997</v>
      </c>
      <c r="E942" s="3" t="s">
        <v>1892</v>
      </c>
      <c r="F942" s="3" t="s">
        <v>4</v>
      </c>
      <c r="G942">
        <v>0.12</v>
      </c>
      <c r="H942">
        <f>VLOOKUP(A942,'[1]Issue Navigator'!$A:$H,8,0)</f>
        <v>0.94</v>
      </c>
      <c r="I942" t="str">
        <f>VLOOKUP(A942,'[1]Issue Navigator'!$A:$Z,26,0)</f>
        <v>Nâng cấp</v>
      </c>
      <c r="J942" t="str">
        <f>VLOOKUP(A942,'[1]Issue Navigator'!$A:$AA,27,0)</f>
        <v>Hệ thống GBOC</v>
      </c>
      <c r="K942" t="str">
        <f>VLOOKUP(A942,'[1]Issue Navigator'!$A:$AD,30,0)</f>
        <v>2107-ĐTTS/VTT-VIETNEWDAY/2023</v>
      </c>
      <c r="L942" t="str">
        <f>VLOOKUP(A942,'[1]Issue Navigator'!$A:$AE,31,0)</f>
        <v>Sản phẩm Điều hành kinh doanh: xây dựng web điều hành và các service lõi.</v>
      </c>
      <c r="M942">
        <f>VLOOKUP(K942,'[2]Nỗ lực'!$B:$G,6,0)</f>
        <v>35500000</v>
      </c>
      <c r="N942">
        <f t="shared" si="29"/>
        <v>4260000</v>
      </c>
      <c r="O942" t="str">
        <f t="shared" si="30"/>
        <v>Hệ thống GBOC (Sản phẩm Điều hành kinh doanh: xây dựng web điều hành và các service lõi.)</v>
      </c>
    </row>
    <row r="943" spans="1:15" x14ac:dyDescent="0.2">
      <c r="A943" s="3" t="s">
        <v>1999</v>
      </c>
      <c r="B943" s="3" t="str">
        <f>VLOOKUP(A943,'[1]Issue Navigator'!$A:$B,2,0)</f>
        <v>GBOC_PYC nâng cấp báo cáo đánh giá chất lượng TBTT PTM</v>
      </c>
      <c r="C943" s="1" t="s">
        <v>1998</v>
      </c>
      <c r="D943" s="3" t="s">
        <v>2000</v>
      </c>
      <c r="E943" s="3" t="s">
        <v>1892</v>
      </c>
      <c r="F943" s="3" t="s">
        <v>4</v>
      </c>
      <c r="G943">
        <v>0.1</v>
      </c>
      <c r="H943">
        <f>VLOOKUP(A943,'[1]Issue Navigator'!$A:$H,8,0)</f>
        <v>0.37</v>
      </c>
      <c r="I943" t="str">
        <f>VLOOKUP(A943,'[1]Issue Navigator'!$A:$Z,26,0)</f>
        <v>Nâng cấp</v>
      </c>
      <c r="J943" t="str">
        <f>VLOOKUP(A943,'[1]Issue Navigator'!$A:$AA,27,0)</f>
        <v>Hệ thống GBOC</v>
      </c>
      <c r="K943" t="str">
        <f>VLOOKUP(A943,'[1]Issue Navigator'!$A:$AD,30,0)</f>
        <v>2107-ĐTTS/VTT-VIETNEWDAY/2023</v>
      </c>
      <c r="L943" t="str">
        <f>VLOOKUP(A943,'[1]Issue Navigator'!$A:$AE,31,0)</f>
        <v>Sản phẩm Điều hành kinh doanh: xây dựng web điều hành và các service lõi.</v>
      </c>
      <c r="M943">
        <f>VLOOKUP(K943,'[2]Nỗ lực'!$B:$G,6,0)</f>
        <v>35500000</v>
      </c>
      <c r="N943">
        <f t="shared" si="29"/>
        <v>3550000</v>
      </c>
      <c r="O943" t="str">
        <f t="shared" si="30"/>
        <v>Hệ thống GBOC (Sản phẩm Điều hành kinh doanh: xây dựng web điều hành và các service lõi.)</v>
      </c>
    </row>
    <row r="944" spans="1:15" x14ac:dyDescent="0.2">
      <c r="A944" s="3" t="s">
        <v>1999</v>
      </c>
      <c r="B944" s="3" t="str">
        <f>VLOOKUP(A944,'[1]Issue Navigator'!$A:$B,2,0)</f>
        <v>GBOC_PYC nâng cấp báo cáo đánh giá chất lượng TBTT PTM</v>
      </c>
      <c r="C944" s="1" t="s">
        <v>2001</v>
      </c>
      <c r="D944" s="3" t="s">
        <v>2002</v>
      </c>
      <c r="E944" s="3" t="s">
        <v>1892</v>
      </c>
      <c r="F944" s="3" t="s">
        <v>4</v>
      </c>
      <c r="G944">
        <v>0.09</v>
      </c>
      <c r="H944">
        <f>VLOOKUP(A944,'[1]Issue Navigator'!$A:$H,8,0)</f>
        <v>0.37</v>
      </c>
      <c r="I944" t="str">
        <f>VLOOKUP(A944,'[1]Issue Navigator'!$A:$Z,26,0)</f>
        <v>Nâng cấp</v>
      </c>
      <c r="J944" t="str">
        <f>VLOOKUP(A944,'[1]Issue Navigator'!$A:$AA,27,0)</f>
        <v>Hệ thống GBOC</v>
      </c>
      <c r="K944" t="str">
        <f>VLOOKUP(A944,'[1]Issue Navigator'!$A:$AD,30,0)</f>
        <v>2107-ĐTTS/VTT-VIETNEWDAY/2023</v>
      </c>
      <c r="L944" t="str">
        <f>VLOOKUP(A944,'[1]Issue Navigator'!$A:$AE,31,0)</f>
        <v>Sản phẩm Điều hành kinh doanh: xây dựng web điều hành và các service lõi.</v>
      </c>
      <c r="M944">
        <f>VLOOKUP(K944,'[2]Nỗ lực'!$B:$G,6,0)</f>
        <v>35500000</v>
      </c>
      <c r="N944">
        <f t="shared" si="29"/>
        <v>3195000</v>
      </c>
      <c r="O944" t="str">
        <f t="shared" si="30"/>
        <v>Hệ thống GBOC (Sản phẩm Điều hành kinh doanh: xây dựng web điều hành và các service lõi.)</v>
      </c>
    </row>
    <row r="945" spans="1:15" x14ac:dyDescent="0.2">
      <c r="A945" s="3" t="s">
        <v>1999</v>
      </c>
      <c r="B945" s="3" t="str">
        <f>VLOOKUP(A945,'[1]Issue Navigator'!$A:$B,2,0)</f>
        <v>GBOC_PYC nâng cấp báo cáo đánh giá chất lượng TBTT PTM</v>
      </c>
      <c r="C945" s="1" t="s">
        <v>2003</v>
      </c>
      <c r="D945" s="3" t="s">
        <v>2004</v>
      </c>
      <c r="E945" s="3" t="s">
        <v>1892</v>
      </c>
      <c r="F945" s="3" t="s">
        <v>4</v>
      </c>
      <c r="G945">
        <v>0.09</v>
      </c>
      <c r="H945">
        <f>VLOOKUP(A945,'[1]Issue Navigator'!$A:$H,8,0)</f>
        <v>0.37</v>
      </c>
      <c r="I945" t="str">
        <f>VLOOKUP(A945,'[1]Issue Navigator'!$A:$Z,26,0)</f>
        <v>Nâng cấp</v>
      </c>
      <c r="J945" t="str">
        <f>VLOOKUP(A945,'[1]Issue Navigator'!$A:$AA,27,0)</f>
        <v>Hệ thống GBOC</v>
      </c>
      <c r="K945" t="str">
        <f>VLOOKUP(A945,'[1]Issue Navigator'!$A:$AD,30,0)</f>
        <v>2107-ĐTTS/VTT-VIETNEWDAY/2023</v>
      </c>
      <c r="L945" t="str">
        <f>VLOOKUP(A945,'[1]Issue Navigator'!$A:$AE,31,0)</f>
        <v>Sản phẩm Điều hành kinh doanh: xây dựng web điều hành và các service lõi.</v>
      </c>
      <c r="M945">
        <f>VLOOKUP(K945,'[2]Nỗ lực'!$B:$G,6,0)</f>
        <v>35500000</v>
      </c>
      <c r="N945">
        <f t="shared" si="29"/>
        <v>3195000</v>
      </c>
      <c r="O945" t="str">
        <f t="shared" si="30"/>
        <v>Hệ thống GBOC (Sản phẩm Điều hành kinh doanh: xây dựng web điều hành và các service lõi.)</v>
      </c>
    </row>
    <row r="946" spans="1:15" x14ac:dyDescent="0.2">
      <c r="A946" s="3" t="s">
        <v>1999</v>
      </c>
      <c r="B946" s="3" t="str">
        <f>VLOOKUP(A946,'[1]Issue Navigator'!$A:$B,2,0)</f>
        <v>GBOC_PYC nâng cấp báo cáo đánh giá chất lượng TBTT PTM</v>
      </c>
      <c r="C946" s="1" t="s">
        <v>2005</v>
      </c>
      <c r="D946" s="3" t="s">
        <v>2006</v>
      </c>
      <c r="E946" s="3" t="s">
        <v>1892</v>
      </c>
      <c r="F946" s="3" t="s">
        <v>4</v>
      </c>
      <c r="G946">
        <v>0.09</v>
      </c>
      <c r="H946">
        <f>VLOOKUP(A946,'[1]Issue Navigator'!$A:$H,8,0)</f>
        <v>0.37</v>
      </c>
      <c r="I946" t="str">
        <f>VLOOKUP(A946,'[1]Issue Navigator'!$A:$Z,26,0)</f>
        <v>Nâng cấp</v>
      </c>
      <c r="J946" t="str">
        <f>VLOOKUP(A946,'[1]Issue Navigator'!$A:$AA,27,0)</f>
        <v>Hệ thống GBOC</v>
      </c>
      <c r="K946" t="str">
        <f>VLOOKUP(A946,'[1]Issue Navigator'!$A:$AD,30,0)</f>
        <v>2107-ĐTTS/VTT-VIETNEWDAY/2023</v>
      </c>
      <c r="L946" t="str">
        <f>VLOOKUP(A946,'[1]Issue Navigator'!$A:$AE,31,0)</f>
        <v>Sản phẩm Điều hành kinh doanh: xây dựng web điều hành và các service lõi.</v>
      </c>
      <c r="M946">
        <f>VLOOKUP(K946,'[2]Nỗ lực'!$B:$G,6,0)</f>
        <v>35500000</v>
      </c>
      <c r="N946">
        <f t="shared" si="29"/>
        <v>3195000</v>
      </c>
      <c r="O946" t="str">
        <f t="shared" si="30"/>
        <v>Hệ thống GBOC (Sản phẩm Điều hành kinh doanh: xây dựng web điều hành và các service lõi.)</v>
      </c>
    </row>
    <row r="947" spans="1:15" x14ac:dyDescent="0.2">
      <c r="A947" s="3" t="s">
        <v>2008</v>
      </c>
      <c r="B947" s="3" t="str">
        <f>VLOOKUP(A947,'[1]Issue Navigator'!$A:$B,2,0)</f>
        <v>GBOC_PYC triển khai chỉ tiêu kinh doanh tháng</v>
      </c>
      <c r="C947" s="1" t="s">
        <v>2007</v>
      </c>
      <c r="D947" s="3" t="s">
        <v>2009</v>
      </c>
      <c r="E947" s="3" t="s">
        <v>1892</v>
      </c>
      <c r="F947" s="3" t="s">
        <v>4</v>
      </c>
      <c r="G947">
        <v>0.13</v>
      </c>
      <c r="H947">
        <f>VLOOKUP(A947,'[1]Issue Navigator'!$A:$H,8,0)</f>
        <v>0.59</v>
      </c>
      <c r="I947" t="str">
        <f>VLOOKUP(A947,'[1]Issue Navigator'!$A:$Z,26,0)</f>
        <v>Nâng cấp</v>
      </c>
      <c r="J947" t="str">
        <f>VLOOKUP(A947,'[1]Issue Navigator'!$A:$AA,27,0)</f>
        <v>Hệ thống GBOC</v>
      </c>
      <c r="K947" t="str">
        <f>VLOOKUP(A947,'[1]Issue Navigator'!$A:$AD,30,0)</f>
        <v>2107-ĐTTS/VTT-VIETNEWDAY/2023</v>
      </c>
      <c r="L947" t="str">
        <f>VLOOKUP(A947,'[1]Issue Navigator'!$A:$AE,31,0)</f>
        <v>Sản phẩm Điều hành kinh doanh: xây dựng web điều hành và các service lõi.</v>
      </c>
      <c r="M947">
        <f>VLOOKUP(K947,'[2]Nỗ lực'!$B:$G,6,0)</f>
        <v>35500000</v>
      </c>
      <c r="N947">
        <f t="shared" si="29"/>
        <v>4615000</v>
      </c>
      <c r="O947" t="str">
        <f t="shared" si="30"/>
        <v>Hệ thống GBOC (Sản phẩm Điều hành kinh doanh: xây dựng web điều hành và các service lõi.)</v>
      </c>
    </row>
    <row r="948" spans="1:15" x14ac:dyDescent="0.2">
      <c r="A948" s="3" t="s">
        <v>2008</v>
      </c>
      <c r="B948" s="3" t="str">
        <f>VLOOKUP(A948,'[1]Issue Navigator'!$A:$B,2,0)</f>
        <v>GBOC_PYC triển khai chỉ tiêu kinh doanh tháng</v>
      </c>
      <c r="C948" s="1" t="s">
        <v>2010</v>
      </c>
      <c r="D948" s="3" t="s">
        <v>2011</v>
      </c>
      <c r="E948" s="3" t="s">
        <v>1892</v>
      </c>
      <c r="F948" s="3" t="s">
        <v>4</v>
      </c>
      <c r="G948">
        <v>0.16</v>
      </c>
      <c r="H948">
        <f>VLOOKUP(A948,'[1]Issue Navigator'!$A:$H,8,0)</f>
        <v>0.59</v>
      </c>
      <c r="I948" t="str">
        <f>VLOOKUP(A948,'[1]Issue Navigator'!$A:$Z,26,0)</f>
        <v>Nâng cấp</v>
      </c>
      <c r="J948" t="str">
        <f>VLOOKUP(A948,'[1]Issue Navigator'!$A:$AA,27,0)</f>
        <v>Hệ thống GBOC</v>
      </c>
      <c r="K948" t="str">
        <f>VLOOKUP(A948,'[1]Issue Navigator'!$A:$AD,30,0)</f>
        <v>2107-ĐTTS/VTT-VIETNEWDAY/2023</v>
      </c>
      <c r="L948" t="str">
        <f>VLOOKUP(A948,'[1]Issue Navigator'!$A:$AE,31,0)</f>
        <v>Sản phẩm Điều hành kinh doanh: xây dựng web điều hành và các service lõi.</v>
      </c>
      <c r="M948">
        <f>VLOOKUP(K948,'[2]Nỗ lực'!$B:$G,6,0)</f>
        <v>35500000</v>
      </c>
      <c r="N948">
        <f t="shared" si="29"/>
        <v>5680000</v>
      </c>
      <c r="O948" t="str">
        <f t="shared" si="30"/>
        <v>Hệ thống GBOC (Sản phẩm Điều hành kinh doanh: xây dựng web điều hành và các service lõi.)</v>
      </c>
    </row>
    <row r="949" spans="1:15" x14ac:dyDescent="0.2">
      <c r="A949" s="3" t="s">
        <v>2008</v>
      </c>
      <c r="B949" s="3" t="str">
        <f>VLOOKUP(A949,'[1]Issue Navigator'!$A:$B,2,0)</f>
        <v>GBOC_PYC triển khai chỉ tiêu kinh doanh tháng</v>
      </c>
      <c r="C949" s="1" t="s">
        <v>2012</v>
      </c>
      <c r="D949" s="3" t="s">
        <v>2013</v>
      </c>
      <c r="E949" s="3" t="s">
        <v>1892</v>
      </c>
      <c r="F949" s="3" t="s">
        <v>4</v>
      </c>
      <c r="G949">
        <v>0.15</v>
      </c>
      <c r="H949">
        <f>VLOOKUP(A949,'[1]Issue Navigator'!$A:$H,8,0)</f>
        <v>0.59</v>
      </c>
      <c r="I949" t="str">
        <f>VLOOKUP(A949,'[1]Issue Navigator'!$A:$Z,26,0)</f>
        <v>Nâng cấp</v>
      </c>
      <c r="J949" t="str">
        <f>VLOOKUP(A949,'[1]Issue Navigator'!$A:$AA,27,0)</f>
        <v>Hệ thống GBOC</v>
      </c>
      <c r="K949" t="str">
        <f>VLOOKUP(A949,'[1]Issue Navigator'!$A:$AD,30,0)</f>
        <v>2107-ĐTTS/VTT-VIETNEWDAY/2023</v>
      </c>
      <c r="L949" t="str">
        <f>VLOOKUP(A949,'[1]Issue Navigator'!$A:$AE,31,0)</f>
        <v>Sản phẩm Điều hành kinh doanh: xây dựng web điều hành và các service lõi.</v>
      </c>
      <c r="M949">
        <f>VLOOKUP(K949,'[2]Nỗ lực'!$B:$G,6,0)</f>
        <v>35500000</v>
      </c>
      <c r="N949">
        <f t="shared" si="29"/>
        <v>5325000</v>
      </c>
      <c r="O949" t="str">
        <f t="shared" si="30"/>
        <v>Hệ thống GBOC (Sản phẩm Điều hành kinh doanh: xây dựng web điều hành và các service lõi.)</v>
      </c>
    </row>
    <row r="950" spans="1:15" x14ac:dyDescent="0.2">
      <c r="A950" s="3" t="s">
        <v>2008</v>
      </c>
      <c r="B950" s="3" t="str">
        <f>VLOOKUP(A950,'[1]Issue Navigator'!$A:$B,2,0)</f>
        <v>GBOC_PYC triển khai chỉ tiêu kinh doanh tháng</v>
      </c>
      <c r="C950" s="1" t="s">
        <v>2014</v>
      </c>
      <c r="D950" s="3" t="s">
        <v>2015</v>
      </c>
      <c r="E950" s="3" t="s">
        <v>1892</v>
      </c>
      <c r="F950" s="3" t="s">
        <v>4</v>
      </c>
      <c r="G950">
        <v>0.15</v>
      </c>
      <c r="H950">
        <f>VLOOKUP(A950,'[1]Issue Navigator'!$A:$H,8,0)</f>
        <v>0.59</v>
      </c>
      <c r="I950" t="str">
        <f>VLOOKUP(A950,'[1]Issue Navigator'!$A:$Z,26,0)</f>
        <v>Nâng cấp</v>
      </c>
      <c r="J950" t="str">
        <f>VLOOKUP(A950,'[1]Issue Navigator'!$A:$AA,27,0)</f>
        <v>Hệ thống GBOC</v>
      </c>
      <c r="K950" t="str">
        <f>VLOOKUP(A950,'[1]Issue Navigator'!$A:$AD,30,0)</f>
        <v>2107-ĐTTS/VTT-VIETNEWDAY/2023</v>
      </c>
      <c r="L950" t="str">
        <f>VLOOKUP(A950,'[1]Issue Navigator'!$A:$AE,31,0)</f>
        <v>Sản phẩm Điều hành kinh doanh: xây dựng web điều hành và các service lõi.</v>
      </c>
      <c r="M950">
        <f>VLOOKUP(K950,'[2]Nỗ lực'!$B:$G,6,0)</f>
        <v>35500000</v>
      </c>
      <c r="N950">
        <f t="shared" si="29"/>
        <v>5325000</v>
      </c>
      <c r="O950" t="str">
        <f t="shared" si="30"/>
        <v>Hệ thống GBOC (Sản phẩm Điều hành kinh doanh: xây dựng web điều hành và các service lõi.)</v>
      </c>
    </row>
    <row r="951" spans="1:15" x14ac:dyDescent="0.2">
      <c r="A951" s="3" t="s">
        <v>2019</v>
      </c>
      <c r="B951" s="3" t="str">
        <f>VLOOKUP(A951,'[1]Issue Navigator'!$A:$B,2,0)</f>
        <v xml:space="preserve">Kiểm thử chỉnh sửa chức năng tạo ticket GNOC gửi tới nhiều đơn vị </v>
      </c>
      <c r="C951" s="1" t="s">
        <v>2018</v>
      </c>
      <c r="D951" s="3" t="s">
        <v>2020</v>
      </c>
      <c r="E951" s="3" t="s">
        <v>2017</v>
      </c>
      <c r="F951" s="3" t="s">
        <v>4</v>
      </c>
      <c r="G951">
        <v>0.1</v>
      </c>
      <c r="H951">
        <f>VLOOKUP(A951,'[1]Issue Navigator'!$A:$H,8,0)</f>
        <v>0.55000000000000004</v>
      </c>
      <c r="I951" t="str">
        <f>VLOOKUP(A951,'[1]Issue Navigator'!$A:$Z,26,0)</f>
        <v>Bảo trì</v>
      </c>
      <c r="J951" t="str">
        <f>VLOOKUP(A951,'[1]Issue Navigator'!$A:$AA,27,0)</f>
        <v>Hệ thống FMRA</v>
      </c>
      <c r="K951" t="str">
        <f>VLOOKUP(A951,'[1]Issue Navigator'!$A:$AD,30,0)</f>
        <v>0605-ĐTTS/VTT-LIFESUP/2024</v>
      </c>
      <c r="L951" t="str">
        <f>VLOOKUP(A951,'[1]Issue Navigator'!$A:$AE,31,0)</f>
        <v>Công cụ phân tích dữ liệu, hỗ trợ bán hàng</v>
      </c>
      <c r="M951">
        <f>VLOOKUP(K951,'[2]Nỗ lực'!$B:$G,6,0)</f>
        <v>35500000</v>
      </c>
      <c r="N951">
        <f t="shared" si="29"/>
        <v>3550000</v>
      </c>
      <c r="O951" t="str">
        <f t="shared" si="30"/>
        <v>Hệ thống FMRA (Công cụ phân tích dữ liệu, hỗ trợ bán hàng)</v>
      </c>
    </row>
    <row r="952" spans="1:15" x14ac:dyDescent="0.2">
      <c r="A952" s="3" t="s">
        <v>2019</v>
      </c>
      <c r="B952" s="3" t="str">
        <f>VLOOKUP(A952,'[1]Issue Navigator'!$A:$B,2,0)</f>
        <v xml:space="preserve">Kiểm thử chỉnh sửa chức năng tạo ticket GNOC gửi tới nhiều đơn vị </v>
      </c>
      <c r="C952" s="1" t="s">
        <v>2021</v>
      </c>
      <c r="D952" s="3" t="s">
        <v>3196</v>
      </c>
      <c r="E952" s="3" t="s">
        <v>2017</v>
      </c>
      <c r="F952" s="3" t="s">
        <v>4</v>
      </c>
      <c r="G952">
        <v>0.28000000000000003</v>
      </c>
      <c r="H952">
        <f>VLOOKUP(A952,'[1]Issue Navigator'!$A:$H,8,0)</f>
        <v>0.55000000000000004</v>
      </c>
      <c r="I952" t="str">
        <f>VLOOKUP(A952,'[1]Issue Navigator'!$A:$Z,26,0)</f>
        <v>Bảo trì</v>
      </c>
      <c r="J952" t="str">
        <f>VLOOKUP(A952,'[1]Issue Navigator'!$A:$AA,27,0)</f>
        <v>Hệ thống FMRA</v>
      </c>
      <c r="K952" t="str">
        <f>VLOOKUP(A952,'[1]Issue Navigator'!$A:$AD,30,0)</f>
        <v>0605-ĐTTS/VTT-LIFESUP/2024</v>
      </c>
      <c r="L952" t="str">
        <f>VLOOKUP(A952,'[1]Issue Navigator'!$A:$AE,31,0)</f>
        <v>Công cụ phân tích dữ liệu, hỗ trợ bán hàng</v>
      </c>
      <c r="M952">
        <f>VLOOKUP(K952,'[2]Nỗ lực'!$B:$G,6,0)</f>
        <v>35500000</v>
      </c>
      <c r="N952">
        <f t="shared" si="29"/>
        <v>9940000.0000000019</v>
      </c>
      <c r="O952" t="str">
        <f t="shared" si="30"/>
        <v>Hệ thống FMRA (Công cụ phân tích dữ liệu, hỗ trợ bán hàng)</v>
      </c>
    </row>
    <row r="953" spans="1:15" x14ac:dyDescent="0.2">
      <c r="A953" s="3" t="s">
        <v>2019</v>
      </c>
      <c r="B953" s="3" t="str">
        <f>VLOOKUP(A953,'[1]Issue Navigator'!$A:$B,2,0)</f>
        <v xml:space="preserve">Kiểm thử chỉnh sửa chức năng tạo ticket GNOC gửi tới nhiều đơn vị </v>
      </c>
      <c r="C953" s="1" t="s">
        <v>2022</v>
      </c>
      <c r="D953" s="3" t="s">
        <v>3197</v>
      </c>
      <c r="E953" s="3" t="s">
        <v>2017</v>
      </c>
      <c r="F953" s="3" t="s">
        <v>4</v>
      </c>
      <c r="G953">
        <v>0.17</v>
      </c>
      <c r="H953">
        <f>VLOOKUP(A953,'[1]Issue Navigator'!$A:$H,8,0)</f>
        <v>0.55000000000000004</v>
      </c>
      <c r="I953" t="str">
        <f>VLOOKUP(A953,'[1]Issue Navigator'!$A:$Z,26,0)</f>
        <v>Bảo trì</v>
      </c>
      <c r="J953" t="str">
        <f>VLOOKUP(A953,'[1]Issue Navigator'!$A:$AA,27,0)</f>
        <v>Hệ thống FMRA</v>
      </c>
      <c r="K953" t="str">
        <f>VLOOKUP(A953,'[1]Issue Navigator'!$A:$AD,30,0)</f>
        <v>0605-ĐTTS/VTT-LIFESUP/2024</v>
      </c>
      <c r="L953" t="str">
        <f>VLOOKUP(A953,'[1]Issue Navigator'!$A:$AE,31,0)</f>
        <v>Công cụ phân tích dữ liệu, hỗ trợ bán hàng</v>
      </c>
      <c r="M953">
        <f>VLOOKUP(K953,'[2]Nỗ lực'!$B:$G,6,0)</f>
        <v>35500000</v>
      </c>
      <c r="N953">
        <f t="shared" si="29"/>
        <v>6035000</v>
      </c>
      <c r="O953" t="str">
        <f t="shared" si="30"/>
        <v>Hệ thống FMRA (Công cụ phân tích dữ liệu, hỗ trợ bán hàng)</v>
      </c>
    </row>
    <row r="954" spans="1:15" x14ac:dyDescent="0.2">
      <c r="A954" s="3" t="s">
        <v>2024</v>
      </c>
      <c r="B954" s="3" t="str">
        <f>VLOOKUP(A954,'[1]Issue Navigator'!$A:$B,2,0)</f>
        <v>chỉnh sửa luồng tự động kiểm tra dữ liệu cảnh báo Phí bán hàng giai đoạn 2</v>
      </c>
      <c r="C954" s="1" t="s">
        <v>2023</v>
      </c>
      <c r="D954" s="3" t="s">
        <v>2016</v>
      </c>
      <c r="E954" s="3" t="s">
        <v>2017</v>
      </c>
      <c r="F954" s="3" t="s">
        <v>4</v>
      </c>
      <c r="G954">
        <v>7.0000000000000007E-2</v>
      </c>
      <c r="H954">
        <f>VLOOKUP(A954,'[1]Issue Navigator'!$A:$H,8,0)</f>
        <v>0.61</v>
      </c>
      <c r="I954" t="str">
        <f>VLOOKUP(A954,'[1]Issue Navigator'!$A:$Z,26,0)</f>
        <v>Bảo trì</v>
      </c>
      <c r="J954" t="str">
        <f>VLOOKUP(A954,'[1]Issue Navigator'!$A:$AA,27,0)</f>
        <v>Hệ thống FMRA</v>
      </c>
      <c r="K954" t="str">
        <f>VLOOKUP(A954,'[1]Issue Navigator'!$A:$AD,30,0)</f>
        <v>0605-ĐTTS/VTT-LIFESUP/2024</v>
      </c>
      <c r="L954" t="str">
        <f>VLOOKUP(A954,'[1]Issue Navigator'!$A:$AE,31,0)</f>
        <v>Công cụ phân tích dữ liệu, hỗ trợ bán hàng</v>
      </c>
      <c r="M954">
        <f>VLOOKUP(K954,'[2]Nỗ lực'!$B:$G,6,0)</f>
        <v>35500000</v>
      </c>
      <c r="N954">
        <f t="shared" si="29"/>
        <v>2485000.0000000005</v>
      </c>
      <c r="O954" t="str">
        <f t="shared" si="30"/>
        <v>Hệ thống FMRA (Công cụ phân tích dữ liệu, hỗ trợ bán hàng)</v>
      </c>
    </row>
    <row r="955" spans="1:15" x14ac:dyDescent="0.2">
      <c r="A955" s="3" t="s">
        <v>2024</v>
      </c>
      <c r="B955" s="3" t="str">
        <f>VLOOKUP(A955,'[1]Issue Navigator'!$A:$B,2,0)</f>
        <v>chỉnh sửa luồng tự động kiểm tra dữ liệu cảnh báo Phí bán hàng giai đoạn 2</v>
      </c>
      <c r="C955" s="1" t="s">
        <v>2025</v>
      </c>
      <c r="D955" s="3" t="s">
        <v>3198</v>
      </c>
      <c r="E955" s="3" t="s">
        <v>2017</v>
      </c>
      <c r="F955" s="3" t="s">
        <v>4</v>
      </c>
      <c r="G955">
        <v>0.16</v>
      </c>
      <c r="H955">
        <f>VLOOKUP(A955,'[1]Issue Navigator'!$A:$H,8,0)</f>
        <v>0.61</v>
      </c>
      <c r="I955" t="str">
        <f>VLOOKUP(A955,'[1]Issue Navigator'!$A:$Z,26,0)</f>
        <v>Bảo trì</v>
      </c>
      <c r="J955" t="str">
        <f>VLOOKUP(A955,'[1]Issue Navigator'!$A:$AA,27,0)</f>
        <v>Hệ thống FMRA</v>
      </c>
      <c r="K955" t="str">
        <f>VLOOKUP(A955,'[1]Issue Navigator'!$A:$AD,30,0)</f>
        <v>0605-ĐTTS/VTT-LIFESUP/2024</v>
      </c>
      <c r="L955" t="str">
        <f>VLOOKUP(A955,'[1]Issue Navigator'!$A:$AE,31,0)</f>
        <v>Công cụ phân tích dữ liệu, hỗ trợ bán hàng</v>
      </c>
      <c r="M955">
        <f>VLOOKUP(K955,'[2]Nỗ lực'!$B:$G,6,0)</f>
        <v>35500000</v>
      </c>
      <c r="N955">
        <f t="shared" si="29"/>
        <v>5680000</v>
      </c>
      <c r="O955" t="str">
        <f t="shared" si="30"/>
        <v>Hệ thống FMRA (Công cụ phân tích dữ liệu, hỗ trợ bán hàng)</v>
      </c>
    </row>
    <row r="956" spans="1:15" x14ac:dyDescent="0.2">
      <c r="A956" s="3" t="s">
        <v>2024</v>
      </c>
      <c r="B956" s="3" t="str">
        <f>VLOOKUP(A956,'[1]Issue Navigator'!$A:$B,2,0)</f>
        <v>chỉnh sửa luồng tự động kiểm tra dữ liệu cảnh báo Phí bán hàng giai đoạn 2</v>
      </c>
      <c r="C956" s="1" t="s">
        <v>2026</v>
      </c>
      <c r="D956" s="3" t="s">
        <v>3199</v>
      </c>
      <c r="E956" s="3" t="s">
        <v>2017</v>
      </c>
      <c r="F956" s="3" t="s">
        <v>4</v>
      </c>
      <c r="G956">
        <v>0.16</v>
      </c>
      <c r="H956">
        <f>VLOOKUP(A956,'[1]Issue Navigator'!$A:$H,8,0)</f>
        <v>0.61</v>
      </c>
      <c r="I956" t="str">
        <f>VLOOKUP(A956,'[1]Issue Navigator'!$A:$Z,26,0)</f>
        <v>Bảo trì</v>
      </c>
      <c r="J956" t="str">
        <f>VLOOKUP(A956,'[1]Issue Navigator'!$A:$AA,27,0)</f>
        <v>Hệ thống FMRA</v>
      </c>
      <c r="K956" t="str">
        <f>VLOOKUP(A956,'[1]Issue Navigator'!$A:$AD,30,0)</f>
        <v>0605-ĐTTS/VTT-LIFESUP/2024</v>
      </c>
      <c r="L956" t="str">
        <f>VLOOKUP(A956,'[1]Issue Navigator'!$A:$AE,31,0)</f>
        <v>Công cụ phân tích dữ liệu, hỗ trợ bán hàng</v>
      </c>
      <c r="M956">
        <f>VLOOKUP(K956,'[2]Nỗ lực'!$B:$G,6,0)</f>
        <v>35500000</v>
      </c>
      <c r="N956">
        <f t="shared" si="29"/>
        <v>5680000</v>
      </c>
      <c r="O956" t="str">
        <f t="shared" si="30"/>
        <v>Hệ thống FMRA (Công cụ phân tích dữ liệu, hỗ trợ bán hàng)</v>
      </c>
    </row>
    <row r="957" spans="1:15" x14ac:dyDescent="0.2">
      <c r="A957" s="3" t="s">
        <v>2024</v>
      </c>
      <c r="B957" s="3" t="str">
        <f>VLOOKUP(A957,'[1]Issue Navigator'!$A:$B,2,0)</f>
        <v>chỉnh sửa luồng tự động kiểm tra dữ liệu cảnh báo Phí bán hàng giai đoạn 2</v>
      </c>
      <c r="C957" s="1" t="s">
        <v>2027</v>
      </c>
      <c r="D957" s="3" t="s">
        <v>3200</v>
      </c>
      <c r="E957" s="3" t="s">
        <v>2017</v>
      </c>
      <c r="F957" s="3" t="s">
        <v>4</v>
      </c>
      <c r="G957">
        <v>0.22</v>
      </c>
      <c r="H957">
        <f>VLOOKUP(A957,'[1]Issue Navigator'!$A:$H,8,0)</f>
        <v>0.61</v>
      </c>
      <c r="I957" t="str">
        <f>VLOOKUP(A957,'[1]Issue Navigator'!$A:$Z,26,0)</f>
        <v>Bảo trì</v>
      </c>
      <c r="J957" t="str">
        <f>VLOOKUP(A957,'[1]Issue Navigator'!$A:$AA,27,0)</f>
        <v>Hệ thống FMRA</v>
      </c>
      <c r="K957" t="str">
        <f>VLOOKUP(A957,'[1]Issue Navigator'!$A:$AD,30,0)</f>
        <v>0605-ĐTTS/VTT-LIFESUP/2024</v>
      </c>
      <c r="L957" t="str">
        <f>VLOOKUP(A957,'[1]Issue Navigator'!$A:$AE,31,0)</f>
        <v>Công cụ phân tích dữ liệu, hỗ trợ bán hàng</v>
      </c>
      <c r="M957">
        <f>VLOOKUP(K957,'[2]Nỗ lực'!$B:$G,6,0)</f>
        <v>35500000</v>
      </c>
      <c r="N957">
        <f t="shared" si="29"/>
        <v>7810000</v>
      </c>
      <c r="O957" t="str">
        <f t="shared" si="30"/>
        <v>Hệ thống FMRA (Công cụ phân tích dữ liệu, hỗ trợ bán hàng)</v>
      </c>
    </row>
    <row r="958" spans="1:15" x14ac:dyDescent="0.2">
      <c r="A958" s="3" t="s">
        <v>2029</v>
      </c>
      <c r="B958" s="3" t="str">
        <f>VLOOKUP(A958,'[1]Issue Navigator'!$A:$B,2,0)</f>
        <v>Kiểm thử chỉnh sửa luồng tự động kiểm tra dữ liệu cảnh báo Phí bán hàng giai đoạn 2</v>
      </c>
      <c r="C958" s="1" t="s">
        <v>2028</v>
      </c>
      <c r="D958" s="3" t="s">
        <v>2030</v>
      </c>
      <c r="E958" s="3" t="s">
        <v>2017</v>
      </c>
      <c r="F958" s="3" t="s">
        <v>4</v>
      </c>
      <c r="G958">
        <v>0.04</v>
      </c>
      <c r="H958">
        <f>VLOOKUP(A958,'[1]Issue Navigator'!$A:$H,8,0)</f>
        <v>0.23</v>
      </c>
      <c r="I958" t="str">
        <f>VLOOKUP(A958,'[1]Issue Navigator'!$A:$Z,26,0)</f>
        <v>Bảo trì</v>
      </c>
      <c r="J958" t="str">
        <f>VLOOKUP(A958,'[1]Issue Navigator'!$A:$AA,27,0)</f>
        <v>Hệ thống FMRA</v>
      </c>
      <c r="K958" t="str">
        <f>VLOOKUP(A958,'[1]Issue Navigator'!$A:$AD,30,0)</f>
        <v>0605-ĐTTS/VTT-LIFESUP/2024</v>
      </c>
      <c r="L958" t="str">
        <f>VLOOKUP(A958,'[1]Issue Navigator'!$A:$AE,31,0)</f>
        <v>Công cụ phân tích dữ liệu, hỗ trợ bán hàng</v>
      </c>
      <c r="M958">
        <f>VLOOKUP(K958,'[2]Nỗ lực'!$B:$G,6,0)</f>
        <v>35500000</v>
      </c>
      <c r="N958">
        <f t="shared" si="29"/>
        <v>1420000</v>
      </c>
      <c r="O958" t="str">
        <f t="shared" si="30"/>
        <v>Hệ thống FMRA (Công cụ phân tích dữ liệu, hỗ trợ bán hàng)</v>
      </c>
    </row>
    <row r="959" spans="1:15" x14ac:dyDescent="0.2">
      <c r="A959" s="3" t="s">
        <v>2029</v>
      </c>
      <c r="B959" s="3" t="str">
        <f>VLOOKUP(A959,'[1]Issue Navigator'!$A:$B,2,0)</f>
        <v>Kiểm thử chỉnh sửa luồng tự động kiểm tra dữ liệu cảnh báo Phí bán hàng giai đoạn 2</v>
      </c>
      <c r="C959" s="1" t="s">
        <v>2031</v>
      </c>
      <c r="D959" s="3" t="s">
        <v>2032</v>
      </c>
      <c r="E959" s="3" t="s">
        <v>2017</v>
      </c>
      <c r="F959" s="3" t="s">
        <v>4</v>
      </c>
      <c r="G959">
        <v>0.05</v>
      </c>
      <c r="H959">
        <f>VLOOKUP(A959,'[1]Issue Navigator'!$A:$H,8,0)</f>
        <v>0.23</v>
      </c>
      <c r="I959" t="str">
        <f>VLOOKUP(A959,'[1]Issue Navigator'!$A:$Z,26,0)</f>
        <v>Bảo trì</v>
      </c>
      <c r="J959" t="str">
        <f>VLOOKUP(A959,'[1]Issue Navigator'!$A:$AA,27,0)</f>
        <v>Hệ thống FMRA</v>
      </c>
      <c r="K959" t="str">
        <f>VLOOKUP(A959,'[1]Issue Navigator'!$A:$AD,30,0)</f>
        <v>0605-ĐTTS/VTT-LIFESUP/2024</v>
      </c>
      <c r="L959" t="str">
        <f>VLOOKUP(A959,'[1]Issue Navigator'!$A:$AE,31,0)</f>
        <v>Công cụ phân tích dữ liệu, hỗ trợ bán hàng</v>
      </c>
      <c r="M959">
        <f>VLOOKUP(K959,'[2]Nỗ lực'!$B:$G,6,0)</f>
        <v>35500000</v>
      </c>
      <c r="N959">
        <f t="shared" si="29"/>
        <v>1775000</v>
      </c>
      <c r="O959" t="str">
        <f t="shared" si="30"/>
        <v>Hệ thống FMRA (Công cụ phân tích dữ liệu, hỗ trợ bán hàng)</v>
      </c>
    </row>
    <row r="960" spans="1:15" x14ac:dyDescent="0.2">
      <c r="A960" s="3" t="s">
        <v>2029</v>
      </c>
      <c r="B960" s="3" t="str">
        <f>VLOOKUP(A960,'[1]Issue Navigator'!$A:$B,2,0)</f>
        <v>Kiểm thử chỉnh sửa luồng tự động kiểm tra dữ liệu cảnh báo Phí bán hàng giai đoạn 2</v>
      </c>
      <c r="C960" s="1" t="s">
        <v>2033</v>
      </c>
      <c r="D960" s="3" t="s">
        <v>2034</v>
      </c>
      <c r="E960" s="3" t="s">
        <v>2017</v>
      </c>
      <c r="F960" s="3" t="s">
        <v>4</v>
      </c>
      <c r="G960">
        <v>0.14000000000000001</v>
      </c>
      <c r="H960">
        <f>VLOOKUP(A960,'[1]Issue Navigator'!$A:$H,8,0)</f>
        <v>0.23</v>
      </c>
      <c r="I960" t="str">
        <f>VLOOKUP(A960,'[1]Issue Navigator'!$A:$Z,26,0)</f>
        <v>Bảo trì</v>
      </c>
      <c r="J960" t="str">
        <f>VLOOKUP(A960,'[1]Issue Navigator'!$A:$AA,27,0)</f>
        <v>Hệ thống FMRA</v>
      </c>
      <c r="K960" t="str">
        <f>VLOOKUP(A960,'[1]Issue Navigator'!$A:$AD,30,0)</f>
        <v>0605-ĐTTS/VTT-LIFESUP/2024</v>
      </c>
      <c r="L960" t="str">
        <f>VLOOKUP(A960,'[1]Issue Navigator'!$A:$AE,31,0)</f>
        <v>Công cụ phân tích dữ liệu, hỗ trợ bán hàng</v>
      </c>
      <c r="M960">
        <f>VLOOKUP(K960,'[2]Nỗ lực'!$B:$G,6,0)</f>
        <v>35500000</v>
      </c>
      <c r="N960">
        <f t="shared" si="29"/>
        <v>4970000.0000000009</v>
      </c>
      <c r="O960" t="str">
        <f t="shared" si="30"/>
        <v>Hệ thống FMRA (Công cụ phân tích dữ liệu, hỗ trợ bán hàng)</v>
      </c>
    </row>
    <row r="961" spans="1:15" x14ac:dyDescent="0.2">
      <c r="A961" s="3" t="s">
        <v>2036</v>
      </c>
      <c r="B961" s="3" t="str">
        <f>VLOOKUP(A961,'[1]Issue Navigator'!$A:$B,2,0)</f>
        <v>Chỉnh sửa tính năng đồng bộ dữ liệu đối soát Quốc tế qua FTP sang phân hệ BPC</v>
      </c>
      <c r="C961" s="1" t="s">
        <v>2035</v>
      </c>
      <c r="D961" s="3" t="s">
        <v>756</v>
      </c>
      <c r="E961" s="3" t="s">
        <v>2017</v>
      </c>
      <c r="F961" s="3" t="s">
        <v>4</v>
      </c>
      <c r="G961">
        <v>0.23</v>
      </c>
      <c r="H961">
        <f>VLOOKUP(A961,'[1]Issue Navigator'!$A:$H,8,0)</f>
        <v>2.5</v>
      </c>
      <c r="I961" t="str">
        <f>VLOOKUP(A961,'[1]Issue Navigator'!$A:$Z,26,0)</f>
        <v>Bảo trì</v>
      </c>
      <c r="J961" t="str">
        <f>VLOOKUP(A961,'[1]Issue Navigator'!$A:$AA,27,0)</f>
        <v>Hệ thống FMRA</v>
      </c>
      <c r="K961" t="str">
        <f>VLOOKUP(A961,'[1]Issue Navigator'!$A:$AD,30,0)</f>
        <v>0605-ĐTTS/VTT-LIFESUP/2024</v>
      </c>
      <c r="L961" t="str">
        <f>VLOOKUP(A961,'[1]Issue Navigator'!$A:$AE,31,0)</f>
        <v>Công cụ phân tích dữ liệu, hỗ trợ bán hàng</v>
      </c>
      <c r="M961">
        <f>VLOOKUP(K961,'[2]Nỗ lực'!$B:$G,6,0)</f>
        <v>35500000</v>
      </c>
      <c r="N961">
        <f t="shared" si="29"/>
        <v>8165000</v>
      </c>
      <c r="O961" t="str">
        <f t="shared" si="30"/>
        <v>Hệ thống FMRA (Công cụ phân tích dữ liệu, hỗ trợ bán hàng)</v>
      </c>
    </row>
    <row r="962" spans="1:15" x14ac:dyDescent="0.2">
      <c r="A962" s="3" t="s">
        <v>2036</v>
      </c>
      <c r="B962" s="3" t="str">
        <f>VLOOKUP(A962,'[1]Issue Navigator'!$A:$B,2,0)</f>
        <v>Chỉnh sửa tính năng đồng bộ dữ liệu đối soát Quốc tế qua FTP sang phân hệ BPC</v>
      </c>
      <c r="C962" s="1" t="s">
        <v>2037</v>
      </c>
      <c r="D962" s="3" t="s">
        <v>2038</v>
      </c>
      <c r="E962" s="3" t="s">
        <v>2017</v>
      </c>
      <c r="F962" s="3" t="s">
        <v>4</v>
      </c>
      <c r="G962">
        <v>0.09</v>
      </c>
      <c r="H962">
        <f>VLOOKUP(A962,'[1]Issue Navigator'!$A:$H,8,0)</f>
        <v>2.5</v>
      </c>
      <c r="I962" t="str">
        <f>VLOOKUP(A962,'[1]Issue Navigator'!$A:$Z,26,0)</f>
        <v>Bảo trì</v>
      </c>
      <c r="J962" t="str">
        <f>VLOOKUP(A962,'[1]Issue Navigator'!$A:$AA,27,0)</f>
        <v>Hệ thống FMRA</v>
      </c>
      <c r="K962" t="str">
        <f>VLOOKUP(A962,'[1]Issue Navigator'!$A:$AD,30,0)</f>
        <v>0605-ĐTTS/VTT-LIFESUP/2024</v>
      </c>
      <c r="L962" t="str">
        <f>VLOOKUP(A962,'[1]Issue Navigator'!$A:$AE,31,0)</f>
        <v>Công cụ phân tích dữ liệu, hỗ trợ bán hàng</v>
      </c>
      <c r="M962">
        <f>VLOOKUP(K962,'[2]Nỗ lực'!$B:$G,6,0)</f>
        <v>35500000</v>
      </c>
      <c r="N962">
        <f t="shared" si="29"/>
        <v>3195000</v>
      </c>
      <c r="O962" t="str">
        <f t="shared" ref="O962:O1025" si="31">J962&amp;" "&amp;"("&amp;L962&amp;")"</f>
        <v>Hệ thống FMRA (Công cụ phân tích dữ liệu, hỗ trợ bán hàng)</v>
      </c>
    </row>
    <row r="963" spans="1:15" x14ac:dyDescent="0.2">
      <c r="A963" s="3" t="s">
        <v>2036</v>
      </c>
      <c r="B963" s="3" t="str">
        <f>VLOOKUP(A963,'[1]Issue Navigator'!$A:$B,2,0)</f>
        <v>Chỉnh sửa tính năng đồng bộ dữ liệu đối soát Quốc tế qua FTP sang phân hệ BPC</v>
      </c>
      <c r="C963" s="1" t="s">
        <v>2039</v>
      </c>
      <c r="D963" s="3" t="s">
        <v>2040</v>
      </c>
      <c r="E963" s="3" t="s">
        <v>2017</v>
      </c>
      <c r="F963" s="3" t="s">
        <v>4</v>
      </c>
      <c r="G963">
        <v>0.1</v>
      </c>
      <c r="H963">
        <f>VLOOKUP(A963,'[1]Issue Navigator'!$A:$H,8,0)</f>
        <v>2.5</v>
      </c>
      <c r="I963" t="str">
        <f>VLOOKUP(A963,'[1]Issue Navigator'!$A:$Z,26,0)</f>
        <v>Bảo trì</v>
      </c>
      <c r="J963" t="str">
        <f>VLOOKUP(A963,'[1]Issue Navigator'!$A:$AA,27,0)</f>
        <v>Hệ thống FMRA</v>
      </c>
      <c r="K963" t="str">
        <f>VLOOKUP(A963,'[1]Issue Navigator'!$A:$AD,30,0)</f>
        <v>0605-ĐTTS/VTT-LIFESUP/2024</v>
      </c>
      <c r="L963" t="str">
        <f>VLOOKUP(A963,'[1]Issue Navigator'!$A:$AE,31,0)</f>
        <v>Công cụ phân tích dữ liệu, hỗ trợ bán hàng</v>
      </c>
      <c r="M963">
        <f>VLOOKUP(K963,'[2]Nỗ lực'!$B:$G,6,0)</f>
        <v>35500000</v>
      </c>
      <c r="N963">
        <f t="shared" ref="N963:N1026" si="32">M963*G963</f>
        <v>3550000</v>
      </c>
      <c r="O963" t="str">
        <f t="shared" si="31"/>
        <v>Hệ thống FMRA (Công cụ phân tích dữ liệu, hỗ trợ bán hàng)</v>
      </c>
    </row>
    <row r="964" spans="1:15" x14ac:dyDescent="0.2">
      <c r="A964" s="3" t="s">
        <v>2036</v>
      </c>
      <c r="B964" s="3" t="str">
        <f>VLOOKUP(A964,'[1]Issue Navigator'!$A:$B,2,0)</f>
        <v>Chỉnh sửa tính năng đồng bộ dữ liệu đối soát Quốc tế qua FTP sang phân hệ BPC</v>
      </c>
      <c r="C964" s="1" t="s">
        <v>2041</v>
      </c>
      <c r="D964" s="3" t="s">
        <v>2042</v>
      </c>
      <c r="E964" s="3" t="s">
        <v>2017</v>
      </c>
      <c r="F964" s="3" t="s">
        <v>4</v>
      </c>
      <c r="G964">
        <v>0.09</v>
      </c>
      <c r="H964">
        <f>VLOOKUP(A964,'[1]Issue Navigator'!$A:$H,8,0)</f>
        <v>2.5</v>
      </c>
      <c r="I964" t="str">
        <f>VLOOKUP(A964,'[1]Issue Navigator'!$A:$Z,26,0)</f>
        <v>Bảo trì</v>
      </c>
      <c r="J964" t="str">
        <f>VLOOKUP(A964,'[1]Issue Navigator'!$A:$AA,27,0)</f>
        <v>Hệ thống FMRA</v>
      </c>
      <c r="K964" t="str">
        <f>VLOOKUP(A964,'[1]Issue Navigator'!$A:$AD,30,0)</f>
        <v>0605-ĐTTS/VTT-LIFESUP/2024</v>
      </c>
      <c r="L964" t="str">
        <f>VLOOKUP(A964,'[1]Issue Navigator'!$A:$AE,31,0)</f>
        <v>Công cụ phân tích dữ liệu, hỗ trợ bán hàng</v>
      </c>
      <c r="M964">
        <f>VLOOKUP(K964,'[2]Nỗ lực'!$B:$G,6,0)</f>
        <v>35500000</v>
      </c>
      <c r="N964">
        <f t="shared" si="32"/>
        <v>3195000</v>
      </c>
      <c r="O964" t="str">
        <f t="shared" si="31"/>
        <v>Hệ thống FMRA (Công cụ phân tích dữ liệu, hỗ trợ bán hàng)</v>
      </c>
    </row>
    <row r="965" spans="1:15" x14ac:dyDescent="0.2">
      <c r="A965" s="3" t="s">
        <v>2036</v>
      </c>
      <c r="B965" s="3" t="str">
        <f>VLOOKUP(A965,'[1]Issue Navigator'!$A:$B,2,0)</f>
        <v>Chỉnh sửa tính năng đồng bộ dữ liệu đối soát Quốc tế qua FTP sang phân hệ BPC</v>
      </c>
      <c r="C965" s="1" t="s">
        <v>2043</v>
      </c>
      <c r="D965" s="3" t="s">
        <v>2044</v>
      </c>
      <c r="E965" s="3" t="s">
        <v>2017</v>
      </c>
      <c r="F965" s="3" t="s">
        <v>4</v>
      </c>
      <c r="G965">
        <v>0.09</v>
      </c>
      <c r="H965">
        <f>VLOOKUP(A965,'[1]Issue Navigator'!$A:$H,8,0)</f>
        <v>2.5</v>
      </c>
      <c r="I965" t="str">
        <f>VLOOKUP(A965,'[1]Issue Navigator'!$A:$Z,26,0)</f>
        <v>Bảo trì</v>
      </c>
      <c r="J965" t="str">
        <f>VLOOKUP(A965,'[1]Issue Navigator'!$A:$AA,27,0)</f>
        <v>Hệ thống FMRA</v>
      </c>
      <c r="K965" t="str">
        <f>VLOOKUP(A965,'[1]Issue Navigator'!$A:$AD,30,0)</f>
        <v>0605-ĐTTS/VTT-LIFESUP/2024</v>
      </c>
      <c r="L965" t="str">
        <f>VLOOKUP(A965,'[1]Issue Navigator'!$A:$AE,31,0)</f>
        <v>Công cụ phân tích dữ liệu, hỗ trợ bán hàng</v>
      </c>
      <c r="M965">
        <f>VLOOKUP(K965,'[2]Nỗ lực'!$B:$G,6,0)</f>
        <v>35500000</v>
      </c>
      <c r="N965">
        <f t="shared" si="32"/>
        <v>3195000</v>
      </c>
      <c r="O965" t="str">
        <f t="shared" si="31"/>
        <v>Hệ thống FMRA (Công cụ phân tích dữ liệu, hỗ trợ bán hàng)</v>
      </c>
    </row>
    <row r="966" spans="1:15" x14ac:dyDescent="0.2">
      <c r="A966" s="3" t="s">
        <v>2036</v>
      </c>
      <c r="B966" s="3" t="str">
        <f>VLOOKUP(A966,'[1]Issue Navigator'!$A:$B,2,0)</f>
        <v>Chỉnh sửa tính năng đồng bộ dữ liệu đối soát Quốc tế qua FTP sang phân hệ BPC</v>
      </c>
      <c r="C966" s="1" t="s">
        <v>2045</v>
      </c>
      <c r="D966" s="3" t="s">
        <v>2046</v>
      </c>
      <c r="E966" s="3" t="s">
        <v>2017</v>
      </c>
      <c r="F966" s="3" t="s">
        <v>4</v>
      </c>
      <c r="G966">
        <v>7.0000000000000007E-2</v>
      </c>
      <c r="H966">
        <f>VLOOKUP(A966,'[1]Issue Navigator'!$A:$H,8,0)</f>
        <v>2.5</v>
      </c>
      <c r="I966" t="str">
        <f>VLOOKUP(A966,'[1]Issue Navigator'!$A:$Z,26,0)</f>
        <v>Bảo trì</v>
      </c>
      <c r="J966" t="str">
        <f>VLOOKUP(A966,'[1]Issue Navigator'!$A:$AA,27,0)</f>
        <v>Hệ thống FMRA</v>
      </c>
      <c r="K966" t="str">
        <f>VLOOKUP(A966,'[1]Issue Navigator'!$A:$AD,30,0)</f>
        <v>0605-ĐTTS/VTT-LIFESUP/2024</v>
      </c>
      <c r="L966" t="str">
        <f>VLOOKUP(A966,'[1]Issue Navigator'!$A:$AE,31,0)</f>
        <v>Công cụ phân tích dữ liệu, hỗ trợ bán hàng</v>
      </c>
      <c r="M966">
        <f>VLOOKUP(K966,'[2]Nỗ lực'!$B:$G,6,0)</f>
        <v>35500000</v>
      </c>
      <c r="N966">
        <f t="shared" si="32"/>
        <v>2485000.0000000005</v>
      </c>
      <c r="O966" t="str">
        <f t="shared" si="31"/>
        <v>Hệ thống FMRA (Công cụ phân tích dữ liệu, hỗ trợ bán hàng)</v>
      </c>
    </row>
    <row r="967" spans="1:15" x14ac:dyDescent="0.2">
      <c r="A967" s="3" t="s">
        <v>2036</v>
      </c>
      <c r="B967" s="3" t="str">
        <f>VLOOKUP(A967,'[1]Issue Navigator'!$A:$B,2,0)</f>
        <v>Chỉnh sửa tính năng đồng bộ dữ liệu đối soát Quốc tế qua FTP sang phân hệ BPC</v>
      </c>
      <c r="C967" s="1" t="s">
        <v>2047</v>
      </c>
      <c r="D967" s="3" t="s">
        <v>2048</v>
      </c>
      <c r="E967" s="3" t="s">
        <v>2017</v>
      </c>
      <c r="F967" s="3" t="s">
        <v>4</v>
      </c>
      <c r="G967">
        <v>7.0000000000000007E-2</v>
      </c>
      <c r="H967">
        <f>VLOOKUP(A967,'[1]Issue Navigator'!$A:$H,8,0)</f>
        <v>2.5</v>
      </c>
      <c r="I967" t="str">
        <f>VLOOKUP(A967,'[1]Issue Navigator'!$A:$Z,26,0)</f>
        <v>Bảo trì</v>
      </c>
      <c r="J967" t="str">
        <f>VLOOKUP(A967,'[1]Issue Navigator'!$A:$AA,27,0)</f>
        <v>Hệ thống FMRA</v>
      </c>
      <c r="K967" t="str">
        <f>VLOOKUP(A967,'[1]Issue Navigator'!$A:$AD,30,0)</f>
        <v>0605-ĐTTS/VTT-LIFESUP/2024</v>
      </c>
      <c r="L967" t="str">
        <f>VLOOKUP(A967,'[1]Issue Navigator'!$A:$AE,31,0)</f>
        <v>Công cụ phân tích dữ liệu, hỗ trợ bán hàng</v>
      </c>
      <c r="M967">
        <f>VLOOKUP(K967,'[2]Nỗ lực'!$B:$G,6,0)</f>
        <v>35500000</v>
      </c>
      <c r="N967">
        <f t="shared" si="32"/>
        <v>2485000.0000000005</v>
      </c>
      <c r="O967" t="str">
        <f t="shared" si="31"/>
        <v>Hệ thống FMRA (Công cụ phân tích dữ liệu, hỗ trợ bán hàng)</v>
      </c>
    </row>
    <row r="968" spans="1:15" x14ac:dyDescent="0.2">
      <c r="A968" s="3" t="s">
        <v>2036</v>
      </c>
      <c r="B968" s="3" t="str">
        <f>VLOOKUP(A968,'[1]Issue Navigator'!$A:$B,2,0)</f>
        <v>Chỉnh sửa tính năng đồng bộ dữ liệu đối soát Quốc tế qua FTP sang phân hệ BPC</v>
      </c>
      <c r="C968" s="1" t="s">
        <v>2049</v>
      </c>
      <c r="D968" s="3" t="s">
        <v>2050</v>
      </c>
      <c r="E968" s="3" t="s">
        <v>2017</v>
      </c>
      <c r="F968" s="3" t="s">
        <v>4</v>
      </c>
      <c r="G968">
        <v>0.1</v>
      </c>
      <c r="H968">
        <f>VLOOKUP(A968,'[1]Issue Navigator'!$A:$H,8,0)</f>
        <v>2.5</v>
      </c>
      <c r="I968" t="str">
        <f>VLOOKUP(A968,'[1]Issue Navigator'!$A:$Z,26,0)</f>
        <v>Bảo trì</v>
      </c>
      <c r="J968" t="str">
        <f>VLOOKUP(A968,'[1]Issue Navigator'!$A:$AA,27,0)</f>
        <v>Hệ thống FMRA</v>
      </c>
      <c r="K968" t="str">
        <f>VLOOKUP(A968,'[1]Issue Navigator'!$A:$AD,30,0)</f>
        <v>0605-ĐTTS/VTT-LIFESUP/2024</v>
      </c>
      <c r="L968" t="str">
        <f>VLOOKUP(A968,'[1]Issue Navigator'!$A:$AE,31,0)</f>
        <v>Công cụ phân tích dữ liệu, hỗ trợ bán hàng</v>
      </c>
      <c r="M968">
        <f>VLOOKUP(K968,'[2]Nỗ lực'!$B:$G,6,0)</f>
        <v>35500000</v>
      </c>
      <c r="N968">
        <f t="shared" si="32"/>
        <v>3550000</v>
      </c>
      <c r="O968" t="str">
        <f t="shared" si="31"/>
        <v>Hệ thống FMRA (Công cụ phân tích dữ liệu, hỗ trợ bán hàng)</v>
      </c>
    </row>
    <row r="969" spans="1:15" x14ac:dyDescent="0.2">
      <c r="A969" s="3" t="s">
        <v>2036</v>
      </c>
      <c r="B969" s="3" t="str">
        <f>VLOOKUP(A969,'[1]Issue Navigator'!$A:$B,2,0)</f>
        <v>Chỉnh sửa tính năng đồng bộ dữ liệu đối soát Quốc tế qua FTP sang phân hệ BPC</v>
      </c>
      <c r="C969" s="1" t="s">
        <v>2051</v>
      </c>
      <c r="D969" s="3" t="s">
        <v>2052</v>
      </c>
      <c r="E969" s="3" t="s">
        <v>2017</v>
      </c>
      <c r="F969" s="3" t="s">
        <v>4</v>
      </c>
      <c r="G969">
        <v>0.14000000000000001</v>
      </c>
      <c r="H969">
        <f>VLOOKUP(A969,'[1]Issue Navigator'!$A:$H,8,0)</f>
        <v>2.5</v>
      </c>
      <c r="I969" t="str">
        <f>VLOOKUP(A969,'[1]Issue Navigator'!$A:$Z,26,0)</f>
        <v>Bảo trì</v>
      </c>
      <c r="J969" t="str">
        <f>VLOOKUP(A969,'[1]Issue Navigator'!$A:$AA,27,0)</f>
        <v>Hệ thống FMRA</v>
      </c>
      <c r="K969" t="str">
        <f>VLOOKUP(A969,'[1]Issue Navigator'!$A:$AD,30,0)</f>
        <v>0605-ĐTTS/VTT-LIFESUP/2024</v>
      </c>
      <c r="L969" t="str">
        <f>VLOOKUP(A969,'[1]Issue Navigator'!$A:$AE,31,0)</f>
        <v>Công cụ phân tích dữ liệu, hỗ trợ bán hàng</v>
      </c>
      <c r="M969">
        <f>VLOOKUP(K969,'[2]Nỗ lực'!$B:$G,6,0)</f>
        <v>35500000</v>
      </c>
      <c r="N969">
        <f t="shared" si="32"/>
        <v>4970000.0000000009</v>
      </c>
      <c r="O969" t="str">
        <f t="shared" si="31"/>
        <v>Hệ thống FMRA (Công cụ phân tích dữ liệu, hỗ trợ bán hàng)</v>
      </c>
    </row>
    <row r="970" spans="1:15" x14ac:dyDescent="0.2">
      <c r="A970" s="3" t="s">
        <v>2036</v>
      </c>
      <c r="B970" s="3" t="str">
        <f>VLOOKUP(A970,'[1]Issue Navigator'!$A:$B,2,0)</f>
        <v>Chỉnh sửa tính năng đồng bộ dữ liệu đối soát Quốc tế qua FTP sang phân hệ BPC</v>
      </c>
      <c r="C970" s="1" t="s">
        <v>2053</v>
      </c>
      <c r="D970" s="3" t="s">
        <v>2054</v>
      </c>
      <c r="E970" s="3" t="s">
        <v>2017</v>
      </c>
      <c r="F970" s="3" t="s">
        <v>4</v>
      </c>
      <c r="G970">
        <v>0.15</v>
      </c>
      <c r="H970">
        <f>VLOOKUP(A970,'[1]Issue Navigator'!$A:$H,8,0)</f>
        <v>2.5</v>
      </c>
      <c r="I970" t="str">
        <f>VLOOKUP(A970,'[1]Issue Navigator'!$A:$Z,26,0)</f>
        <v>Bảo trì</v>
      </c>
      <c r="J970" t="str">
        <f>VLOOKUP(A970,'[1]Issue Navigator'!$A:$AA,27,0)</f>
        <v>Hệ thống FMRA</v>
      </c>
      <c r="K970" t="str">
        <f>VLOOKUP(A970,'[1]Issue Navigator'!$A:$AD,30,0)</f>
        <v>0605-ĐTTS/VTT-LIFESUP/2024</v>
      </c>
      <c r="L970" t="str">
        <f>VLOOKUP(A970,'[1]Issue Navigator'!$A:$AE,31,0)</f>
        <v>Công cụ phân tích dữ liệu, hỗ trợ bán hàng</v>
      </c>
      <c r="M970">
        <f>VLOOKUP(K970,'[2]Nỗ lực'!$B:$G,6,0)</f>
        <v>35500000</v>
      </c>
      <c r="N970">
        <f t="shared" si="32"/>
        <v>5325000</v>
      </c>
      <c r="O970" t="str">
        <f t="shared" si="31"/>
        <v>Hệ thống FMRA (Công cụ phân tích dữ liệu, hỗ trợ bán hàng)</v>
      </c>
    </row>
    <row r="971" spans="1:15" x14ac:dyDescent="0.2">
      <c r="A971" s="3" t="s">
        <v>2036</v>
      </c>
      <c r="B971" s="3" t="str">
        <f>VLOOKUP(A971,'[1]Issue Navigator'!$A:$B,2,0)</f>
        <v>Chỉnh sửa tính năng đồng bộ dữ liệu đối soát Quốc tế qua FTP sang phân hệ BPC</v>
      </c>
      <c r="C971" s="1" t="s">
        <v>2055</v>
      </c>
      <c r="D971" s="3" t="s">
        <v>2056</v>
      </c>
      <c r="E971" s="3" t="s">
        <v>2017</v>
      </c>
      <c r="F971" s="3" t="s">
        <v>4</v>
      </c>
      <c r="G971">
        <v>0.25</v>
      </c>
      <c r="H971">
        <f>VLOOKUP(A971,'[1]Issue Navigator'!$A:$H,8,0)</f>
        <v>2.5</v>
      </c>
      <c r="I971" t="str">
        <f>VLOOKUP(A971,'[1]Issue Navigator'!$A:$Z,26,0)</f>
        <v>Bảo trì</v>
      </c>
      <c r="J971" t="str">
        <f>VLOOKUP(A971,'[1]Issue Navigator'!$A:$AA,27,0)</f>
        <v>Hệ thống FMRA</v>
      </c>
      <c r="K971" t="str">
        <f>VLOOKUP(A971,'[1]Issue Navigator'!$A:$AD,30,0)</f>
        <v>0605-ĐTTS/VTT-LIFESUP/2024</v>
      </c>
      <c r="L971" t="str">
        <f>VLOOKUP(A971,'[1]Issue Navigator'!$A:$AE,31,0)</f>
        <v>Công cụ phân tích dữ liệu, hỗ trợ bán hàng</v>
      </c>
      <c r="M971">
        <f>VLOOKUP(K971,'[2]Nỗ lực'!$B:$G,6,0)</f>
        <v>35500000</v>
      </c>
      <c r="N971">
        <f t="shared" si="32"/>
        <v>8875000</v>
      </c>
      <c r="O971" t="str">
        <f t="shared" si="31"/>
        <v>Hệ thống FMRA (Công cụ phân tích dữ liệu, hỗ trợ bán hàng)</v>
      </c>
    </row>
    <row r="972" spans="1:15" x14ac:dyDescent="0.2">
      <c r="A972" s="3" t="s">
        <v>2036</v>
      </c>
      <c r="B972" s="3" t="str">
        <f>VLOOKUP(A972,'[1]Issue Navigator'!$A:$B,2,0)</f>
        <v>Chỉnh sửa tính năng đồng bộ dữ liệu đối soát Quốc tế qua FTP sang phân hệ BPC</v>
      </c>
      <c r="C972" s="1" t="s">
        <v>2057</v>
      </c>
      <c r="D972" s="3" t="s">
        <v>3249</v>
      </c>
      <c r="E972" s="3" t="s">
        <v>2017</v>
      </c>
      <c r="F972" s="3" t="s">
        <v>4</v>
      </c>
      <c r="G972">
        <v>0.09</v>
      </c>
      <c r="H972">
        <f>VLOOKUP(A972,'[1]Issue Navigator'!$A:$H,8,0)</f>
        <v>2.5</v>
      </c>
      <c r="I972" t="str">
        <f>VLOOKUP(A972,'[1]Issue Navigator'!$A:$Z,26,0)</f>
        <v>Bảo trì</v>
      </c>
      <c r="J972" t="str">
        <f>VLOOKUP(A972,'[1]Issue Navigator'!$A:$AA,27,0)</f>
        <v>Hệ thống FMRA</v>
      </c>
      <c r="K972" t="str">
        <f>VLOOKUP(A972,'[1]Issue Navigator'!$A:$AD,30,0)</f>
        <v>0605-ĐTTS/VTT-LIFESUP/2024</v>
      </c>
      <c r="L972" t="str">
        <f>VLOOKUP(A972,'[1]Issue Navigator'!$A:$AE,31,0)</f>
        <v>Công cụ phân tích dữ liệu, hỗ trợ bán hàng</v>
      </c>
      <c r="M972">
        <f>VLOOKUP(K972,'[2]Nỗ lực'!$B:$G,6,0)</f>
        <v>35500000</v>
      </c>
      <c r="N972">
        <f t="shared" si="32"/>
        <v>3195000</v>
      </c>
      <c r="O972" t="str">
        <f t="shared" si="31"/>
        <v>Hệ thống FMRA (Công cụ phân tích dữ liệu, hỗ trợ bán hàng)</v>
      </c>
    </row>
    <row r="973" spans="1:15" x14ac:dyDescent="0.2">
      <c r="A973" s="3" t="s">
        <v>2036</v>
      </c>
      <c r="B973" s="3" t="str">
        <f>VLOOKUP(A973,'[1]Issue Navigator'!$A:$B,2,0)</f>
        <v>Chỉnh sửa tính năng đồng bộ dữ liệu đối soát Quốc tế qua FTP sang phân hệ BPC</v>
      </c>
      <c r="C973" s="1" t="s">
        <v>2058</v>
      </c>
      <c r="D973" s="3" t="s">
        <v>2059</v>
      </c>
      <c r="E973" s="3" t="s">
        <v>2017</v>
      </c>
      <c r="F973" s="3" t="s">
        <v>4</v>
      </c>
      <c r="G973">
        <v>7.0000000000000007E-2</v>
      </c>
      <c r="H973">
        <f>VLOOKUP(A973,'[1]Issue Navigator'!$A:$H,8,0)</f>
        <v>2.5</v>
      </c>
      <c r="I973" t="str">
        <f>VLOOKUP(A973,'[1]Issue Navigator'!$A:$Z,26,0)</f>
        <v>Bảo trì</v>
      </c>
      <c r="J973" t="str">
        <f>VLOOKUP(A973,'[1]Issue Navigator'!$A:$AA,27,0)</f>
        <v>Hệ thống FMRA</v>
      </c>
      <c r="K973" t="str">
        <f>VLOOKUP(A973,'[1]Issue Navigator'!$A:$AD,30,0)</f>
        <v>0605-ĐTTS/VTT-LIFESUP/2024</v>
      </c>
      <c r="L973" t="str">
        <f>VLOOKUP(A973,'[1]Issue Navigator'!$A:$AE,31,0)</f>
        <v>Công cụ phân tích dữ liệu, hỗ trợ bán hàng</v>
      </c>
      <c r="M973">
        <f>VLOOKUP(K973,'[2]Nỗ lực'!$B:$G,6,0)</f>
        <v>35500000</v>
      </c>
      <c r="N973">
        <f t="shared" si="32"/>
        <v>2485000.0000000005</v>
      </c>
      <c r="O973" t="str">
        <f t="shared" si="31"/>
        <v>Hệ thống FMRA (Công cụ phân tích dữ liệu, hỗ trợ bán hàng)</v>
      </c>
    </row>
    <row r="974" spans="1:15" x14ac:dyDescent="0.2">
      <c r="A974" s="3" t="s">
        <v>2036</v>
      </c>
      <c r="B974" s="3" t="str">
        <f>VLOOKUP(A974,'[1]Issue Navigator'!$A:$B,2,0)</f>
        <v>Chỉnh sửa tính năng đồng bộ dữ liệu đối soát Quốc tế qua FTP sang phân hệ BPC</v>
      </c>
      <c r="C974" s="1" t="s">
        <v>2060</v>
      </c>
      <c r="D974" s="3" t="s">
        <v>2061</v>
      </c>
      <c r="E974" s="3" t="s">
        <v>2017</v>
      </c>
      <c r="F974" s="3" t="s">
        <v>4</v>
      </c>
      <c r="G974">
        <v>7.0000000000000007E-2</v>
      </c>
      <c r="H974">
        <f>VLOOKUP(A974,'[1]Issue Navigator'!$A:$H,8,0)</f>
        <v>2.5</v>
      </c>
      <c r="I974" t="str">
        <f>VLOOKUP(A974,'[1]Issue Navigator'!$A:$Z,26,0)</f>
        <v>Bảo trì</v>
      </c>
      <c r="J974" t="str">
        <f>VLOOKUP(A974,'[1]Issue Navigator'!$A:$AA,27,0)</f>
        <v>Hệ thống FMRA</v>
      </c>
      <c r="K974" t="str">
        <f>VLOOKUP(A974,'[1]Issue Navigator'!$A:$AD,30,0)</f>
        <v>0605-ĐTTS/VTT-LIFESUP/2024</v>
      </c>
      <c r="L974" t="str">
        <f>VLOOKUP(A974,'[1]Issue Navigator'!$A:$AE,31,0)</f>
        <v>Công cụ phân tích dữ liệu, hỗ trợ bán hàng</v>
      </c>
      <c r="M974">
        <f>VLOOKUP(K974,'[2]Nỗ lực'!$B:$G,6,0)</f>
        <v>35500000</v>
      </c>
      <c r="N974">
        <f t="shared" si="32"/>
        <v>2485000.0000000005</v>
      </c>
      <c r="O974" t="str">
        <f t="shared" si="31"/>
        <v>Hệ thống FMRA (Công cụ phân tích dữ liệu, hỗ trợ bán hàng)</v>
      </c>
    </row>
    <row r="975" spans="1:15" x14ac:dyDescent="0.2">
      <c r="A975" s="3" t="s">
        <v>2036</v>
      </c>
      <c r="B975" s="3" t="str">
        <f>VLOOKUP(A975,'[1]Issue Navigator'!$A:$B,2,0)</f>
        <v>Chỉnh sửa tính năng đồng bộ dữ liệu đối soát Quốc tế qua FTP sang phân hệ BPC</v>
      </c>
      <c r="C975" s="1" t="s">
        <v>2062</v>
      </c>
      <c r="D975" s="3" t="s">
        <v>2063</v>
      </c>
      <c r="E975" s="3" t="s">
        <v>2017</v>
      </c>
      <c r="F975" s="3" t="s">
        <v>4</v>
      </c>
      <c r="G975">
        <v>7.0000000000000007E-2</v>
      </c>
      <c r="H975">
        <f>VLOOKUP(A975,'[1]Issue Navigator'!$A:$H,8,0)</f>
        <v>2.5</v>
      </c>
      <c r="I975" t="str">
        <f>VLOOKUP(A975,'[1]Issue Navigator'!$A:$Z,26,0)</f>
        <v>Bảo trì</v>
      </c>
      <c r="J975" t="str">
        <f>VLOOKUP(A975,'[1]Issue Navigator'!$A:$AA,27,0)</f>
        <v>Hệ thống FMRA</v>
      </c>
      <c r="K975" t="str">
        <f>VLOOKUP(A975,'[1]Issue Navigator'!$A:$AD,30,0)</f>
        <v>0605-ĐTTS/VTT-LIFESUP/2024</v>
      </c>
      <c r="L975" t="str">
        <f>VLOOKUP(A975,'[1]Issue Navigator'!$A:$AE,31,0)</f>
        <v>Công cụ phân tích dữ liệu, hỗ trợ bán hàng</v>
      </c>
      <c r="M975">
        <f>VLOOKUP(K975,'[2]Nỗ lực'!$B:$G,6,0)</f>
        <v>35500000</v>
      </c>
      <c r="N975">
        <f t="shared" si="32"/>
        <v>2485000.0000000005</v>
      </c>
      <c r="O975" t="str">
        <f t="shared" si="31"/>
        <v>Hệ thống FMRA (Công cụ phân tích dữ liệu, hỗ trợ bán hàng)</v>
      </c>
    </row>
    <row r="976" spans="1:15" x14ac:dyDescent="0.2">
      <c r="A976" s="3" t="s">
        <v>2036</v>
      </c>
      <c r="B976" s="3" t="str">
        <f>VLOOKUP(A976,'[1]Issue Navigator'!$A:$B,2,0)</f>
        <v>Chỉnh sửa tính năng đồng bộ dữ liệu đối soát Quốc tế qua FTP sang phân hệ BPC</v>
      </c>
      <c r="C976" s="1" t="s">
        <v>2064</v>
      </c>
      <c r="D976" s="3" t="s">
        <v>2065</v>
      </c>
      <c r="E976" s="3" t="s">
        <v>2017</v>
      </c>
      <c r="F976" s="3" t="s">
        <v>4</v>
      </c>
      <c r="G976">
        <v>7.0000000000000007E-2</v>
      </c>
      <c r="H976">
        <f>VLOOKUP(A976,'[1]Issue Navigator'!$A:$H,8,0)</f>
        <v>2.5</v>
      </c>
      <c r="I976" t="str">
        <f>VLOOKUP(A976,'[1]Issue Navigator'!$A:$Z,26,0)</f>
        <v>Bảo trì</v>
      </c>
      <c r="J976" t="str">
        <f>VLOOKUP(A976,'[1]Issue Navigator'!$A:$AA,27,0)</f>
        <v>Hệ thống FMRA</v>
      </c>
      <c r="K976" t="str">
        <f>VLOOKUP(A976,'[1]Issue Navigator'!$A:$AD,30,0)</f>
        <v>0605-ĐTTS/VTT-LIFESUP/2024</v>
      </c>
      <c r="L976" t="str">
        <f>VLOOKUP(A976,'[1]Issue Navigator'!$A:$AE,31,0)</f>
        <v>Công cụ phân tích dữ liệu, hỗ trợ bán hàng</v>
      </c>
      <c r="M976">
        <f>VLOOKUP(K976,'[2]Nỗ lực'!$B:$G,6,0)</f>
        <v>35500000</v>
      </c>
      <c r="N976">
        <f t="shared" si="32"/>
        <v>2485000.0000000005</v>
      </c>
      <c r="O976" t="str">
        <f t="shared" si="31"/>
        <v>Hệ thống FMRA (Công cụ phân tích dữ liệu, hỗ trợ bán hàng)</v>
      </c>
    </row>
    <row r="977" spans="1:15" x14ac:dyDescent="0.2">
      <c r="A977" s="3" t="s">
        <v>2036</v>
      </c>
      <c r="B977" s="3" t="str">
        <f>VLOOKUP(A977,'[1]Issue Navigator'!$A:$B,2,0)</f>
        <v>Chỉnh sửa tính năng đồng bộ dữ liệu đối soát Quốc tế qua FTP sang phân hệ BPC</v>
      </c>
      <c r="C977" s="1" t="s">
        <v>2066</v>
      </c>
      <c r="D977" s="3" t="s">
        <v>3250</v>
      </c>
      <c r="E977" s="3" t="s">
        <v>2017</v>
      </c>
      <c r="F977" s="3" t="s">
        <v>4</v>
      </c>
      <c r="G977">
        <v>0.15</v>
      </c>
      <c r="H977">
        <f>VLOOKUP(A977,'[1]Issue Navigator'!$A:$H,8,0)</f>
        <v>2.5</v>
      </c>
      <c r="I977" t="str">
        <f>VLOOKUP(A977,'[1]Issue Navigator'!$A:$Z,26,0)</f>
        <v>Bảo trì</v>
      </c>
      <c r="J977" t="str">
        <f>VLOOKUP(A977,'[1]Issue Navigator'!$A:$AA,27,0)</f>
        <v>Hệ thống FMRA</v>
      </c>
      <c r="K977" t="str">
        <f>VLOOKUP(A977,'[1]Issue Navigator'!$A:$AD,30,0)</f>
        <v>0605-ĐTTS/VTT-LIFESUP/2024</v>
      </c>
      <c r="L977" t="str">
        <f>VLOOKUP(A977,'[1]Issue Navigator'!$A:$AE,31,0)</f>
        <v>Công cụ phân tích dữ liệu, hỗ trợ bán hàng</v>
      </c>
      <c r="M977">
        <f>VLOOKUP(K977,'[2]Nỗ lực'!$B:$G,6,0)</f>
        <v>35500000</v>
      </c>
      <c r="N977">
        <f t="shared" si="32"/>
        <v>5325000</v>
      </c>
      <c r="O977" t="str">
        <f t="shared" si="31"/>
        <v>Hệ thống FMRA (Công cụ phân tích dữ liệu, hỗ trợ bán hàng)</v>
      </c>
    </row>
    <row r="978" spans="1:15" x14ac:dyDescent="0.2">
      <c r="A978" s="3" t="s">
        <v>2036</v>
      </c>
      <c r="B978" s="3" t="str">
        <f>VLOOKUP(A978,'[1]Issue Navigator'!$A:$B,2,0)</f>
        <v>Chỉnh sửa tính năng đồng bộ dữ liệu đối soát Quốc tế qua FTP sang phân hệ BPC</v>
      </c>
      <c r="C978" s="1" t="s">
        <v>2067</v>
      </c>
      <c r="D978" s="3" t="s">
        <v>2068</v>
      </c>
      <c r="E978" s="3" t="s">
        <v>2017</v>
      </c>
      <c r="F978" s="3" t="s">
        <v>4</v>
      </c>
      <c r="G978">
        <v>0.19</v>
      </c>
      <c r="H978">
        <f>VLOOKUP(A978,'[1]Issue Navigator'!$A:$H,8,0)</f>
        <v>2.5</v>
      </c>
      <c r="I978" t="str">
        <f>VLOOKUP(A978,'[1]Issue Navigator'!$A:$Z,26,0)</f>
        <v>Bảo trì</v>
      </c>
      <c r="J978" t="str">
        <f>VLOOKUP(A978,'[1]Issue Navigator'!$A:$AA,27,0)</f>
        <v>Hệ thống FMRA</v>
      </c>
      <c r="K978" t="str">
        <f>VLOOKUP(A978,'[1]Issue Navigator'!$A:$AD,30,0)</f>
        <v>0605-ĐTTS/VTT-LIFESUP/2024</v>
      </c>
      <c r="L978" t="str">
        <f>VLOOKUP(A978,'[1]Issue Navigator'!$A:$AE,31,0)</f>
        <v>Công cụ phân tích dữ liệu, hỗ trợ bán hàng</v>
      </c>
      <c r="M978">
        <f>VLOOKUP(K978,'[2]Nỗ lực'!$B:$G,6,0)</f>
        <v>35500000</v>
      </c>
      <c r="N978">
        <f t="shared" si="32"/>
        <v>6745000</v>
      </c>
      <c r="O978" t="str">
        <f t="shared" si="31"/>
        <v>Hệ thống FMRA (Công cụ phân tích dữ liệu, hỗ trợ bán hàng)</v>
      </c>
    </row>
    <row r="979" spans="1:15" x14ac:dyDescent="0.2">
      <c r="A979" s="3" t="s">
        <v>2036</v>
      </c>
      <c r="B979" s="3" t="str">
        <f>VLOOKUP(A979,'[1]Issue Navigator'!$A:$B,2,0)</f>
        <v>Chỉnh sửa tính năng đồng bộ dữ liệu đối soát Quốc tế qua FTP sang phân hệ BPC</v>
      </c>
      <c r="C979" s="1" t="s">
        <v>2069</v>
      </c>
      <c r="D979" s="3" t="s">
        <v>2070</v>
      </c>
      <c r="E979" s="3" t="s">
        <v>2017</v>
      </c>
      <c r="F979" s="3" t="s">
        <v>4</v>
      </c>
      <c r="G979">
        <v>0.05</v>
      </c>
      <c r="H979">
        <f>VLOOKUP(A979,'[1]Issue Navigator'!$A:$H,8,0)</f>
        <v>2.5</v>
      </c>
      <c r="I979" t="str">
        <f>VLOOKUP(A979,'[1]Issue Navigator'!$A:$Z,26,0)</f>
        <v>Bảo trì</v>
      </c>
      <c r="J979" t="str">
        <f>VLOOKUP(A979,'[1]Issue Navigator'!$A:$AA,27,0)</f>
        <v>Hệ thống FMRA</v>
      </c>
      <c r="K979" t="str">
        <f>VLOOKUP(A979,'[1]Issue Navigator'!$A:$AD,30,0)</f>
        <v>0605-ĐTTS/VTT-LIFESUP/2024</v>
      </c>
      <c r="L979" t="str">
        <f>VLOOKUP(A979,'[1]Issue Navigator'!$A:$AE,31,0)</f>
        <v>Công cụ phân tích dữ liệu, hỗ trợ bán hàng</v>
      </c>
      <c r="M979">
        <f>VLOOKUP(K979,'[2]Nỗ lực'!$B:$G,6,0)</f>
        <v>35500000</v>
      </c>
      <c r="N979">
        <f t="shared" si="32"/>
        <v>1775000</v>
      </c>
      <c r="O979" t="str">
        <f t="shared" si="31"/>
        <v>Hệ thống FMRA (Công cụ phân tích dữ liệu, hỗ trợ bán hàng)</v>
      </c>
    </row>
    <row r="980" spans="1:15" x14ac:dyDescent="0.2">
      <c r="A980" s="3" t="s">
        <v>2036</v>
      </c>
      <c r="B980" s="3" t="str">
        <f>VLOOKUP(A980,'[1]Issue Navigator'!$A:$B,2,0)</f>
        <v>Chỉnh sửa tính năng đồng bộ dữ liệu đối soát Quốc tế qua FTP sang phân hệ BPC</v>
      </c>
      <c r="C980" s="1" t="s">
        <v>2071</v>
      </c>
      <c r="D980" s="3" t="s">
        <v>2072</v>
      </c>
      <c r="E980" s="3" t="s">
        <v>2017</v>
      </c>
      <c r="F980" s="3" t="s">
        <v>4</v>
      </c>
      <c r="G980">
        <v>0.05</v>
      </c>
      <c r="H980">
        <f>VLOOKUP(A980,'[1]Issue Navigator'!$A:$H,8,0)</f>
        <v>2.5</v>
      </c>
      <c r="I980" t="str">
        <f>VLOOKUP(A980,'[1]Issue Navigator'!$A:$Z,26,0)</f>
        <v>Bảo trì</v>
      </c>
      <c r="J980" t="str">
        <f>VLOOKUP(A980,'[1]Issue Navigator'!$A:$AA,27,0)</f>
        <v>Hệ thống FMRA</v>
      </c>
      <c r="K980" t="str">
        <f>VLOOKUP(A980,'[1]Issue Navigator'!$A:$AD,30,0)</f>
        <v>0605-ĐTTS/VTT-LIFESUP/2024</v>
      </c>
      <c r="L980" t="str">
        <f>VLOOKUP(A980,'[1]Issue Navigator'!$A:$AE,31,0)</f>
        <v>Công cụ phân tích dữ liệu, hỗ trợ bán hàng</v>
      </c>
      <c r="M980">
        <f>VLOOKUP(K980,'[2]Nỗ lực'!$B:$G,6,0)</f>
        <v>35500000</v>
      </c>
      <c r="N980">
        <f t="shared" si="32"/>
        <v>1775000</v>
      </c>
      <c r="O980" t="str">
        <f t="shared" si="31"/>
        <v>Hệ thống FMRA (Công cụ phân tích dữ liệu, hỗ trợ bán hàng)</v>
      </c>
    </row>
    <row r="981" spans="1:15" x14ac:dyDescent="0.2">
      <c r="A981" s="3" t="s">
        <v>2036</v>
      </c>
      <c r="B981" s="3" t="str">
        <f>VLOOKUP(A981,'[1]Issue Navigator'!$A:$B,2,0)</f>
        <v>Chỉnh sửa tính năng đồng bộ dữ liệu đối soát Quốc tế qua FTP sang phân hệ BPC</v>
      </c>
      <c r="C981" s="1" t="s">
        <v>2073</v>
      </c>
      <c r="D981" s="3" t="s">
        <v>2074</v>
      </c>
      <c r="E981" s="3" t="s">
        <v>2017</v>
      </c>
      <c r="F981" s="3" t="s">
        <v>4</v>
      </c>
      <c r="G981">
        <v>0.05</v>
      </c>
      <c r="H981">
        <f>VLOOKUP(A981,'[1]Issue Navigator'!$A:$H,8,0)</f>
        <v>2.5</v>
      </c>
      <c r="I981" t="str">
        <f>VLOOKUP(A981,'[1]Issue Navigator'!$A:$Z,26,0)</f>
        <v>Bảo trì</v>
      </c>
      <c r="J981" t="str">
        <f>VLOOKUP(A981,'[1]Issue Navigator'!$A:$AA,27,0)</f>
        <v>Hệ thống FMRA</v>
      </c>
      <c r="K981" t="str">
        <f>VLOOKUP(A981,'[1]Issue Navigator'!$A:$AD,30,0)</f>
        <v>0605-ĐTTS/VTT-LIFESUP/2024</v>
      </c>
      <c r="L981" t="str">
        <f>VLOOKUP(A981,'[1]Issue Navigator'!$A:$AE,31,0)</f>
        <v>Công cụ phân tích dữ liệu, hỗ trợ bán hàng</v>
      </c>
      <c r="M981">
        <f>VLOOKUP(K981,'[2]Nỗ lực'!$B:$G,6,0)</f>
        <v>35500000</v>
      </c>
      <c r="N981">
        <f t="shared" si="32"/>
        <v>1775000</v>
      </c>
      <c r="O981" t="str">
        <f t="shared" si="31"/>
        <v>Hệ thống FMRA (Công cụ phân tích dữ liệu, hỗ trợ bán hàng)</v>
      </c>
    </row>
    <row r="982" spans="1:15" x14ac:dyDescent="0.2">
      <c r="A982" s="3" t="s">
        <v>2036</v>
      </c>
      <c r="B982" s="3" t="str">
        <f>VLOOKUP(A982,'[1]Issue Navigator'!$A:$B,2,0)</f>
        <v>Chỉnh sửa tính năng đồng bộ dữ liệu đối soát Quốc tế qua FTP sang phân hệ BPC</v>
      </c>
      <c r="C982" s="1" t="s">
        <v>2075</v>
      </c>
      <c r="D982" s="3" t="s">
        <v>2076</v>
      </c>
      <c r="E982" s="3" t="s">
        <v>2017</v>
      </c>
      <c r="F982" s="3" t="s">
        <v>4</v>
      </c>
      <c r="G982">
        <v>0.04</v>
      </c>
      <c r="H982">
        <f>VLOOKUP(A982,'[1]Issue Navigator'!$A:$H,8,0)</f>
        <v>2.5</v>
      </c>
      <c r="I982" t="str">
        <f>VLOOKUP(A982,'[1]Issue Navigator'!$A:$Z,26,0)</f>
        <v>Bảo trì</v>
      </c>
      <c r="J982" t="str">
        <f>VLOOKUP(A982,'[1]Issue Navigator'!$A:$AA,27,0)</f>
        <v>Hệ thống FMRA</v>
      </c>
      <c r="K982" t="str">
        <f>VLOOKUP(A982,'[1]Issue Navigator'!$A:$AD,30,0)</f>
        <v>0605-ĐTTS/VTT-LIFESUP/2024</v>
      </c>
      <c r="L982" t="str">
        <f>VLOOKUP(A982,'[1]Issue Navigator'!$A:$AE,31,0)</f>
        <v>Công cụ phân tích dữ liệu, hỗ trợ bán hàng</v>
      </c>
      <c r="M982">
        <f>VLOOKUP(K982,'[2]Nỗ lực'!$B:$G,6,0)</f>
        <v>35500000</v>
      </c>
      <c r="N982">
        <f t="shared" si="32"/>
        <v>1420000</v>
      </c>
      <c r="O982" t="str">
        <f t="shared" si="31"/>
        <v>Hệ thống FMRA (Công cụ phân tích dữ liệu, hỗ trợ bán hàng)</v>
      </c>
    </row>
    <row r="983" spans="1:15" x14ac:dyDescent="0.2">
      <c r="A983" s="3" t="s">
        <v>2036</v>
      </c>
      <c r="B983" s="3" t="str">
        <f>VLOOKUP(A983,'[1]Issue Navigator'!$A:$B,2,0)</f>
        <v>Chỉnh sửa tính năng đồng bộ dữ liệu đối soát Quốc tế qua FTP sang phân hệ BPC</v>
      </c>
      <c r="C983" s="1" t="s">
        <v>2077</v>
      </c>
      <c r="D983" s="3" t="s">
        <v>2078</v>
      </c>
      <c r="E983" s="3" t="s">
        <v>2017</v>
      </c>
      <c r="F983" s="3" t="s">
        <v>4</v>
      </c>
      <c r="G983">
        <v>0.05</v>
      </c>
      <c r="H983">
        <f>VLOOKUP(A983,'[1]Issue Navigator'!$A:$H,8,0)</f>
        <v>2.5</v>
      </c>
      <c r="I983" t="str">
        <f>VLOOKUP(A983,'[1]Issue Navigator'!$A:$Z,26,0)</f>
        <v>Bảo trì</v>
      </c>
      <c r="J983" t="str">
        <f>VLOOKUP(A983,'[1]Issue Navigator'!$A:$AA,27,0)</f>
        <v>Hệ thống FMRA</v>
      </c>
      <c r="K983" t="str">
        <f>VLOOKUP(A983,'[1]Issue Navigator'!$A:$AD,30,0)</f>
        <v>0605-ĐTTS/VTT-LIFESUP/2024</v>
      </c>
      <c r="L983" t="str">
        <f>VLOOKUP(A983,'[1]Issue Navigator'!$A:$AE,31,0)</f>
        <v>Công cụ phân tích dữ liệu, hỗ trợ bán hàng</v>
      </c>
      <c r="M983">
        <f>VLOOKUP(K983,'[2]Nỗ lực'!$B:$G,6,0)</f>
        <v>35500000</v>
      </c>
      <c r="N983">
        <f t="shared" si="32"/>
        <v>1775000</v>
      </c>
      <c r="O983" t="str">
        <f t="shared" si="31"/>
        <v>Hệ thống FMRA (Công cụ phân tích dữ liệu, hỗ trợ bán hàng)</v>
      </c>
    </row>
    <row r="984" spans="1:15" x14ac:dyDescent="0.2">
      <c r="A984" s="3" t="s">
        <v>2036</v>
      </c>
      <c r="B984" s="3" t="str">
        <f>VLOOKUP(A984,'[1]Issue Navigator'!$A:$B,2,0)</f>
        <v>Chỉnh sửa tính năng đồng bộ dữ liệu đối soát Quốc tế qua FTP sang phân hệ BPC</v>
      </c>
      <c r="C984" s="1" t="s">
        <v>2079</v>
      </c>
      <c r="D984" s="3" t="s">
        <v>2080</v>
      </c>
      <c r="E984" s="3" t="s">
        <v>2017</v>
      </c>
      <c r="F984" s="3" t="s">
        <v>4</v>
      </c>
      <c r="G984">
        <v>0.02</v>
      </c>
      <c r="H984">
        <f>VLOOKUP(A984,'[1]Issue Navigator'!$A:$H,8,0)</f>
        <v>2.5</v>
      </c>
      <c r="I984" t="str">
        <f>VLOOKUP(A984,'[1]Issue Navigator'!$A:$Z,26,0)</f>
        <v>Bảo trì</v>
      </c>
      <c r="J984" t="str">
        <f>VLOOKUP(A984,'[1]Issue Navigator'!$A:$AA,27,0)</f>
        <v>Hệ thống FMRA</v>
      </c>
      <c r="K984" t="str">
        <f>VLOOKUP(A984,'[1]Issue Navigator'!$A:$AD,30,0)</f>
        <v>0605-ĐTTS/VTT-LIFESUP/2024</v>
      </c>
      <c r="L984" t="str">
        <f>VLOOKUP(A984,'[1]Issue Navigator'!$A:$AE,31,0)</f>
        <v>Công cụ phân tích dữ liệu, hỗ trợ bán hàng</v>
      </c>
      <c r="M984">
        <f>VLOOKUP(K984,'[2]Nỗ lực'!$B:$G,6,0)</f>
        <v>35500000</v>
      </c>
      <c r="N984">
        <f t="shared" si="32"/>
        <v>710000</v>
      </c>
      <c r="O984" t="str">
        <f t="shared" si="31"/>
        <v>Hệ thống FMRA (Công cụ phân tích dữ liệu, hỗ trợ bán hàng)</v>
      </c>
    </row>
    <row r="985" spans="1:15" x14ac:dyDescent="0.2">
      <c r="A985" s="3" t="s">
        <v>2036</v>
      </c>
      <c r="B985" s="3" t="str">
        <f>VLOOKUP(A985,'[1]Issue Navigator'!$A:$B,2,0)</f>
        <v>Chỉnh sửa tính năng đồng bộ dữ liệu đối soát Quốc tế qua FTP sang phân hệ BPC</v>
      </c>
      <c r="C985" s="1" t="s">
        <v>2081</v>
      </c>
      <c r="D985" s="3" t="s">
        <v>2082</v>
      </c>
      <c r="E985" s="3" t="s">
        <v>2017</v>
      </c>
      <c r="F985" s="3" t="s">
        <v>4</v>
      </c>
      <c r="G985">
        <v>0.02</v>
      </c>
      <c r="H985">
        <f>VLOOKUP(A985,'[1]Issue Navigator'!$A:$H,8,0)</f>
        <v>2.5</v>
      </c>
      <c r="I985" t="str">
        <f>VLOOKUP(A985,'[1]Issue Navigator'!$A:$Z,26,0)</f>
        <v>Bảo trì</v>
      </c>
      <c r="J985" t="str">
        <f>VLOOKUP(A985,'[1]Issue Navigator'!$A:$AA,27,0)</f>
        <v>Hệ thống FMRA</v>
      </c>
      <c r="K985" t="str">
        <f>VLOOKUP(A985,'[1]Issue Navigator'!$A:$AD,30,0)</f>
        <v>0605-ĐTTS/VTT-LIFESUP/2024</v>
      </c>
      <c r="L985" t="str">
        <f>VLOOKUP(A985,'[1]Issue Navigator'!$A:$AE,31,0)</f>
        <v>Công cụ phân tích dữ liệu, hỗ trợ bán hàng</v>
      </c>
      <c r="M985">
        <f>VLOOKUP(K985,'[2]Nỗ lực'!$B:$G,6,0)</f>
        <v>35500000</v>
      </c>
      <c r="N985">
        <f t="shared" si="32"/>
        <v>710000</v>
      </c>
      <c r="O985" t="str">
        <f t="shared" si="31"/>
        <v>Hệ thống FMRA (Công cụ phân tích dữ liệu, hỗ trợ bán hàng)</v>
      </c>
    </row>
    <row r="986" spans="1:15" x14ac:dyDescent="0.2">
      <c r="A986" s="3" t="s">
        <v>2036</v>
      </c>
      <c r="B986" s="3" t="str">
        <f>VLOOKUP(A986,'[1]Issue Navigator'!$A:$B,2,0)</f>
        <v>Chỉnh sửa tính năng đồng bộ dữ liệu đối soát Quốc tế qua FTP sang phân hệ BPC</v>
      </c>
      <c r="C986" s="1" t="s">
        <v>2083</v>
      </c>
      <c r="D986" s="3" t="s">
        <v>2084</v>
      </c>
      <c r="E986" s="3" t="s">
        <v>2017</v>
      </c>
      <c r="F986" s="3" t="s">
        <v>4</v>
      </c>
      <c r="G986">
        <v>0.02</v>
      </c>
      <c r="H986">
        <f>VLOOKUP(A986,'[1]Issue Navigator'!$A:$H,8,0)</f>
        <v>2.5</v>
      </c>
      <c r="I986" t="str">
        <f>VLOOKUP(A986,'[1]Issue Navigator'!$A:$Z,26,0)</f>
        <v>Bảo trì</v>
      </c>
      <c r="J986" t="str">
        <f>VLOOKUP(A986,'[1]Issue Navigator'!$A:$AA,27,0)</f>
        <v>Hệ thống FMRA</v>
      </c>
      <c r="K986" t="str">
        <f>VLOOKUP(A986,'[1]Issue Navigator'!$A:$AD,30,0)</f>
        <v>0605-ĐTTS/VTT-LIFESUP/2024</v>
      </c>
      <c r="L986" t="str">
        <f>VLOOKUP(A986,'[1]Issue Navigator'!$A:$AE,31,0)</f>
        <v>Công cụ phân tích dữ liệu, hỗ trợ bán hàng</v>
      </c>
      <c r="M986">
        <f>VLOOKUP(K986,'[2]Nỗ lực'!$B:$G,6,0)</f>
        <v>35500000</v>
      </c>
      <c r="N986">
        <f t="shared" si="32"/>
        <v>710000</v>
      </c>
      <c r="O986" t="str">
        <f t="shared" si="31"/>
        <v>Hệ thống FMRA (Công cụ phân tích dữ liệu, hỗ trợ bán hàng)</v>
      </c>
    </row>
    <row r="987" spans="1:15" x14ac:dyDescent="0.2">
      <c r="A987" s="3" t="s">
        <v>2036</v>
      </c>
      <c r="B987" s="3" t="str">
        <f>VLOOKUP(A987,'[1]Issue Navigator'!$A:$B,2,0)</f>
        <v>Chỉnh sửa tính năng đồng bộ dữ liệu đối soát Quốc tế qua FTP sang phân hệ BPC</v>
      </c>
      <c r="C987" s="1" t="s">
        <v>2085</v>
      </c>
      <c r="D987" s="3" t="s">
        <v>3251</v>
      </c>
      <c r="E987" s="3" t="s">
        <v>2017</v>
      </c>
      <c r="F987" s="3" t="s">
        <v>4</v>
      </c>
      <c r="G987">
        <v>0.02</v>
      </c>
      <c r="H987">
        <f>VLOOKUP(A987,'[1]Issue Navigator'!$A:$H,8,0)</f>
        <v>2.5</v>
      </c>
      <c r="I987" t="str">
        <f>VLOOKUP(A987,'[1]Issue Navigator'!$A:$Z,26,0)</f>
        <v>Bảo trì</v>
      </c>
      <c r="J987" t="str">
        <f>VLOOKUP(A987,'[1]Issue Navigator'!$A:$AA,27,0)</f>
        <v>Hệ thống FMRA</v>
      </c>
      <c r="K987" t="str">
        <f>VLOOKUP(A987,'[1]Issue Navigator'!$A:$AD,30,0)</f>
        <v>0605-ĐTTS/VTT-LIFESUP/2024</v>
      </c>
      <c r="L987" t="str">
        <f>VLOOKUP(A987,'[1]Issue Navigator'!$A:$AE,31,0)</f>
        <v>Công cụ phân tích dữ liệu, hỗ trợ bán hàng</v>
      </c>
      <c r="M987">
        <f>VLOOKUP(K987,'[2]Nỗ lực'!$B:$G,6,0)</f>
        <v>35500000</v>
      </c>
      <c r="N987">
        <f t="shared" si="32"/>
        <v>710000</v>
      </c>
      <c r="O987" t="str">
        <f t="shared" si="31"/>
        <v>Hệ thống FMRA (Công cụ phân tích dữ liệu, hỗ trợ bán hàng)</v>
      </c>
    </row>
    <row r="988" spans="1:15" x14ac:dyDescent="0.2">
      <c r="A988" s="3" t="s">
        <v>2036</v>
      </c>
      <c r="B988" s="3" t="str">
        <f>VLOOKUP(A988,'[1]Issue Navigator'!$A:$B,2,0)</f>
        <v>Chỉnh sửa tính năng đồng bộ dữ liệu đối soát Quốc tế qua FTP sang phân hệ BPC</v>
      </c>
      <c r="C988" s="1" t="s">
        <v>2086</v>
      </c>
      <c r="D988" s="3" t="s">
        <v>2087</v>
      </c>
      <c r="E988" s="3" t="s">
        <v>2017</v>
      </c>
      <c r="F988" s="3" t="s">
        <v>4</v>
      </c>
      <c r="G988">
        <v>0.05</v>
      </c>
      <c r="H988">
        <f>VLOOKUP(A988,'[1]Issue Navigator'!$A:$H,8,0)</f>
        <v>2.5</v>
      </c>
      <c r="I988" t="str">
        <f>VLOOKUP(A988,'[1]Issue Navigator'!$A:$Z,26,0)</f>
        <v>Bảo trì</v>
      </c>
      <c r="J988" t="str">
        <f>VLOOKUP(A988,'[1]Issue Navigator'!$A:$AA,27,0)</f>
        <v>Hệ thống FMRA</v>
      </c>
      <c r="K988" t="str">
        <f>VLOOKUP(A988,'[1]Issue Navigator'!$A:$AD,30,0)</f>
        <v>0605-ĐTTS/VTT-LIFESUP/2024</v>
      </c>
      <c r="L988" t="str">
        <f>VLOOKUP(A988,'[1]Issue Navigator'!$A:$AE,31,0)</f>
        <v>Công cụ phân tích dữ liệu, hỗ trợ bán hàng</v>
      </c>
      <c r="M988">
        <f>VLOOKUP(K988,'[2]Nỗ lực'!$B:$G,6,0)</f>
        <v>35500000</v>
      </c>
      <c r="N988">
        <f t="shared" si="32"/>
        <v>1775000</v>
      </c>
      <c r="O988" t="str">
        <f t="shared" si="31"/>
        <v>Hệ thống FMRA (Công cụ phân tích dữ liệu, hỗ trợ bán hàng)</v>
      </c>
    </row>
    <row r="989" spans="1:15" x14ac:dyDescent="0.2">
      <c r="A989" s="3" t="s">
        <v>2036</v>
      </c>
      <c r="B989" s="3" t="str">
        <f>VLOOKUP(A989,'[1]Issue Navigator'!$A:$B,2,0)</f>
        <v>Chỉnh sửa tính năng đồng bộ dữ liệu đối soát Quốc tế qua FTP sang phân hệ BPC</v>
      </c>
      <c r="C989" s="1" t="s">
        <v>2088</v>
      </c>
      <c r="D989" s="3" t="s">
        <v>2089</v>
      </c>
      <c r="E989" s="3" t="s">
        <v>2017</v>
      </c>
      <c r="F989" s="3" t="s">
        <v>4</v>
      </c>
      <c r="G989">
        <v>0.04</v>
      </c>
      <c r="H989">
        <f>VLOOKUP(A989,'[1]Issue Navigator'!$A:$H,8,0)</f>
        <v>2.5</v>
      </c>
      <c r="I989" t="str">
        <f>VLOOKUP(A989,'[1]Issue Navigator'!$A:$Z,26,0)</f>
        <v>Bảo trì</v>
      </c>
      <c r="J989" t="str">
        <f>VLOOKUP(A989,'[1]Issue Navigator'!$A:$AA,27,0)</f>
        <v>Hệ thống FMRA</v>
      </c>
      <c r="K989" t="str">
        <f>VLOOKUP(A989,'[1]Issue Navigator'!$A:$AD,30,0)</f>
        <v>0605-ĐTTS/VTT-LIFESUP/2024</v>
      </c>
      <c r="L989" t="str">
        <f>VLOOKUP(A989,'[1]Issue Navigator'!$A:$AE,31,0)</f>
        <v>Công cụ phân tích dữ liệu, hỗ trợ bán hàng</v>
      </c>
      <c r="M989">
        <f>VLOOKUP(K989,'[2]Nỗ lực'!$B:$G,6,0)</f>
        <v>35500000</v>
      </c>
      <c r="N989">
        <f t="shared" si="32"/>
        <v>1420000</v>
      </c>
      <c r="O989" t="str">
        <f t="shared" si="31"/>
        <v>Hệ thống FMRA (Công cụ phân tích dữ liệu, hỗ trợ bán hàng)</v>
      </c>
    </row>
    <row r="990" spans="1:15" x14ac:dyDescent="0.2">
      <c r="A990" s="3" t="s">
        <v>2091</v>
      </c>
      <c r="B990" s="3" t="str">
        <f>VLOOKUP(A990,'[1]Issue Navigator'!$A:$B,2,0)</f>
        <v>Kiểm thử tính năng đồng bộ dữ liệu đối soát Quốc tế qua FTP sang phân hệ BPC</v>
      </c>
      <c r="C990" s="1" t="s">
        <v>2090</v>
      </c>
      <c r="D990" s="3" t="s">
        <v>2092</v>
      </c>
      <c r="E990" s="3" t="s">
        <v>2017</v>
      </c>
      <c r="F990" s="3" t="s">
        <v>4</v>
      </c>
      <c r="G990">
        <v>0.04</v>
      </c>
      <c r="H990">
        <f>VLOOKUP(A990,'[1]Issue Navigator'!$A:$H,8,0)</f>
        <v>0.95</v>
      </c>
      <c r="I990" t="str">
        <f>VLOOKUP(A990,'[1]Issue Navigator'!$A:$Z,26,0)</f>
        <v>Bảo trì</v>
      </c>
      <c r="J990" t="str">
        <f>VLOOKUP(A990,'[1]Issue Navigator'!$A:$AA,27,0)</f>
        <v>Hệ thống FMRA</v>
      </c>
      <c r="K990" t="str">
        <f>VLOOKUP(A990,'[1]Issue Navigator'!$A:$AD,30,0)</f>
        <v>0605-ĐTTS/VTT-LIFESUP/2024</v>
      </c>
      <c r="L990" t="str">
        <f>VLOOKUP(A990,'[1]Issue Navigator'!$A:$AE,31,0)</f>
        <v>Công cụ phân tích dữ liệu, hỗ trợ bán hàng</v>
      </c>
      <c r="M990">
        <f>VLOOKUP(K990,'[2]Nỗ lực'!$B:$G,6,0)</f>
        <v>35500000</v>
      </c>
      <c r="N990">
        <f t="shared" si="32"/>
        <v>1420000</v>
      </c>
      <c r="O990" t="str">
        <f t="shared" si="31"/>
        <v>Hệ thống FMRA (Công cụ phân tích dữ liệu, hỗ trợ bán hàng)</v>
      </c>
    </row>
    <row r="991" spans="1:15" x14ac:dyDescent="0.2">
      <c r="A991" s="3" t="s">
        <v>2091</v>
      </c>
      <c r="B991" s="3" t="str">
        <f>VLOOKUP(A991,'[1]Issue Navigator'!$A:$B,2,0)</f>
        <v>Kiểm thử tính năng đồng bộ dữ liệu đối soát Quốc tế qua FTP sang phân hệ BPC</v>
      </c>
      <c r="C991" s="1" t="s">
        <v>2093</v>
      </c>
      <c r="D991" s="3" t="s">
        <v>2094</v>
      </c>
      <c r="E991" s="3" t="s">
        <v>2017</v>
      </c>
      <c r="F991" s="3" t="s">
        <v>4</v>
      </c>
      <c r="G991">
        <v>0.04</v>
      </c>
      <c r="H991">
        <f>VLOOKUP(A991,'[1]Issue Navigator'!$A:$H,8,0)</f>
        <v>0.95</v>
      </c>
      <c r="I991" t="str">
        <f>VLOOKUP(A991,'[1]Issue Navigator'!$A:$Z,26,0)</f>
        <v>Bảo trì</v>
      </c>
      <c r="J991" t="str">
        <f>VLOOKUP(A991,'[1]Issue Navigator'!$A:$AA,27,0)</f>
        <v>Hệ thống FMRA</v>
      </c>
      <c r="K991" t="str">
        <f>VLOOKUP(A991,'[1]Issue Navigator'!$A:$AD,30,0)</f>
        <v>0605-ĐTTS/VTT-LIFESUP/2024</v>
      </c>
      <c r="L991" t="str">
        <f>VLOOKUP(A991,'[1]Issue Navigator'!$A:$AE,31,0)</f>
        <v>Công cụ phân tích dữ liệu, hỗ trợ bán hàng</v>
      </c>
      <c r="M991">
        <f>VLOOKUP(K991,'[2]Nỗ lực'!$B:$G,6,0)</f>
        <v>35500000</v>
      </c>
      <c r="N991">
        <f t="shared" si="32"/>
        <v>1420000</v>
      </c>
      <c r="O991" t="str">
        <f t="shared" si="31"/>
        <v>Hệ thống FMRA (Công cụ phân tích dữ liệu, hỗ trợ bán hàng)</v>
      </c>
    </row>
    <row r="992" spans="1:15" x14ac:dyDescent="0.2">
      <c r="A992" s="3" t="s">
        <v>2091</v>
      </c>
      <c r="B992" s="3" t="str">
        <f>VLOOKUP(A992,'[1]Issue Navigator'!$A:$B,2,0)</f>
        <v>Kiểm thử tính năng đồng bộ dữ liệu đối soát Quốc tế qua FTP sang phân hệ BPC</v>
      </c>
      <c r="C992" s="1" t="s">
        <v>2095</v>
      </c>
      <c r="D992" s="3" t="s">
        <v>2096</v>
      </c>
      <c r="E992" s="3" t="s">
        <v>2017</v>
      </c>
      <c r="F992" s="3" t="s">
        <v>4</v>
      </c>
      <c r="G992">
        <v>0.04</v>
      </c>
      <c r="H992">
        <f>VLOOKUP(A992,'[1]Issue Navigator'!$A:$H,8,0)</f>
        <v>0.95</v>
      </c>
      <c r="I992" t="str">
        <f>VLOOKUP(A992,'[1]Issue Navigator'!$A:$Z,26,0)</f>
        <v>Bảo trì</v>
      </c>
      <c r="J992" t="str">
        <f>VLOOKUP(A992,'[1]Issue Navigator'!$A:$AA,27,0)</f>
        <v>Hệ thống FMRA</v>
      </c>
      <c r="K992" t="str">
        <f>VLOOKUP(A992,'[1]Issue Navigator'!$A:$AD,30,0)</f>
        <v>0605-ĐTTS/VTT-LIFESUP/2024</v>
      </c>
      <c r="L992" t="str">
        <f>VLOOKUP(A992,'[1]Issue Navigator'!$A:$AE,31,0)</f>
        <v>Công cụ phân tích dữ liệu, hỗ trợ bán hàng</v>
      </c>
      <c r="M992">
        <f>VLOOKUP(K992,'[2]Nỗ lực'!$B:$G,6,0)</f>
        <v>35500000</v>
      </c>
      <c r="N992">
        <f t="shared" si="32"/>
        <v>1420000</v>
      </c>
      <c r="O992" t="str">
        <f t="shared" si="31"/>
        <v>Hệ thống FMRA (Công cụ phân tích dữ liệu, hỗ trợ bán hàng)</v>
      </c>
    </row>
    <row r="993" spans="1:15" x14ac:dyDescent="0.2">
      <c r="A993" s="3" t="s">
        <v>2091</v>
      </c>
      <c r="B993" s="3" t="str">
        <f>VLOOKUP(A993,'[1]Issue Navigator'!$A:$B,2,0)</f>
        <v>Kiểm thử tính năng đồng bộ dữ liệu đối soát Quốc tế qua FTP sang phân hệ BPC</v>
      </c>
      <c r="C993" s="1" t="s">
        <v>2097</v>
      </c>
      <c r="D993" s="3" t="s">
        <v>2098</v>
      </c>
      <c r="E993" s="3" t="s">
        <v>2017</v>
      </c>
      <c r="F993" s="3" t="s">
        <v>4</v>
      </c>
      <c r="G993">
        <v>0.04</v>
      </c>
      <c r="H993">
        <f>VLOOKUP(A993,'[1]Issue Navigator'!$A:$H,8,0)</f>
        <v>0.95</v>
      </c>
      <c r="I993" t="str">
        <f>VLOOKUP(A993,'[1]Issue Navigator'!$A:$Z,26,0)</f>
        <v>Bảo trì</v>
      </c>
      <c r="J993" t="str">
        <f>VLOOKUP(A993,'[1]Issue Navigator'!$A:$AA,27,0)</f>
        <v>Hệ thống FMRA</v>
      </c>
      <c r="K993" t="str">
        <f>VLOOKUP(A993,'[1]Issue Navigator'!$A:$AD,30,0)</f>
        <v>0605-ĐTTS/VTT-LIFESUP/2024</v>
      </c>
      <c r="L993" t="str">
        <f>VLOOKUP(A993,'[1]Issue Navigator'!$A:$AE,31,0)</f>
        <v>Công cụ phân tích dữ liệu, hỗ trợ bán hàng</v>
      </c>
      <c r="M993">
        <f>VLOOKUP(K993,'[2]Nỗ lực'!$B:$G,6,0)</f>
        <v>35500000</v>
      </c>
      <c r="N993">
        <f t="shared" si="32"/>
        <v>1420000</v>
      </c>
      <c r="O993" t="str">
        <f t="shared" si="31"/>
        <v>Hệ thống FMRA (Công cụ phân tích dữ liệu, hỗ trợ bán hàng)</v>
      </c>
    </row>
    <row r="994" spans="1:15" x14ac:dyDescent="0.2">
      <c r="A994" s="3" t="s">
        <v>2091</v>
      </c>
      <c r="B994" s="3" t="str">
        <f>VLOOKUP(A994,'[1]Issue Navigator'!$A:$B,2,0)</f>
        <v>Kiểm thử tính năng đồng bộ dữ liệu đối soát Quốc tế qua FTP sang phân hệ BPC</v>
      </c>
      <c r="C994" s="1" t="s">
        <v>2099</v>
      </c>
      <c r="D994" s="3" t="s">
        <v>2100</v>
      </c>
      <c r="E994" s="3" t="s">
        <v>2017</v>
      </c>
      <c r="F994" s="3" t="s">
        <v>4</v>
      </c>
      <c r="G994">
        <v>0.04</v>
      </c>
      <c r="H994">
        <f>VLOOKUP(A994,'[1]Issue Navigator'!$A:$H,8,0)</f>
        <v>0.95</v>
      </c>
      <c r="I994" t="str">
        <f>VLOOKUP(A994,'[1]Issue Navigator'!$A:$Z,26,0)</f>
        <v>Bảo trì</v>
      </c>
      <c r="J994" t="str">
        <f>VLOOKUP(A994,'[1]Issue Navigator'!$A:$AA,27,0)</f>
        <v>Hệ thống FMRA</v>
      </c>
      <c r="K994" t="str">
        <f>VLOOKUP(A994,'[1]Issue Navigator'!$A:$AD,30,0)</f>
        <v>0605-ĐTTS/VTT-LIFESUP/2024</v>
      </c>
      <c r="L994" t="str">
        <f>VLOOKUP(A994,'[1]Issue Navigator'!$A:$AE,31,0)</f>
        <v>Công cụ phân tích dữ liệu, hỗ trợ bán hàng</v>
      </c>
      <c r="M994">
        <f>VLOOKUP(K994,'[2]Nỗ lực'!$B:$G,6,0)</f>
        <v>35500000</v>
      </c>
      <c r="N994">
        <f t="shared" si="32"/>
        <v>1420000</v>
      </c>
      <c r="O994" t="str">
        <f t="shared" si="31"/>
        <v>Hệ thống FMRA (Công cụ phân tích dữ liệu, hỗ trợ bán hàng)</v>
      </c>
    </row>
    <row r="995" spans="1:15" x14ac:dyDescent="0.2">
      <c r="A995" s="3" t="s">
        <v>2091</v>
      </c>
      <c r="B995" s="3" t="str">
        <f>VLOOKUP(A995,'[1]Issue Navigator'!$A:$B,2,0)</f>
        <v>Kiểm thử tính năng đồng bộ dữ liệu đối soát Quốc tế qua FTP sang phân hệ BPC</v>
      </c>
      <c r="C995" s="1" t="s">
        <v>2101</v>
      </c>
      <c r="D995" s="3" t="s">
        <v>2102</v>
      </c>
      <c r="E995" s="3" t="s">
        <v>2017</v>
      </c>
      <c r="F995" s="3" t="s">
        <v>4</v>
      </c>
      <c r="G995">
        <v>0.04</v>
      </c>
      <c r="H995">
        <f>VLOOKUP(A995,'[1]Issue Navigator'!$A:$H,8,0)</f>
        <v>0.95</v>
      </c>
      <c r="I995" t="str">
        <f>VLOOKUP(A995,'[1]Issue Navigator'!$A:$Z,26,0)</f>
        <v>Bảo trì</v>
      </c>
      <c r="J995" t="str">
        <f>VLOOKUP(A995,'[1]Issue Navigator'!$A:$AA,27,0)</f>
        <v>Hệ thống FMRA</v>
      </c>
      <c r="K995" t="str">
        <f>VLOOKUP(A995,'[1]Issue Navigator'!$A:$AD,30,0)</f>
        <v>0605-ĐTTS/VTT-LIFESUP/2024</v>
      </c>
      <c r="L995" t="str">
        <f>VLOOKUP(A995,'[1]Issue Navigator'!$A:$AE,31,0)</f>
        <v>Công cụ phân tích dữ liệu, hỗ trợ bán hàng</v>
      </c>
      <c r="M995">
        <f>VLOOKUP(K995,'[2]Nỗ lực'!$B:$G,6,0)</f>
        <v>35500000</v>
      </c>
      <c r="N995">
        <f t="shared" si="32"/>
        <v>1420000</v>
      </c>
      <c r="O995" t="str">
        <f t="shared" si="31"/>
        <v>Hệ thống FMRA (Công cụ phân tích dữ liệu, hỗ trợ bán hàng)</v>
      </c>
    </row>
    <row r="996" spans="1:15" x14ac:dyDescent="0.2">
      <c r="A996" s="3" t="s">
        <v>2091</v>
      </c>
      <c r="B996" s="3" t="str">
        <f>VLOOKUP(A996,'[1]Issue Navigator'!$A:$B,2,0)</f>
        <v>Kiểm thử tính năng đồng bộ dữ liệu đối soát Quốc tế qua FTP sang phân hệ BPC</v>
      </c>
      <c r="C996" s="1" t="s">
        <v>2103</v>
      </c>
      <c r="D996" s="3" t="s">
        <v>2104</v>
      </c>
      <c r="E996" s="3" t="s">
        <v>2017</v>
      </c>
      <c r="F996" s="3" t="s">
        <v>4</v>
      </c>
      <c r="G996">
        <v>0.04</v>
      </c>
      <c r="H996">
        <f>VLOOKUP(A996,'[1]Issue Navigator'!$A:$H,8,0)</f>
        <v>0.95</v>
      </c>
      <c r="I996" t="str">
        <f>VLOOKUP(A996,'[1]Issue Navigator'!$A:$Z,26,0)</f>
        <v>Bảo trì</v>
      </c>
      <c r="J996" t="str">
        <f>VLOOKUP(A996,'[1]Issue Navigator'!$A:$AA,27,0)</f>
        <v>Hệ thống FMRA</v>
      </c>
      <c r="K996" t="str">
        <f>VLOOKUP(A996,'[1]Issue Navigator'!$A:$AD,30,0)</f>
        <v>0605-ĐTTS/VTT-LIFESUP/2024</v>
      </c>
      <c r="L996" t="str">
        <f>VLOOKUP(A996,'[1]Issue Navigator'!$A:$AE,31,0)</f>
        <v>Công cụ phân tích dữ liệu, hỗ trợ bán hàng</v>
      </c>
      <c r="M996">
        <f>VLOOKUP(K996,'[2]Nỗ lực'!$B:$G,6,0)</f>
        <v>35500000</v>
      </c>
      <c r="N996">
        <f t="shared" si="32"/>
        <v>1420000</v>
      </c>
      <c r="O996" t="str">
        <f t="shared" si="31"/>
        <v>Hệ thống FMRA (Công cụ phân tích dữ liệu, hỗ trợ bán hàng)</v>
      </c>
    </row>
    <row r="997" spans="1:15" x14ac:dyDescent="0.2">
      <c r="A997" s="3" t="s">
        <v>2091</v>
      </c>
      <c r="B997" s="3" t="str">
        <f>VLOOKUP(A997,'[1]Issue Navigator'!$A:$B,2,0)</f>
        <v>Kiểm thử tính năng đồng bộ dữ liệu đối soát Quốc tế qua FTP sang phân hệ BPC</v>
      </c>
      <c r="C997" s="1" t="s">
        <v>2105</v>
      </c>
      <c r="D997" s="3" t="s">
        <v>2106</v>
      </c>
      <c r="E997" s="3" t="s">
        <v>2017</v>
      </c>
      <c r="F997" s="3" t="s">
        <v>4</v>
      </c>
      <c r="G997">
        <v>0.04</v>
      </c>
      <c r="H997">
        <f>VLOOKUP(A997,'[1]Issue Navigator'!$A:$H,8,0)</f>
        <v>0.95</v>
      </c>
      <c r="I997" t="str">
        <f>VLOOKUP(A997,'[1]Issue Navigator'!$A:$Z,26,0)</f>
        <v>Bảo trì</v>
      </c>
      <c r="J997" t="str">
        <f>VLOOKUP(A997,'[1]Issue Navigator'!$A:$AA,27,0)</f>
        <v>Hệ thống FMRA</v>
      </c>
      <c r="K997" t="str">
        <f>VLOOKUP(A997,'[1]Issue Navigator'!$A:$AD,30,0)</f>
        <v>0605-ĐTTS/VTT-LIFESUP/2024</v>
      </c>
      <c r="L997" t="str">
        <f>VLOOKUP(A997,'[1]Issue Navigator'!$A:$AE,31,0)</f>
        <v>Công cụ phân tích dữ liệu, hỗ trợ bán hàng</v>
      </c>
      <c r="M997">
        <f>VLOOKUP(K997,'[2]Nỗ lực'!$B:$G,6,0)</f>
        <v>35500000</v>
      </c>
      <c r="N997">
        <f t="shared" si="32"/>
        <v>1420000</v>
      </c>
      <c r="O997" t="str">
        <f t="shared" si="31"/>
        <v>Hệ thống FMRA (Công cụ phân tích dữ liệu, hỗ trợ bán hàng)</v>
      </c>
    </row>
    <row r="998" spans="1:15" x14ac:dyDescent="0.2">
      <c r="A998" s="3" t="s">
        <v>2091</v>
      </c>
      <c r="B998" s="3" t="str">
        <f>VLOOKUP(A998,'[1]Issue Navigator'!$A:$B,2,0)</f>
        <v>Kiểm thử tính năng đồng bộ dữ liệu đối soát Quốc tế qua FTP sang phân hệ BPC</v>
      </c>
      <c r="C998" s="1" t="s">
        <v>2107</v>
      </c>
      <c r="D998" s="3" t="s">
        <v>2108</v>
      </c>
      <c r="E998" s="3" t="s">
        <v>2017</v>
      </c>
      <c r="F998" s="3" t="s">
        <v>4</v>
      </c>
      <c r="G998">
        <v>0.04</v>
      </c>
      <c r="H998">
        <f>VLOOKUP(A998,'[1]Issue Navigator'!$A:$H,8,0)</f>
        <v>0.95</v>
      </c>
      <c r="I998" t="str">
        <f>VLOOKUP(A998,'[1]Issue Navigator'!$A:$Z,26,0)</f>
        <v>Bảo trì</v>
      </c>
      <c r="J998" t="str">
        <f>VLOOKUP(A998,'[1]Issue Navigator'!$A:$AA,27,0)</f>
        <v>Hệ thống FMRA</v>
      </c>
      <c r="K998" t="str">
        <f>VLOOKUP(A998,'[1]Issue Navigator'!$A:$AD,30,0)</f>
        <v>0605-ĐTTS/VTT-LIFESUP/2024</v>
      </c>
      <c r="L998" t="str">
        <f>VLOOKUP(A998,'[1]Issue Navigator'!$A:$AE,31,0)</f>
        <v>Công cụ phân tích dữ liệu, hỗ trợ bán hàng</v>
      </c>
      <c r="M998">
        <f>VLOOKUP(K998,'[2]Nỗ lực'!$B:$G,6,0)</f>
        <v>35500000</v>
      </c>
      <c r="N998">
        <f t="shared" si="32"/>
        <v>1420000</v>
      </c>
      <c r="O998" t="str">
        <f t="shared" si="31"/>
        <v>Hệ thống FMRA (Công cụ phân tích dữ liệu, hỗ trợ bán hàng)</v>
      </c>
    </row>
    <row r="999" spans="1:15" x14ac:dyDescent="0.2">
      <c r="A999" s="3" t="s">
        <v>2091</v>
      </c>
      <c r="B999" s="3" t="str">
        <f>VLOOKUP(A999,'[1]Issue Navigator'!$A:$B,2,0)</f>
        <v>Kiểm thử tính năng đồng bộ dữ liệu đối soát Quốc tế qua FTP sang phân hệ BPC</v>
      </c>
      <c r="C999" s="1" t="s">
        <v>2109</v>
      </c>
      <c r="D999" s="3" t="s">
        <v>2110</v>
      </c>
      <c r="E999" s="3" t="s">
        <v>2017</v>
      </c>
      <c r="F999" s="3" t="s">
        <v>4</v>
      </c>
      <c r="G999">
        <v>0.05</v>
      </c>
      <c r="H999">
        <f>VLOOKUP(A999,'[1]Issue Navigator'!$A:$H,8,0)</f>
        <v>0.95</v>
      </c>
      <c r="I999" t="str">
        <f>VLOOKUP(A999,'[1]Issue Navigator'!$A:$Z,26,0)</f>
        <v>Bảo trì</v>
      </c>
      <c r="J999" t="str">
        <f>VLOOKUP(A999,'[1]Issue Navigator'!$A:$AA,27,0)</f>
        <v>Hệ thống FMRA</v>
      </c>
      <c r="K999" t="str">
        <f>VLOOKUP(A999,'[1]Issue Navigator'!$A:$AD,30,0)</f>
        <v>0605-ĐTTS/VTT-LIFESUP/2024</v>
      </c>
      <c r="L999" t="str">
        <f>VLOOKUP(A999,'[1]Issue Navigator'!$A:$AE,31,0)</f>
        <v>Công cụ phân tích dữ liệu, hỗ trợ bán hàng</v>
      </c>
      <c r="M999">
        <f>VLOOKUP(K999,'[2]Nỗ lực'!$B:$G,6,0)</f>
        <v>35500000</v>
      </c>
      <c r="N999">
        <f t="shared" si="32"/>
        <v>1775000</v>
      </c>
      <c r="O999" t="str">
        <f t="shared" si="31"/>
        <v>Hệ thống FMRA (Công cụ phân tích dữ liệu, hỗ trợ bán hàng)</v>
      </c>
    </row>
    <row r="1000" spans="1:15" x14ac:dyDescent="0.2">
      <c r="A1000" s="3" t="s">
        <v>2091</v>
      </c>
      <c r="B1000" s="3" t="str">
        <f>VLOOKUP(A1000,'[1]Issue Navigator'!$A:$B,2,0)</f>
        <v>Kiểm thử tính năng đồng bộ dữ liệu đối soát Quốc tế qua FTP sang phân hệ BPC</v>
      </c>
      <c r="C1000" s="1" t="s">
        <v>2111</v>
      </c>
      <c r="D1000" s="3" t="s">
        <v>2112</v>
      </c>
      <c r="E1000" s="3" t="s">
        <v>2017</v>
      </c>
      <c r="F1000" s="3" t="s">
        <v>4</v>
      </c>
      <c r="G1000">
        <v>0.09</v>
      </c>
      <c r="H1000">
        <f>VLOOKUP(A1000,'[1]Issue Navigator'!$A:$H,8,0)</f>
        <v>0.95</v>
      </c>
      <c r="I1000" t="str">
        <f>VLOOKUP(A1000,'[1]Issue Navigator'!$A:$Z,26,0)</f>
        <v>Bảo trì</v>
      </c>
      <c r="J1000" t="str">
        <f>VLOOKUP(A1000,'[1]Issue Navigator'!$A:$AA,27,0)</f>
        <v>Hệ thống FMRA</v>
      </c>
      <c r="K1000" t="str">
        <f>VLOOKUP(A1000,'[1]Issue Navigator'!$A:$AD,30,0)</f>
        <v>0605-ĐTTS/VTT-LIFESUP/2024</v>
      </c>
      <c r="L1000" t="str">
        <f>VLOOKUP(A1000,'[1]Issue Navigator'!$A:$AE,31,0)</f>
        <v>Công cụ phân tích dữ liệu, hỗ trợ bán hàng</v>
      </c>
      <c r="M1000">
        <f>VLOOKUP(K1000,'[2]Nỗ lực'!$B:$G,6,0)</f>
        <v>35500000</v>
      </c>
      <c r="N1000">
        <f t="shared" si="32"/>
        <v>3195000</v>
      </c>
      <c r="O1000" t="str">
        <f t="shared" si="31"/>
        <v>Hệ thống FMRA (Công cụ phân tích dữ liệu, hỗ trợ bán hàng)</v>
      </c>
    </row>
    <row r="1001" spans="1:15" x14ac:dyDescent="0.2">
      <c r="A1001" s="3" t="s">
        <v>2091</v>
      </c>
      <c r="B1001" s="3" t="str">
        <f>VLOOKUP(A1001,'[1]Issue Navigator'!$A:$B,2,0)</f>
        <v>Kiểm thử tính năng đồng bộ dữ liệu đối soát Quốc tế qua FTP sang phân hệ BPC</v>
      </c>
      <c r="C1001" s="1" t="s">
        <v>2113</v>
      </c>
      <c r="D1001" s="3" t="s">
        <v>2114</v>
      </c>
      <c r="E1001" s="3" t="s">
        <v>2017</v>
      </c>
      <c r="F1001" s="3" t="s">
        <v>4</v>
      </c>
      <c r="G1001">
        <v>0.05</v>
      </c>
      <c r="H1001">
        <f>VLOOKUP(A1001,'[1]Issue Navigator'!$A:$H,8,0)</f>
        <v>0.95</v>
      </c>
      <c r="I1001" t="str">
        <f>VLOOKUP(A1001,'[1]Issue Navigator'!$A:$Z,26,0)</f>
        <v>Bảo trì</v>
      </c>
      <c r="J1001" t="str">
        <f>VLOOKUP(A1001,'[1]Issue Navigator'!$A:$AA,27,0)</f>
        <v>Hệ thống FMRA</v>
      </c>
      <c r="K1001" t="str">
        <f>VLOOKUP(A1001,'[1]Issue Navigator'!$A:$AD,30,0)</f>
        <v>0605-ĐTTS/VTT-LIFESUP/2024</v>
      </c>
      <c r="L1001" t="str">
        <f>VLOOKUP(A1001,'[1]Issue Navigator'!$A:$AE,31,0)</f>
        <v>Công cụ phân tích dữ liệu, hỗ trợ bán hàng</v>
      </c>
      <c r="M1001">
        <f>VLOOKUP(K1001,'[2]Nỗ lực'!$B:$G,6,0)</f>
        <v>35500000</v>
      </c>
      <c r="N1001">
        <f t="shared" si="32"/>
        <v>1775000</v>
      </c>
      <c r="O1001" t="str">
        <f t="shared" si="31"/>
        <v>Hệ thống FMRA (Công cụ phân tích dữ liệu, hỗ trợ bán hàng)</v>
      </c>
    </row>
    <row r="1002" spans="1:15" x14ac:dyDescent="0.2">
      <c r="A1002" s="3" t="s">
        <v>2091</v>
      </c>
      <c r="B1002" s="3" t="str">
        <f>VLOOKUP(A1002,'[1]Issue Navigator'!$A:$B,2,0)</f>
        <v>Kiểm thử tính năng đồng bộ dữ liệu đối soát Quốc tế qua FTP sang phân hệ BPC</v>
      </c>
      <c r="C1002" s="1" t="s">
        <v>2115</v>
      </c>
      <c r="D1002" s="3" t="s">
        <v>2116</v>
      </c>
      <c r="E1002" s="3" t="s">
        <v>2017</v>
      </c>
      <c r="F1002" s="3" t="s">
        <v>4</v>
      </c>
      <c r="G1002">
        <v>0.05</v>
      </c>
      <c r="H1002">
        <f>VLOOKUP(A1002,'[1]Issue Navigator'!$A:$H,8,0)</f>
        <v>0.95</v>
      </c>
      <c r="I1002" t="str">
        <f>VLOOKUP(A1002,'[1]Issue Navigator'!$A:$Z,26,0)</f>
        <v>Bảo trì</v>
      </c>
      <c r="J1002" t="str">
        <f>VLOOKUP(A1002,'[1]Issue Navigator'!$A:$AA,27,0)</f>
        <v>Hệ thống FMRA</v>
      </c>
      <c r="K1002" t="str">
        <f>VLOOKUP(A1002,'[1]Issue Navigator'!$A:$AD,30,0)</f>
        <v>0605-ĐTTS/VTT-LIFESUP/2024</v>
      </c>
      <c r="L1002" t="str">
        <f>VLOOKUP(A1002,'[1]Issue Navigator'!$A:$AE,31,0)</f>
        <v>Công cụ phân tích dữ liệu, hỗ trợ bán hàng</v>
      </c>
      <c r="M1002">
        <f>VLOOKUP(K1002,'[2]Nỗ lực'!$B:$G,6,0)</f>
        <v>35500000</v>
      </c>
      <c r="N1002">
        <f t="shared" si="32"/>
        <v>1775000</v>
      </c>
      <c r="O1002" t="str">
        <f t="shared" si="31"/>
        <v>Hệ thống FMRA (Công cụ phân tích dữ liệu, hỗ trợ bán hàng)</v>
      </c>
    </row>
    <row r="1003" spans="1:15" x14ac:dyDescent="0.2">
      <c r="A1003" s="3" t="s">
        <v>2091</v>
      </c>
      <c r="B1003" s="3" t="str">
        <f>VLOOKUP(A1003,'[1]Issue Navigator'!$A:$B,2,0)</f>
        <v>Kiểm thử tính năng đồng bộ dữ liệu đối soát Quốc tế qua FTP sang phân hệ BPC</v>
      </c>
      <c r="C1003" s="1" t="s">
        <v>2117</v>
      </c>
      <c r="D1003" s="3" t="s">
        <v>2118</v>
      </c>
      <c r="E1003" s="3" t="s">
        <v>2017</v>
      </c>
      <c r="F1003" s="3" t="s">
        <v>4</v>
      </c>
      <c r="G1003">
        <v>0.05</v>
      </c>
      <c r="H1003">
        <f>VLOOKUP(A1003,'[1]Issue Navigator'!$A:$H,8,0)</f>
        <v>0.95</v>
      </c>
      <c r="I1003" t="str">
        <f>VLOOKUP(A1003,'[1]Issue Navigator'!$A:$Z,26,0)</f>
        <v>Bảo trì</v>
      </c>
      <c r="J1003" t="str">
        <f>VLOOKUP(A1003,'[1]Issue Navigator'!$A:$AA,27,0)</f>
        <v>Hệ thống FMRA</v>
      </c>
      <c r="K1003" t="str">
        <f>VLOOKUP(A1003,'[1]Issue Navigator'!$A:$AD,30,0)</f>
        <v>0605-ĐTTS/VTT-LIFESUP/2024</v>
      </c>
      <c r="L1003" t="str">
        <f>VLOOKUP(A1003,'[1]Issue Navigator'!$A:$AE,31,0)</f>
        <v>Công cụ phân tích dữ liệu, hỗ trợ bán hàng</v>
      </c>
      <c r="M1003">
        <f>VLOOKUP(K1003,'[2]Nỗ lực'!$B:$G,6,0)</f>
        <v>35500000</v>
      </c>
      <c r="N1003">
        <f t="shared" si="32"/>
        <v>1775000</v>
      </c>
      <c r="O1003" t="str">
        <f t="shared" si="31"/>
        <v>Hệ thống FMRA (Công cụ phân tích dữ liệu, hỗ trợ bán hàng)</v>
      </c>
    </row>
    <row r="1004" spans="1:15" x14ac:dyDescent="0.2">
      <c r="A1004" s="3" t="s">
        <v>2091</v>
      </c>
      <c r="B1004" s="3" t="str">
        <f>VLOOKUP(A1004,'[1]Issue Navigator'!$A:$B,2,0)</f>
        <v>Kiểm thử tính năng đồng bộ dữ liệu đối soát Quốc tế qua FTP sang phân hệ BPC</v>
      </c>
      <c r="C1004" s="1" t="s">
        <v>2119</v>
      </c>
      <c r="D1004" s="3" t="s">
        <v>2120</v>
      </c>
      <c r="E1004" s="3" t="s">
        <v>2017</v>
      </c>
      <c r="F1004" s="3" t="s">
        <v>4</v>
      </c>
      <c r="G1004">
        <v>0.05</v>
      </c>
      <c r="H1004">
        <f>VLOOKUP(A1004,'[1]Issue Navigator'!$A:$H,8,0)</f>
        <v>0.95</v>
      </c>
      <c r="I1004" t="str">
        <f>VLOOKUP(A1004,'[1]Issue Navigator'!$A:$Z,26,0)</f>
        <v>Bảo trì</v>
      </c>
      <c r="J1004" t="str">
        <f>VLOOKUP(A1004,'[1]Issue Navigator'!$A:$AA,27,0)</f>
        <v>Hệ thống FMRA</v>
      </c>
      <c r="K1004" t="str">
        <f>VLOOKUP(A1004,'[1]Issue Navigator'!$A:$AD,30,0)</f>
        <v>0605-ĐTTS/VTT-LIFESUP/2024</v>
      </c>
      <c r="L1004" t="str">
        <f>VLOOKUP(A1004,'[1]Issue Navigator'!$A:$AE,31,0)</f>
        <v>Công cụ phân tích dữ liệu, hỗ trợ bán hàng</v>
      </c>
      <c r="M1004">
        <f>VLOOKUP(K1004,'[2]Nỗ lực'!$B:$G,6,0)</f>
        <v>35500000</v>
      </c>
      <c r="N1004">
        <f t="shared" si="32"/>
        <v>1775000</v>
      </c>
      <c r="O1004" t="str">
        <f t="shared" si="31"/>
        <v>Hệ thống FMRA (Công cụ phân tích dữ liệu, hỗ trợ bán hàng)</v>
      </c>
    </row>
    <row r="1005" spans="1:15" x14ac:dyDescent="0.2">
      <c r="A1005" s="3" t="s">
        <v>2091</v>
      </c>
      <c r="B1005" s="3" t="str">
        <f>VLOOKUP(A1005,'[1]Issue Navigator'!$A:$B,2,0)</f>
        <v>Kiểm thử tính năng đồng bộ dữ liệu đối soát Quốc tế qua FTP sang phân hệ BPC</v>
      </c>
      <c r="C1005" s="1" t="s">
        <v>2121</v>
      </c>
      <c r="D1005" s="3" t="s">
        <v>3252</v>
      </c>
      <c r="E1005" s="3" t="s">
        <v>2017</v>
      </c>
      <c r="F1005" s="3" t="s">
        <v>4</v>
      </c>
      <c r="G1005">
        <v>0.05</v>
      </c>
      <c r="H1005">
        <f>VLOOKUP(A1005,'[1]Issue Navigator'!$A:$H,8,0)</f>
        <v>0.95</v>
      </c>
      <c r="I1005" t="str">
        <f>VLOOKUP(A1005,'[1]Issue Navigator'!$A:$Z,26,0)</f>
        <v>Bảo trì</v>
      </c>
      <c r="J1005" t="str">
        <f>VLOOKUP(A1005,'[1]Issue Navigator'!$A:$AA,27,0)</f>
        <v>Hệ thống FMRA</v>
      </c>
      <c r="K1005" t="str">
        <f>VLOOKUP(A1005,'[1]Issue Navigator'!$A:$AD,30,0)</f>
        <v>0605-ĐTTS/VTT-LIFESUP/2024</v>
      </c>
      <c r="L1005" t="str">
        <f>VLOOKUP(A1005,'[1]Issue Navigator'!$A:$AE,31,0)</f>
        <v>Công cụ phân tích dữ liệu, hỗ trợ bán hàng</v>
      </c>
      <c r="M1005">
        <f>VLOOKUP(K1005,'[2]Nỗ lực'!$B:$G,6,0)</f>
        <v>35500000</v>
      </c>
      <c r="N1005">
        <f t="shared" si="32"/>
        <v>1775000</v>
      </c>
      <c r="O1005" t="str">
        <f t="shared" si="31"/>
        <v>Hệ thống FMRA (Công cụ phân tích dữ liệu, hỗ trợ bán hàng)</v>
      </c>
    </row>
    <row r="1006" spans="1:15" x14ac:dyDescent="0.2">
      <c r="A1006" s="3" t="s">
        <v>2091</v>
      </c>
      <c r="B1006" s="3" t="str">
        <f>VLOOKUP(A1006,'[1]Issue Navigator'!$A:$B,2,0)</f>
        <v>Kiểm thử tính năng đồng bộ dữ liệu đối soát Quốc tế qua FTP sang phân hệ BPC</v>
      </c>
      <c r="C1006" s="1" t="s">
        <v>2122</v>
      </c>
      <c r="D1006" s="3" t="s">
        <v>2123</v>
      </c>
      <c r="E1006" s="3" t="s">
        <v>2017</v>
      </c>
      <c r="F1006" s="3" t="s">
        <v>4</v>
      </c>
      <c r="G1006">
        <v>0.05</v>
      </c>
      <c r="H1006">
        <f>VLOOKUP(A1006,'[1]Issue Navigator'!$A:$H,8,0)</f>
        <v>0.95</v>
      </c>
      <c r="I1006" t="str">
        <f>VLOOKUP(A1006,'[1]Issue Navigator'!$A:$Z,26,0)</f>
        <v>Bảo trì</v>
      </c>
      <c r="J1006" t="str">
        <f>VLOOKUP(A1006,'[1]Issue Navigator'!$A:$AA,27,0)</f>
        <v>Hệ thống FMRA</v>
      </c>
      <c r="K1006" t="str">
        <f>VLOOKUP(A1006,'[1]Issue Navigator'!$A:$AD,30,0)</f>
        <v>0605-ĐTTS/VTT-LIFESUP/2024</v>
      </c>
      <c r="L1006" t="str">
        <f>VLOOKUP(A1006,'[1]Issue Navigator'!$A:$AE,31,0)</f>
        <v>Công cụ phân tích dữ liệu, hỗ trợ bán hàng</v>
      </c>
      <c r="M1006">
        <f>VLOOKUP(K1006,'[2]Nỗ lực'!$B:$G,6,0)</f>
        <v>35500000</v>
      </c>
      <c r="N1006">
        <f t="shared" si="32"/>
        <v>1775000</v>
      </c>
      <c r="O1006" t="str">
        <f t="shared" si="31"/>
        <v>Hệ thống FMRA (Công cụ phân tích dữ liệu, hỗ trợ bán hàng)</v>
      </c>
    </row>
    <row r="1007" spans="1:15" x14ac:dyDescent="0.2">
      <c r="A1007" s="3" t="s">
        <v>2091</v>
      </c>
      <c r="B1007" s="3" t="str">
        <f>VLOOKUP(A1007,'[1]Issue Navigator'!$A:$B,2,0)</f>
        <v>Kiểm thử tính năng đồng bộ dữ liệu đối soát Quốc tế qua FTP sang phân hệ BPC</v>
      </c>
      <c r="C1007" s="1" t="s">
        <v>2124</v>
      </c>
      <c r="D1007" s="3" t="s">
        <v>2125</v>
      </c>
      <c r="E1007" s="3" t="s">
        <v>2017</v>
      </c>
      <c r="F1007" s="3" t="s">
        <v>4</v>
      </c>
      <c r="G1007">
        <v>0.05</v>
      </c>
      <c r="H1007">
        <f>VLOOKUP(A1007,'[1]Issue Navigator'!$A:$H,8,0)</f>
        <v>0.95</v>
      </c>
      <c r="I1007" t="str">
        <f>VLOOKUP(A1007,'[1]Issue Navigator'!$A:$Z,26,0)</f>
        <v>Bảo trì</v>
      </c>
      <c r="J1007" t="str">
        <f>VLOOKUP(A1007,'[1]Issue Navigator'!$A:$AA,27,0)</f>
        <v>Hệ thống FMRA</v>
      </c>
      <c r="K1007" t="str">
        <f>VLOOKUP(A1007,'[1]Issue Navigator'!$A:$AD,30,0)</f>
        <v>0605-ĐTTS/VTT-LIFESUP/2024</v>
      </c>
      <c r="L1007" t="str">
        <f>VLOOKUP(A1007,'[1]Issue Navigator'!$A:$AE,31,0)</f>
        <v>Công cụ phân tích dữ liệu, hỗ trợ bán hàng</v>
      </c>
      <c r="M1007">
        <f>VLOOKUP(K1007,'[2]Nỗ lực'!$B:$G,6,0)</f>
        <v>35500000</v>
      </c>
      <c r="N1007">
        <f t="shared" si="32"/>
        <v>1775000</v>
      </c>
      <c r="O1007" t="str">
        <f t="shared" si="31"/>
        <v>Hệ thống FMRA (Công cụ phân tích dữ liệu, hỗ trợ bán hàng)</v>
      </c>
    </row>
    <row r="1008" spans="1:15" x14ac:dyDescent="0.2">
      <c r="A1008" s="3" t="s">
        <v>2091</v>
      </c>
      <c r="B1008" s="3" t="str">
        <f>VLOOKUP(A1008,'[1]Issue Navigator'!$A:$B,2,0)</f>
        <v>Kiểm thử tính năng đồng bộ dữ liệu đối soát Quốc tế qua FTP sang phân hệ BPC</v>
      </c>
      <c r="C1008" s="1" t="s">
        <v>2126</v>
      </c>
      <c r="D1008" s="3" t="s">
        <v>2127</v>
      </c>
      <c r="E1008" s="3" t="s">
        <v>2017</v>
      </c>
      <c r="F1008" s="3" t="s">
        <v>4</v>
      </c>
      <c r="G1008">
        <v>0.05</v>
      </c>
      <c r="H1008">
        <f>VLOOKUP(A1008,'[1]Issue Navigator'!$A:$H,8,0)</f>
        <v>0.95</v>
      </c>
      <c r="I1008" t="str">
        <f>VLOOKUP(A1008,'[1]Issue Navigator'!$A:$Z,26,0)</f>
        <v>Bảo trì</v>
      </c>
      <c r="J1008" t="str">
        <f>VLOOKUP(A1008,'[1]Issue Navigator'!$A:$AA,27,0)</f>
        <v>Hệ thống FMRA</v>
      </c>
      <c r="K1008" t="str">
        <f>VLOOKUP(A1008,'[1]Issue Navigator'!$A:$AD,30,0)</f>
        <v>0605-ĐTTS/VTT-LIFESUP/2024</v>
      </c>
      <c r="L1008" t="str">
        <f>VLOOKUP(A1008,'[1]Issue Navigator'!$A:$AE,31,0)</f>
        <v>Công cụ phân tích dữ liệu, hỗ trợ bán hàng</v>
      </c>
      <c r="M1008">
        <f>VLOOKUP(K1008,'[2]Nỗ lực'!$B:$G,6,0)</f>
        <v>35500000</v>
      </c>
      <c r="N1008">
        <f t="shared" si="32"/>
        <v>1775000</v>
      </c>
      <c r="O1008" t="str">
        <f t="shared" si="31"/>
        <v>Hệ thống FMRA (Công cụ phân tích dữ liệu, hỗ trợ bán hàng)</v>
      </c>
    </row>
    <row r="1009" spans="1:15" x14ac:dyDescent="0.2">
      <c r="A1009" s="3" t="s">
        <v>2091</v>
      </c>
      <c r="B1009" s="3" t="str">
        <f>VLOOKUP(A1009,'[1]Issue Navigator'!$A:$B,2,0)</f>
        <v>Kiểm thử tính năng đồng bộ dữ liệu đối soát Quốc tế qua FTP sang phân hệ BPC</v>
      </c>
      <c r="C1009" s="1" t="s">
        <v>2128</v>
      </c>
      <c r="D1009" s="3" t="s">
        <v>2129</v>
      </c>
      <c r="E1009" s="3" t="s">
        <v>2017</v>
      </c>
      <c r="F1009" s="3" t="s">
        <v>4</v>
      </c>
      <c r="G1009">
        <v>0.05</v>
      </c>
      <c r="H1009">
        <f>VLOOKUP(A1009,'[1]Issue Navigator'!$A:$H,8,0)</f>
        <v>0.95</v>
      </c>
      <c r="I1009" t="str">
        <f>VLOOKUP(A1009,'[1]Issue Navigator'!$A:$Z,26,0)</f>
        <v>Bảo trì</v>
      </c>
      <c r="J1009" t="str">
        <f>VLOOKUP(A1009,'[1]Issue Navigator'!$A:$AA,27,0)</f>
        <v>Hệ thống FMRA</v>
      </c>
      <c r="K1009" t="str">
        <f>VLOOKUP(A1009,'[1]Issue Navigator'!$A:$AD,30,0)</f>
        <v>0605-ĐTTS/VTT-LIFESUP/2024</v>
      </c>
      <c r="L1009" t="str">
        <f>VLOOKUP(A1009,'[1]Issue Navigator'!$A:$AE,31,0)</f>
        <v>Công cụ phân tích dữ liệu, hỗ trợ bán hàng</v>
      </c>
      <c r="M1009">
        <f>VLOOKUP(K1009,'[2]Nỗ lực'!$B:$G,6,0)</f>
        <v>35500000</v>
      </c>
      <c r="N1009">
        <f t="shared" si="32"/>
        <v>1775000</v>
      </c>
      <c r="O1009" t="str">
        <f t="shared" si="31"/>
        <v>Hệ thống FMRA (Công cụ phân tích dữ liệu, hỗ trợ bán hàng)</v>
      </c>
    </row>
    <row r="1010" spans="1:15" x14ac:dyDescent="0.2">
      <c r="A1010" s="3" t="s">
        <v>2131</v>
      </c>
      <c r="B1010" s="3" t="str">
        <f>VLOOKUP(A1010,'[1]Issue Navigator'!$A:$B,2,0)</f>
        <v>Nâng cấp các danh mục, sơ đồ bảng cước và điều kiện lấy mẫu Roaming giai đoạn 2</v>
      </c>
      <c r="C1010" s="1" t="s">
        <v>2130</v>
      </c>
      <c r="D1010" s="3" t="s">
        <v>2016</v>
      </c>
      <c r="E1010" s="3" t="s">
        <v>2017</v>
      </c>
      <c r="F1010" s="3" t="s">
        <v>4</v>
      </c>
      <c r="G1010">
        <v>0.09</v>
      </c>
      <c r="H1010">
        <f>VLOOKUP(A1010,'[1]Issue Navigator'!$A:$H,8,0)</f>
        <v>0.74</v>
      </c>
      <c r="I1010" t="str">
        <f>VLOOKUP(A1010,'[1]Issue Navigator'!$A:$Z,26,0)</f>
        <v>Nâng cấp</v>
      </c>
      <c r="J1010" t="str">
        <f>VLOOKUP(A1010,'[1]Issue Navigator'!$A:$AA,27,0)</f>
        <v>Hệ thống FMRA</v>
      </c>
      <c r="K1010" t="str">
        <f>VLOOKUP(A1010,'[1]Issue Navigator'!$A:$AD,30,0)</f>
        <v>0605-ĐTTS/VTT-LIFESUP/2024</v>
      </c>
      <c r="L1010" t="str">
        <f>VLOOKUP(A1010,'[1]Issue Navigator'!$A:$AE,31,0)</f>
        <v>Công cụ phân tích dữ liệu, hỗ trợ bán hàng</v>
      </c>
      <c r="M1010">
        <f>VLOOKUP(K1010,'[2]Nỗ lực'!$B:$G,6,0)</f>
        <v>35500000</v>
      </c>
      <c r="N1010">
        <f t="shared" si="32"/>
        <v>3195000</v>
      </c>
      <c r="O1010" t="str">
        <f t="shared" si="31"/>
        <v>Hệ thống FMRA (Công cụ phân tích dữ liệu, hỗ trợ bán hàng)</v>
      </c>
    </row>
    <row r="1011" spans="1:15" x14ac:dyDescent="0.2">
      <c r="A1011" s="3" t="s">
        <v>2131</v>
      </c>
      <c r="B1011" s="3" t="str">
        <f>VLOOKUP(A1011,'[1]Issue Navigator'!$A:$B,2,0)</f>
        <v>Nâng cấp các danh mục, sơ đồ bảng cước và điều kiện lấy mẫu Roaming giai đoạn 2</v>
      </c>
      <c r="C1011" s="1" t="s">
        <v>2132</v>
      </c>
      <c r="D1011" s="3" t="s">
        <v>2133</v>
      </c>
      <c r="E1011" s="3" t="s">
        <v>2017</v>
      </c>
      <c r="F1011" s="3" t="s">
        <v>4</v>
      </c>
      <c r="G1011">
        <v>0.05</v>
      </c>
      <c r="H1011">
        <f>VLOOKUP(A1011,'[1]Issue Navigator'!$A:$H,8,0)</f>
        <v>0.74</v>
      </c>
      <c r="I1011" t="str">
        <f>VLOOKUP(A1011,'[1]Issue Navigator'!$A:$Z,26,0)</f>
        <v>Nâng cấp</v>
      </c>
      <c r="J1011" t="str">
        <f>VLOOKUP(A1011,'[1]Issue Navigator'!$A:$AA,27,0)</f>
        <v>Hệ thống FMRA</v>
      </c>
      <c r="K1011" t="str">
        <f>VLOOKUP(A1011,'[1]Issue Navigator'!$A:$AD,30,0)</f>
        <v>0605-ĐTTS/VTT-LIFESUP/2024</v>
      </c>
      <c r="L1011" t="str">
        <f>VLOOKUP(A1011,'[1]Issue Navigator'!$A:$AE,31,0)</f>
        <v>Công cụ phân tích dữ liệu, hỗ trợ bán hàng</v>
      </c>
      <c r="M1011">
        <f>VLOOKUP(K1011,'[2]Nỗ lực'!$B:$G,6,0)</f>
        <v>35500000</v>
      </c>
      <c r="N1011">
        <f t="shared" si="32"/>
        <v>1775000</v>
      </c>
      <c r="O1011" t="str">
        <f t="shared" si="31"/>
        <v>Hệ thống FMRA (Công cụ phân tích dữ liệu, hỗ trợ bán hàng)</v>
      </c>
    </row>
    <row r="1012" spans="1:15" x14ac:dyDescent="0.2">
      <c r="A1012" s="3" t="s">
        <v>2131</v>
      </c>
      <c r="B1012" s="3" t="str">
        <f>VLOOKUP(A1012,'[1]Issue Navigator'!$A:$B,2,0)</f>
        <v>Nâng cấp các danh mục, sơ đồ bảng cước và điều kiện lấy mẫu Roaming giai đoạn 2</v>
      </c>
      <c r="C1012" s="1" t="s">
        <v>2134</v>
      </c>
      <c r="D1012" s="3" t="s">
        <v>2135</v>
      </c>
      <c r="E1012" s="3" t="s">
        <v>2017</v>
      </c>
      <c r="F1012" s="3" t="s">
        <v>4</v>
      </c>
      <c r="G1012">
        <v>0.05</v>
      </c>
      <c r="H1012">
        <f>VLOOKUP(A1012,'[1]Issue Navigator'!$A:$H,8,0)</f>
        <v>0.74</v>
      </c>
      <c r="I1012" t="str">
        <f>VLOOKUP(A1012,'[1]Issue Navigator'!$A:$Z,26,0)</f>
        <v>Nâng cấp</v>
      </c>
      <c r="J1012" t="str">
        <f>VLOOKUP(A1012,'[1]Issue Navigator'!$A:$AA,27,0)</f>
        <v>Hệ thống FMRA</v>
      </c>
      <c r="K1012" t="str">
        <f>VLOOKUP(A1012,'[1]Issue Navigator'!$A:$AD,30,0)</f>
        <v>0605-ĐTTS/VTT-LIFESUP/2024</v>
      </c>
      <c r="L1012" t="str">
        <f>VLOOKUP(A1012,'[1]Issue Navigator'!$A:$AE,31,0)</f>
        <v>Công cụ phân tích dữ liệu, hỗ trợ bán hàng</v>
      </c>
      <c r="M1012">
        <f>VLOOKUP(K1012,'[2]Nỗ lực'!$B:$G,6,0)</f>
        <v>35500000</v>
      </c>
      <c r="N1012">
        <f t="shared" si="32"/>
        <v>1775000</v>
      </c>
      <c r="O1012" t="str">
        <f t="shared" si="31"/>
        <v>Hệ thống FMRA (Công cụ phân tích dữ liệu, hỗ trợ bán hàng)</v>
      </c>
    </row>
    <row r="1013" spans="1:15" x14ac:dyDescent="0.2">
      <c r="A1013" s="3" t="s">
        <v>2131</v>
      </c>
      <c r="B1013" s="3" t="str">
        <f>VLOOKUP(A1013,'[1]Issue Navigator'!$A:$B,2,0)</f>
        <v>Nâng cấp các danh mục, sơ đồ bảng cước và điều kiện lấy mẫu Roaming giai đoạn 2</v>
      </c>
      <c r="C1013" s="1" t="s">
        <v>2136</v>
      </c>
      <c r="D1013" s="3" t="s">
        <v>2137</v>
      </c>
      <c r="E1013" s="3" t="s">
        <v>2017</v>
      </c>
      <c r="F1013" s="3" t="s">
        <v>4</v>
      </c>
      <c r="G1013">
        <v>0.16</v>
      </c>
      <c r="H1013">
        <f>VLOOKUP(A1013,'[1]Issue Navigator'!$A:$H,8,0)</f>
        <v>0.74</v>
      </c>
      <c r="I1013" t="str">
        <f>VLOOKUP(A1013,'[1]Issue Navigator'!$A:$Z,26,0)</f>
        <v>Nâng cấp</v>
      </c>
      <c r="J1013" t="str">
        <f>VLOOKUP(A1013,'[1]Issue Navigator'!$A:$AA,27,0)</f>
        <v>Hệ thống FMRA</v>
      </c>
      <c r="K1013" t="str">
        <f>VLOOKUP(A1013,'[1]Issue Navigator'!$A:$AD,30,0)</f>
        <v>0605-ĐTTS/VTT-LIFESUP/2024</v>
      </c>
      <c r="L1013" t="str">
        <f>VLOOKUP(A1013,'[1]Issue Navigator'!$A:$AE,31,0)</f>
        <v>Công cụ phân tích dữ liệu, hỗ trợ bán hàng</v>
      </c>
      <c r="M1013">
        <f>VLOOKUP(K1013,'[2]Nỗ lực'!$B:$G,6,0)</f>
        <v>35500000</v>
      </c>
      <c r="N1013">
        <f t="shared" si="32"/>
        <v>5680000</v>
      </c>
      <c r="O1013" t="str">
        <f t="shared" si="31"/>
        <v>Hệ thống FMRA (Công cụ phân tích dữ liệu, hỗ trợ bán hàng)</v>
      </c>
    </row>
    <row r="1014" spans="1:15" x14ac:dyDescent="0.2">
      <c r="A1014" s="3" t="s">
        <v>2131</v>
      </c>
      <c r="B1014" s="3" t="str">
        <f>VLOOKUP(A1014,'[1]Issue Navigator'!$A:$B,2,0)</f>
        <v>Nâng cấp các danh mục, sơ đồ bảng cước và điều kiện lấy mẫu Roaming giai đoạn 2</v>
      </c>
      <c r="C1014" s="1" t="s">
        <v>2138</v>
      </c>
      <c r="D1014" s="3" t="s">
        <v>2139</v>
      </c>
      <c r="E1014" s="3" t="s">
        <v>2017</v>
      </c>
      <c r="F1014" s="3" t="s">
        <v>4</v>
      </c>
      <c r="G1014">
        <v>0.16</v>
      </c>
      <c r="H1014">
        <f>VLOOKUP(A1014,'[1]Issue Navigator'!$A:$H,8,0)</f>
        <v>0.74</v>
      </c>
      <c r="I1014" t="str">
        <f>VLOOKUP(A1014,'[1]Issue Navigator'!$A:$Z,26,0)</f>
        <v>Nâng cấp</v>
      </c>
      <c r="J1014" t="str">
        <f>VLOOKUP(A1014,'[1]Issue Navigator'!$A:$AA,27,0)</f>
        <v>Hệ thống FMRA</v>
      </c>
      <c r="K1014" t="str">
        <f>VLOOKUP(A1014,'[1]Issue Navigator'!$A:$AD,30,0)</f>
        <v>0605-ĐTTS/VTT-LIFESUP/2024</v>
      </c>
      <c r="L1014" t="str">
        <f>VLOOKUP(A1014,'[1]Issue Navigator'!$A:$AE,31,0)</f>
        <v>Công cụ phân tích dữ liệu, hỗ trợ bán hàng</v>
      </c>
      <c r="M1014">
        <f>VLOOKUP(K1014,'[2]Nỗ lực'!$B:$G,6,0)</f>
        <v>35500000</v>
      </c>
      <c r="N1014">
        <f t="shared" si="32"/>
        <v>5680000</v>
      </c>
      <c r="O1014" t="str">
        <f t="shared" si="31"/>
        <v>Hệ thống FMRA (Công cụ phân tích dữ liệu, hỗ trợ bán hàng)</v>
      </c>
    </row>
    <row r="1015" spans="1:15" x14ac:dyDescent="0.2">
      <c r="A1015" s="3" t="s">
        <v>2131</v>
      </c>
      <c r="B1015" s="3" t="str">
        <f>VLOOKUP(A1015,'[1]Issue Navigator'!$A:$B,2,0)</f>
        <v>Nâng cấp các danh mục, sơ đồ bảng cước và điều kiện lấy mẫu Roaming giai đoạn 2</v>
      </c>
      <c r="C1015" s="1" t="s">
        <v>2140</v>
      </c>
      <c r="D1015" s="3" t="s">
        <v>2141</v>
      </c>
      <c r="E1015" s="3" t="s">
        <v>2017</v>
      </c>
      <c r="F1015" s="3" t="s">
        <v>4</v>
      </c>
      <c r="G1015">
        <v>0.17</v>
      </c>
      <c r="H1015">
        <f>VLOOKUP(A1015,'[1]Issue Navigator'!$A:$H,8,0)</f>
        <v>0.74</v>
      </c>
      <c r="I1015" t="str">
        <f>VLOOKUP(A1015,'[1]Issue Navigator'!$A:$Z,26,0)</f>
        <v>Nâng cấp</v>
      </c>
      <c r="J1015" t="str">
        <f>VLOOKUP(A1015,'[1]Issue Navigator'!$A:$AA,27,0)</f>
        <v>Hệ thống FMRA</v>
      </c>
      <c r="K1015" t="str">
        <f>VLOOKUP(A1015,'[1]Issue Navigator'!$A:$AD,30,0)</f>
        <v>0605-ĐTTS/VTT-LIFESUP/2024</v>
      </c>
      <c r="L1015" t="str">
        <f>VLOOKUP(A1015,'[1]Issue Navigator'!$A:$AE,31,0)</f>
        <v>Công cụ phân tích dữ liệu, hỗ trợ bán hàng</v>
      </c>
      <c r="M1015">
        <f>VLOOKUP(K1015,'[2]Nỗ lực'!$B:$G,6,0)</f>
        <v>35500000</v>
      </c>
      <c r="N1015">
        <f t="shared" si="32"/>
        <v>6035000</v>
      </c>
      <c r="O1015" t="str">
        <f t="shared" si="31"/>
        <v>Hệ thống FMRA (Công cụ phân tích dữ liệu, hỗ trợ bán hàng)</v>
      </c>
    </row>
    <row r="1016" spans="1:15" x14ac:dyDescent="0.2">
      <c r="A1016" s="3" t="s">
        <v>2131</v>
      </c>
      <c r="B1016" s="3" t="str">
        <f>VLOOKUP(A1016,'[1]Issue Navigator'!$A:$B,2,0)</f>
        <v>Nâng cấp các danh mục, sơ đồ bảng cước và điều kiện lấy mẫu Roaming giai đoạn 2</v>
      </c>
      <c r="C1016" s="1" t="s">
        <v>2142</v>
      </c>
      <c r="D1016" s="3" t="s">
        <v>2143</v>
      </c>
      <c r="E1016" s="3" t="s">
        <v>2017</v>
      </c>
      <c r="F1016" s="3" t="s">
        <v>4</v>
      </c>
      <c r="G1016">
        <v>0.06</v>
      </c>
      <c r="H1016">
        <f>VLOOKUP(A1016,'[1]Issue Navigator'!$A:$H,8,0)</f>
        <v>0.74</v>
      </c>
      <c r="I1016" t="str">
        <f>VLOOKUP(A1016,'[1]Issue Navigator'!$A:$Z,26,0)</f>
        <v>Nâng cấp</v>
      </c>
      <c r="J1016" t="str">
        <f>VLOOKUP(A1016,'[1]Issue Navigator'!$A:$AA,27,0)</f>
        <v>Hệ thống FMRA</v>
      </c>
      <c r="K1016" t="str">
        <f>VLOOKUP(A1016,'[1]Issue Navigator'!$A:$AD,30,0)</f>
        <v>0605-ĐTTS/VTT-LIFESUP/2024</v>
      </c>
      <c r="L1016" t="str">
        <f>VLOOKUP(A1016,'[1]Issue Navigator'!$A:$AE,31,0)</f>
        <v>Công cụ phân tích dữ liệu, hỗ trợ bán hàng</v>
      </c>
      <c r="M1016">
        <f>VLOOKUP(K1016,'[2]Nỗ lực'!$B:$G,6,0)</f>
        <v>35500000</v>
      </c>
      <c r="N1016">
        <f t="shared" si="32"/>
        <v>2130000</v>
      </c>
      <c r="O1016" t="str">
        <f t="shared" si="31"/>
        <v>Hệ thống FMRA (Công cụ phân tích dữ liệu, hỗ trợ bán hàng)</v>
      </c>
    </row>
    <row r="1017" spans="1:15" x14ac:dyDescent="0.2">
      <c r="A1017" s="3" t="s">
        <v>2145</v>
      </c>
      <c r="B1017" s="3" t="str">
        <f>VLOOKUP(A1017,'[1]Issue Navigator'!$A:$B,2,0)</f>
        <v>Kiểm thử các danh mục, sơ đồ bảng cước và điều kiện lấy mẫu Roaming giai đoạn 2</v>
      </c>
      <c r="C1017" s="1" t="s">
        <v>2144</v>
      </c>
      <c r="D1017" s="3" t="s">
        <v>2146</v>
      </c>
      <c r="E1017" s="3" t="s">
        <v>2017</v>
      </c>
      <c r="F1017" s="3" t="s">
        <v>4</v>
      </c>
      <c r="G1017">
        <v>0.32</v>
      </c>
      <c r="H1017">
        <f>VLOOKUP(A1017,'[1]Issue Navigator'!$A:$H,8,0)</f>
        <v>0.91</v>
      </c>
      <c r="I1017" t="str">
        <f>VLOOKUP(A1017,'[1]Issue Navigator'!$A:$Z,26,0)</f>
        <v>Nâng cấp</v>
      </c>
      <c r="J1017" t="str">
        <f>VLOOKUP(A1017,'[1]Issue Navigator'!$A:$AA,27,0)</f>
        <v>Hệ thống FMRA</v>
      </c>
      <c r="K1017" t="str">
        <f>VLOOKUP(A1017,'[1]Issue Navigator'!$A:$AD,30,0)</f>
        <v>0605-ĐTTS/VTT-LIFESUP/2024</v>
      </c>
      <c r="L1017" t="str">
        <f>VLOOKUP(A1017,'[1]Issue Navigator'!$A:$AE,31,0)</f>
        <v>Công cụ phân tích dữ liệu, hỗ trợ bán hàng</v>
      </c>
      <c r="M1017">
        <f>VLOOKUP(K1017,'[2]Nỗ lực'!$B:$G,6,0)</f>
        <v>35500000</v>
      </c>
      <c r="N1017">
        <f t="shared" si="32"/>
        <v>11360000</v>
      </c>
      <c r="O1017" t="str">
        <f t="shared" si="31"/>
        <v>Hệ thống FMRA (Công cụ phân tích dữ liệu, hỗ trợ bán hàng)</v>
      </c>
    </row>
    <row r="1018" spans="1:15" x14ac:dyDescent="0.2">
      <c r="A1018" s="3" t="s">
        <v>2145</v>
      </c>
      <c r="B1018" s="3" t="str">
        <f>VLOOKUP(A1018,'[1]Issue Navigator'!$A:$B,2,0)</f>
        <v>Kiểm thử các danh mục, sơ đồ bảng cước và điều kiện lấy mẫu Roaming giai đoạn 2</v>
      </c>
      <c r="C1018" s="1" t="s">
        <v>2147</v>
      </c>
      <c r="D1018" s="3" t="s">
        <v>2148</v>
      </c>
      <c r="E1018" s="3" t="s">
        <v>2017</v>
      </c>
      <c r="F1018" s="3" t="s">
        <v>4</v>
      </c>
      <c r="G1018">
        <v>0.19</v>
      </c>
      <c r="H1018">
        <f>VLOOKUP(A1018,'[1]Issue Navigator'!$A:$H,8,0)</f>
        <v>0.91</v>
      </c>
      <c r="I1018" t="str">
        <f>VLOOKUP(A1018,'[1]Issue Navigator'!$A:$Z,26,0)</f>
        <v>Nâng cấp</v>
      </c>
      <c r="J1018" t="str">
        <f>VLOOKUP(A1018,'[1]Issue Navigator'!$A:$AA,27,0)</f>
        <v>Hệ thống FMRA</v>
      </c>
      <c r="K1018" t="str">
        <f>VLOOKUP(A1018,'[1]Issue Navigator'!$A:$AD,30,0)</f>
        <v>0605-ĐTTS/VTT-LIFESUP/2024</v>
      </c>
      <c r="L1018" t="str">
        <f>VLOOKUP(A1018,'[1]Issue Navigator'!$A:$AE,31,0)</f>
        <v>Công cụ phân tích dữ liệu, hỗ trợ bán hàng</v>
      </c>
      <c r="M1018">
        <f>VLOOKUP(K1018,'[2]Nỗ lực'!$B:$G,6,0)</f>
        <v>35500000</v>
      </c>
      <c r="N1018">
        <f t="shared" si="32"/>
        <v>6745000</v>
      </c>
      <c r="O1018" t="str">
        <f t="shared" si="31"/>
        <v>Hệ thống FMRA (Công cụ phân tích dữ liệu, hỗ trợ bán hàng)</v>
      </c>
    </row>
    <row r="1019" spans="1:15" x14ac:dyDescent="0.2">
      <c r="A1019" s="3" t="s">
        <v>2145</v>
      </c>
      <c r="B1019" s="3" t="str">
        <f>VLOOKUP(A1019,'[1]Issue Navigator'!$A:$B,2,0)</f>
        <v>Kiểm thử các danh mục, sơ đồ bảng cước và điều kiện lấy mẫu Roaming giai đoạn 2</v>
      </c>
      <c r="C1019" s="1" t="s">
        <v>2149</v>
      </c>
      <c r="D1019" s="3" t="s">
        <v>2150</v>
      </c>
      <c r="E1019" s="3" t="s">
        <v>2017</v>
      </c>
      <c r="F1019" s="3" t="s">
        <v>4</v>
      </c>
      <c r="G1019">
        <v>0.16</v>
      </c>
      <c r="H1019">
        <f>VLOOKUP(A1019,'[1]Issue Navigator'!$A:$H,8,0)</f>
        <v>0.91</v>
      </c>
      <c r="I1019" t="str">
        <f>VLOOKUP(A1019,'[1]Issue Navigator'!$A:$Z,26,0)</f>
        <v>Nâng cấp</v>
      </c>
      <c r="J1019" t="str">
        <f>VLOOKUP(A1019,'[1]Issue Navigator'!$A:$AA,27,0)</f>
        <v>Hệ thống FMRA</v>
      </c>
      <c r="K1019" t="str">
        <f>VLOOKUP(A1019,'[1]Issue Navigator'!$A:$AD,30,0)</f>
        <v>0605-ĐTTS/VTT-LIFESUP/2024</v>
      </c>
      <c r="L1019" t="str">
        <f>VLOOKUP(A1019,'[1]Issue Navigator'!$A:$AE,31,0)</f>
        <v>Công cụ phân tích dữ liệu, hỗ trợ bán hàng</v>
      </c>
      <c r="M1019">
        <f>VLOOKUP(K1019,'[2]Nỗ lực'!$B:$G,6,0)</f>
        <v>35500000</v>
      </c>
      <c r="N1019">
        <f t="shared" si="32"/>
        <v>5680000</v>
      </c>
      <c r="O1019" t="str">
        <f t="shared" si="31"/>
        <v>Hệ thống FMRA (Công cụ phân tích dữ liệu, hỗ trợ bán hàng)</v>
      </c>
    </row>
    <row r="1020" spans="1:15" x14ac:dyDescent="0.2">
      <c r="A1020" s="3" t="s">
        <v>2145</v>
      </c>
      <c r="B1020" s="3" t="str">
        <f>VLOOKUP(A1020,'[1]Issue Navigator'!$A:$B,2,0)</f>
        <v>Kiểm thử các danh mục, sơ đồ bảng cước và điều kiện lấy mẫu Roaming giai đoạn 2</v>
      </c>
      <c r="C1020" s="1" t="s">
        <v>2151</v>
      </c>
      <c r="D1020" s="3" t="s">
        <v>2152</v>
      </c>
      <c r="E1020" s="3" t="s">
        <v>2017</v>
      </c>
      <c r="F1020" s="3" t="s">
        <v>4</v>
      </c>
      <c r="G1020">
        <v>0.24</v>
      </c>
      <c r="H1020">
        <f>VLOOKUP(A1020,'[1]Issue Navigator'!$A:$H,8,0)</f>
        <v>0.91</v>
      </c>
      <c r="I1020" t="str">
        <f>VLOOKUP(A1020,'[1]Issue Navigator'!$A:$Z,26,0)</f>
        <v>Nâng cấp</v>
      </c>
      <c r="J1020" t="str">
        <f>VLOOKUP(A1020,'[1]Issue Navigator'!$A:$AA,27,0)</f>
        <v>Hệ thống FMRA</v>
      </c>
      <c r="K1020" t="str">
        <f>VLOOKUP(A1020,'[1]Issue Navigator'!$A:$AD,30,0)</f>
        <v>0605-ĐTTS/VTT-LIFESUP/2024</v>
      </c>
      <c r="L1020" t="str">
        <f>VLOOKUP(A1020,'[1]Issue Navigator'!$A:$AE,31,0)</f>
        <v>Công cụ phân tích dữ liệu, hỗ trợ bán hàng</v>
      </c>
      <c r="M1020">
        <f>VLOOKUP(K1020,'[2]Nỗ lực'!$B:$G,6,0)</f>
        <v>35500000</v>
      </c>
      <c r="N1020">
        <f t="shared" si="32"/>
        <v>8520000</v>
      </c>
      <c r="O1020" t="str">
        <f t="shared" si="31"/>
        <v>Hệ thống FMRA (Công cụ phân tích dữ liệu, hỗ trợ bán hàng)</v>
      </c>
    </row>
    <row r="1021" spans="1:15" x14ac:dyDescent="0.2">
      <c r="A1021" s="3" t="s">
        <v>2154</v>
      </c>
      <c r="B1021" s="3" t="str">
        <f>VLOOKUP(A1021,'[1]Issue Navigator'!$A:$B,2,0)</f>
        <v>Kiểm thử nâng cấp hệ thống RAS Q1/2024 Roaming Outbound phase 1</v>
      </c>
      <c r="C1021" s="1" t="s">
        <v>2153</v>
      </c>
      <c r="D1021" s="3" t="s">
        <v>2155</v>
      </c>
      <c r="E1021" s="3" t="s">
        <v>2017</v>
      </c>
      <c r="F1021" s="3" t="s">
        <v>4</v>
      </c>
      <c r="G1021">
        <v>0.28000000000000003</v>
      </c>
      <c r="H1021">
        <f>VLOOKUP(A1021,'[1]Issue Navigator'!$A:$H,8,0)</f>
        <v>0.82</v>
      </c>
      <c r="I1021" t="str">
        <f>VLOOKUP(A1021,'[1]Issue Navigator'!$A:$Z,26,0)</f>
        <v>Nâng cấp</v>
      </c>
      <c r="J1021" t="str">
        <f>VLOOKUP(A1021,'[1]Issue Navigator'!$A:$AA,27,0)</f>
        <v>Hệ thống FMRA</v>
      </c>
      <c r="K1021" t="str">
        <f>VLOOKUP(A1021,'[1]Issue Navigator'!$A:$AD,30,0)</f>
        <v>0605-ĐTTS/VTT-LIFESUP/2024</v>
      </c>
      <c r="L1021" t="str">
        <f>VLOOKUP(A1021,'[1]Issue Navigator'!$A:$AE,31,0)</f>
        <v>Công cụ phân tích dữ liệu, hỗ trợ bán hàng</v>
      </c>
      <c r="M1021">
        <f>VLOOKUP(K1021,'[2]Nỗ lực'!$B:$G,6,0)</f>
        <v>35500000</v>
      </c>
      <c r="N1021">
        <f t="shared" si="32"/>
        <v>9940000.0000000019</v>
      </c>
      <c r="O1021" t="str">
        <f t="shared" si="31"/>
        <v>Hệ thống FMRA (Công cụ phân tích dữ liệu, hỗ trợ bán hàng)</v>
      </c>
    </row>
    <row r="1022" spans="1:15" x14ac:dyDescent="0.2">
      <c r="A1022" s="3" t="s">
        <v>2154</v>
      </c>
      <c r="B1022" s="3" t="str">
        <f>VLOOKUP(A1022,'[1]Issue Navigator'!$A:$B,2,0)</f>
        <v>Kiểm thử nâng cấp hệ thống RAS Q1/2024 Roaming Outbound phase 1</v>
      </c>
      <c r="C1022" s="1" t="s">
        <v>2156</v>
      </c>
      <c r="D1022" s="3" t="s">
        <v>2157</v>
      </c>
      <c r="E1022" s="3" t="s">
        <v>2017</v>
      </c>
      <c r="F1022" s="3" t="s">
        <v>4</v>
      </c>
      <c r="G1022">
        <v>0.27</v>
      </c>
      <c r="H1022">
        <f>VLOOKUP(A1022,'[1]Issue Navigator'!$A:$H,8,0)</f>
        <v>0.82</v>
      </c>
      <c r="I1022" t="str">
        <f>VLOOKUP(A1022,'[1]Issue Navigator'!$A:$Z,26,0)</f>
        <v>Nâng cấp</v>
      </c>
      <c r="J1022" t="str">
        <f>VLOOKUP(A1022,'[1]Issue Navigator'!$A:$AA,27,0)</f>
        <v>Hệ thống FMRA</v>
      </c>
      <c r="K1022" t="str">
        <f>VLOOKUP(A1022,'[1]Issue Navigator'!$A:$AD,30,0)</f>
        <v>0605-ĐTTS/VTT-LIFESUP/2024</v>
      </c>
      <c r="L1022" t="str">
        <f>VLOOKUP(A1022,'[1]Issue Navigator'!$A:$AE,31,0)</f>
        <v>Công cụ phân tích dữ liệu, hỗ trợ bán hàng</v>
      </c>
      <c r="M1022">
        <f>VLOOKUP(K1022,'[2]Nỗ lực'!$B:$G,6,0)</f>
        <v>35500000</v>
      </c>
      <c r="N1022">
        <f t="shared" si="32"/>
        <v>9585000</v>
      </c>
      <c r="O1022" t="str">
        <f t="shared" si="31"/>
        <v>Hệ thống FMRA (Công cụ phân tích dữ liệu, hỗ trợ bán hàng)</v>
      </c>
    </row>
    <row r="1023" spans="1:15" x14ac:dyDescent="0.2">
      <c r="A1023" s="3" t="s">
        <v>2154</v>
      </c>
      <c r="B1023" s="3" t="str">
        <f>VLOOKUP(A1023,'[1]Issue Navigator'!$A:$B,2,0)</f>
        <v>Kiểm thử nâng cấp hệ thống RAS Q1/2024 Roaming Outbound phase 1</v>
      </c>
      <c r="C1023" s="1" t="s">
        <v>2158</v>
      </c>
      <c r="D1023" s="3" t="s">
        <v>2159</v>
      </c>
      <c r="E1023" s="3" t="s">
        <v>2017</v>
      </c>
      <c r="F1023" s="3" t="s">
        <v>4</v>
      </c>
      <c r="G1023">
        <v>0.27</v>
      </c>
      <c r="H1023">
        <f>VLOOKUP(A1023,'[1]Issue Navigator'!$A:$H,8,0)</f>
        <v>0.82</v>
      </c>
      <c r="I1023" t="str">
        <f>VLOOKUP(A1023,'[1]Issue Navigator'!$A:$Z,26,0)</f>
        <v>Nâng cấp</v>
      </c>
      <c r="J1023" t="str">
        <f>VLOOKUP(A1023,'[1]Issue Navigator'!$A:$AA,27,0)</f>
        <v>Hệ thống FMRA</v>
      </c>
      <c r="K1023" t="str">
        <f>VLOOKUP(A1023,'[1]Issue Navigator'!$A:$AD,30,0)</f>
        <v>0605-ĐTTS/VTT-LIFESUP/2024</v>
      </c>
      <c r="L1023" t="str">
        <f>VLOOKUP(A1023,'[1]Issue Navigator'!$A:$AE,31,0)</f>
        <v>Công cụ phân tích dữ liệu, hỗ trợ bán hàng</v>
      </c>
      <c r="M1023">
        <f>VLOOKUP(K1023,'[2]Nỗ lực'!$B:$G,6,0)</f>
        <v>35500000</v>
      </c>
      <c r="N1023">
        <f t="shared" si="32"/>
        <v>9585000</v>
      </c>
      <c r="O1023" t="str">
        <f t="shared" si="31"/>
        <v>Hệ thống FMRA (Công cụ phân tích dữ liệu, hỗ trợ bán hàng)</v>
      </c>
    </row>
    <row r="1024" spans="1:15" x14ac:dyDescent="0.2">
      <c r="A1024" s="3" t="s">
        <v>2161</v>
      </c>
      <c r="B1024" s="3" t="str">
        <f>VLOOKUP(A1024,'[1]Issue Navigator'!$A:$B,2,0)</f>
        <v>Kiểm thử tính năng đồng bộ dữ liệu đối soát Quốc tế phân hệ BPC sang SAP 1</v>
      </c>
      <c r="C1024" s="1" t="s">
        <v>2160</v>
      </c>
      <c r="D1024" s="3" t="s">
        <v>2162</v>
      </c>
      <c r="E1024" s="3" t="s">
        <v>2017</v>
      </c>
      <c r="F1024" s="3" t="s">
        <v>4</v>
      </c>
      <c r="G1024">
        <v>0.04</v>
      </c>
      <c r="H1024">
        <f>VLOOKUP(A1024,'[1]Issue Navigator'!$A:$H,8,0)</f>
        <v>0.41</v>
      </c>
      <c r="I1024" t="str">
        <f>VLOOKUP(A1024,'[1]Issue Navigator'!$A:$Z,26,0)</f>
        <v>Bảo trì</v>
      </c>
      <c r="J1024" t="str">
        <f>VLOOKUP(A1024,'[1]Issue Navigator'!$A:$AA,27,0)</f>
        <v>Hệ thống FMRA</v>
      </c>
      <c r="K1024" t="str">
        <f>VLOOKUP(A1024,'[1]Issue Navigator'!$A:$AD,30,0)</f>
        <v>0605-ĐTTS/VTT-LIFESUP/2024</v>
      </c>
      <c r="L1024" t="str">
        <f>VLOOKUP(A1024,'[1]Issue Navigator'!$A:$AE,31,0)</f>
        <v>Công cụ phân tích dữ liệu, hỗ trợ bán hàng</v>
      </c>
      <c r="M1024">
        <f>VLOOKUP(K1024,'[2]Nỗ lực'!$B:$G,6,0)</f>
        <v>35500000</v>
      </c>
      <c r="N1024">
        <f t="shared" si="32"/>
        <v>1420000</v>
      </c>
      <c r="O1024" t="str">
        <f t="shared" si="31"/>
        <v>Hệ thống FMRA (Công cụ phân tích dữ liệu, hỗ trợ bán hàng)</v>
      </c>
    </row>
    <row r="1025" spans="1:15" x14ac:dyDescent="0.2">
      <c r="A1025" s="3" t="s">
        <v>2161</v>
      </c>
      <c r="B1025" s="3" t="str">
        <f>VLOOKUP(A1025,'[1]Issue Navigator'!$A:$B,2,0)</f>
        <v>Kiểm thử tính năng đồng bộ dữ liệu đối soát Quốc tế phân hệ BPC sang SAP 1</v>
      </c>
      <c r="C1025" s="1" t="s">
        <v>2163</v>
      </c>
      <c r="D1025" s="3" t="s">
        <v>2164</v>
      </c>
      <c r="E1025" s="3" t="s">
        <v>2017</v>
      </c>
      <c r="F1025" s="3" t="s">
        <v>4</v>
      </c>
      <c r="G1025">
        <v>0.04</v>
      </c>
      <c r="H1025">
        <f>VLOOKUP(A1025,'[1]Issue Navigator'!$A:$H,8,0)</f>
        <v>0.41</v>
      </c>
      <c r="I1025" t="str">
        <f>VLOOKUP(A1025,'[1]Issue Navigator'!$A:$Z,26,0)</f>
        <v>Bảo trì</v>
      </c>
      <c r="J1025" t="str">
        <f>VLOOKUP(A1025,'[1]Issue Navigator'!$A:$AA,27,0)</f>
        <v>Hệ thống FMRA</v>
      </c>
      <c r="K1025" t="str">
        <f>VLOOKUP(A1025,'[1]Issue Navigator'!$A:$AD,30,0)</f>
        <v>0605-ĐTTS/VTT-LIFESUP/2024</v>
      </c>
      <c r="L1025" t="str">
        <f>VLOOKUP(A1025,'[1]Issue Navigator'!$A:$AE,31,0)</f>
        <v>Công cụ phân tích dữ liệu, hỗ trợ bán hàng</v>
      </c>
      <c r="M1025">
        <f>VLOOKUP(K1025,'[2]Nỗ lực'!$B:$G,6,0)</f>
        <v>35500000</v>
      </c>
      <c r="N1025">
        <f t="shared" si="32"/>
        <v>1420000</v>
      </c>
      <c r="O1025" t="str">
        <f t="shared" si="31"/>
        <v>Hệ thống FMRA (Công cụ phân tích dữ liệu, hỗ trợ bán hàng)</v>
      </c>
    </row>
    <row r="1026" spans="1:15" x14ac:dyDescent="0.2">
      <c r="A1026" s="3" t="s">
        <v>2161</v>
      </c>
      <c r="B1026" s="3" t="str">
        <f>VLOOKUP(A1026,'[1]Issue Navigator'!$A:$B,2,0)</f>
        <v>Kiểm thử tính năng đồng bộ dữ liệu đối soát Quốc tế phân hệ BPC sang SAP 1</v>
      </c>
      <c r="C1026" s="1" t="s">
        <v>2165</v>
      </c>
      <c r="D1026" s="3" t="s">
        <v>2166</v>
      </c>
      <c r="E1026" s="3" t="s">
        <v>2017</v>
      </c>
      <c r="F1026" s="3" t="s">
        <v>4</v>
      </c>
      <c r="G1026">
        <v>0.04</v>
      </c>
      <c r="H1026">
        <f>VLOOKUP(A1026,'[1]Issue Navigator'!$A:$H,8,0)</f>
        <v>0.41</v>
      </c>
      <c r="I1026" t="str">
        <f>VLOOKUP(A1026,'[1]Issue Navigator'!$A:$Z,26,0)</f>
        <v>Bảo trì</v>
      </c>
      <c r="J1026" t="str">
        <f>VLOOKUP(A1026,'[1]Issue Navigator'!$A:$AA,27,0)</f>
        <v>Hệ thống FMRA</v>
      </c>
      <c r="K1026" t="str">
        <f>VLOOKUP(A1026,'[1]Issue Navigator'!$A:$AD,30,0)</f>
        <v>0605-ĐTTS/VTT-LIFESUP/2024</v>
      </c>
      <c r="L1026" t="str">
        <f>VLOOKUP(A1026,'[1]Issue Navigator'!$A:$AE,31,0)</f>
        <v>Công cụ phân tích dữ liệu, hỗ trợ bán hàng</v>
      </c>
      <c r="M1026">
        <f>VLOOKUP(K1026,'[2]Nỗ lực'!$B:$G,6,0)</f>
        <v>35500000</v>
      </c>
      <c r="N1026">
        <f t="shared" si="32"/>
        <v>1420000</v>
      </c>
      <c r="O1026" t="str">
        <f t="shared" ref="O1026:O1089" si="33">J1026&amp;" "&amp;"("&amp;L1026&amp;")"</f>
        <v>Hệ thống FMRA (Công cụ phân tích dữ liệu, hỗ trợ bán hàng)</v>
      </c>
    </row>
    <row r="1027" spans="1:15" x14ac:dyDescent="0.2">
      <c r="A1027" s="3" t="s">
        <v>2161</v>
      </c>
      <c r="B1027" s="3" t="str">
        <f>VLOOKUP(A1027,'[1]Issue Navigator'!$A:$B,2,0)</f>
        <v>Kiểm thử tính năng đồng bộ dữ liệu đối soát Quốc tế phân hệ BPC sang SAP 1</v>
      </c>
      <c r="C1027" s="1" t="s">
        <v>2167</v>
      </c>
      <c r="D1027" s="3" t="s">
        <v>2168</v>
      </c>
      <c r="E1027" s="3" t="s">
        <v>2017</v>
      </c>
      <c r="F1027" s="3" t="s">
        <v>4</v>
      </c>
      <c r="G1027">
        <v>0.04</v>
      </c>
      <c r="H1027">
        <f>VLOOKUP(A1027,'[1]Issue Navigator'!$A:$H,8,0)</f>
        <v>0.41</v>
      </c>
      <c r="I1027" t="str">
        <f>VLOOKUP(A1027,'[1]Issue Navigator'!$A:$Z,26,0)</f>
        <v>Bảo trì</v>
      </c>
      <c r="J1027" t="str">
        <f>VLOOKUP(A1027,'[1]Issue Navigator'!$A:$AA,27,0)</f>
        <v>Hệ thống FMRA</v>
      </c>
      <c r="K1027" t="str">
        <f>VLOOKUP(A1027,'[1]Issue Navigator'!$A:$AD,30,0)</f>
        <v>0605-ĐTTS/VTT-LIFESUP/2024</v>
      </c>
      <c r="L1027" t="str">
        <f>VLOOKUP(A1027,'[1]Issue Navigator'!$A:$AE,31,0)</f>
        <v>Công cụ phân tích dữ liệu, hỗ trợ bán hàng</v>
      </c>
      <c r="M1027">
        <f>VLOOKUP(K1027,'[2]Nỗ lực'!$B:$G,6,0)</f>
        <v>35500000</v>
      </c>
      <c r="N1027">
        <f t="shared" ref="N1027:N1090" si="34">M1027*G1027</f>
        <v>1420000</v>
      </c>
      <c r="O1027" t="str">
        <f t="shared" si="33"/>
        <v>Hệ thống FMRA (Công cụ phân tích dữ liệu, hỗ trợ bán hàng)</v>
      </c>
    </row>
    <row r="1028" spans="1:15" x14ac:dyDescent="0.2">
      <c r="A1028" s="3" t="s">
        <v>2161</v>
      </c>
      <c r="B1028" s="3" t="str">
        <f>VLOOKUP(A1028,'[1]Issue Navigator'!$A:$B,2,0)</f>
        <v>Kiểm thử tính năng đồng bộ dữ liệu đối soát Quốc tế phân hệ BPC sang SAP 1</v>
      </c>
      <c r="C1028" s="1" t="s">
        <v>2169</v>
      </c>
      <c r="D1028" s="3" t="s">
        <v>2170</v>
      </c>
      <c r="E1028" s="3" t="s">
        <v>2017</v>
      </c>
      <c r="F1028" s="3" t="s">
        <v>4</v>
      </c>
      <c r="G1028">
        <v>0.05</v>
      </c>
      <c r="H1028">
        <f>VLOOKUP(A1028,'[1]Issue Navigator'!$A:$H,8,0)</f>
        <v>0.41</v>
      </c>
      <c r="I1028" t="str">
        <f>VLOOKUP(A1028,'[1]Issue Navigator'!$A:$Z,26,0)</f>
        <v>Bảo trì</v>
      </c>
      <c r="J1028" t="str">
        <f>VLOOKUP(A1028,'[1]Issue Navigator'!$A:$AA,27,0)</f>
        <v>Hệ thống FMRA</v>
      </c>
      <c r="K1028" t="str">
        <f>VLOOKUP(A1028,'[1]Issue Navigator'!$A:$AD,30,0)</f>
        <v>0605-ĐTTS/VTT-LIFESUP/2024</v>
      </c>
      <c r="L1028" t="str">
        <f>VLOOKUP(A1028,'[1]Issue Navigator'!$A:$AE,31,0)</f>
        <v>Công cụ phân tích dữ liệu, hỗ trợ bán hàng</v>
      </c>
      <c r="M1028">
        <f>VLOOKUP(K1028,'[2]Nỗ lực'!$B:$G,6,0)</f>
        <v>35500000</v>
      </c>
      <c r="N1028">
        <f t="shared" si="34"/>
        <v>1775000</v>
      </c>
      <c r="O1028" t="str">
        <f t="shared" si="33"/>
        <v>Hệ thống FMRA (Công cụ phân tích dữ liệu, hỗ trợ bán hàng)</v>
      </c>
    </row>
    <row r="1029" spans="1:15" x14ac:dyDescent="0.2">
      <c r="A1029" s="3" t="s">
        <v>2161</v>
      </c>
      <c r="B1029" s="3" t="str">
        <f>VLOOKUP(A1029,'[1]Issue Navigator'!$A:$B,2,0)</f>
        <v>Kiểm thử tính năng đồng bộ dữ liệu đối soát Quốc tế phân hệ BPC sang SAP 1</v>
      </c>
      <c r="C1029" s="1" t="s">
        <v>2171</v>
      </c>
      <c r="D1029" s="3" t="s">
        <v>2172</v>
      </c>
      <c r="E1029" s="3" t="s">
        <v>2017</v>
      </c>
      <c r="F1029" s="3" t="s">
        <v>4</v>
      </c>
      <c r="G1029">
        <v>0.05</v>
      </c>
      <c r="H1029">
        <f>VLOOKUP(A1029,'[1]Issue Navigator'!$A:$H,8,0)</f>
        <v>0.41</v>
      </c>
      <c r="I1029" t="str">
        <f>VLOOKUP(A1029,'[1]Issue Navigator'!$A:$Z,26,0)</f>
        <v>Bảo trì</v>
      </c>
      <c r="J1029" t="str">
        <f>VLOOKUP(A1029,'[1]Issue Navigator'!$A:$AA,27,0)</f>
        <v>Hệ thống FMRA</v>
      </c>
      <c r="K1029" t="str">
        <f>VLOOKUP(A1029,'[1]Issue Navigator'!$A:$AD,30,0)</f>
        <v>0605-ĐTTS/VTT-LIFESUP/2024</v>
      </c>
      <c r="L1029" t="str">
        <f>VLOOKUP(A1029,'[1]Issue Navigator'!$A:$AE,31,0)</f>
        <v>Công cụ phân tích dữ liệu, hỗ trợ bán hàng</v>
      </c>
      <c r="M1029">
        <f>VLOOKUP(K1029,'[2]Nỗ lực'!$B:$G,6,0)</f>
        <v>35500000</v>
      </c>
      <c r="N1029">
        <f t="shared" si="34"/>
        <v>1775000</v>
      </c>
      <c r="O1029" t="str">
        <f t="shared" si="33"/>
        <v>Hệ thống FMRA (Công cụ phân tích dữ liệu, hỗ trợ bán hàng)</v>
      </c>
    </row>
    <row r="1030" spans="1:15" x14ac:dyDescent="0.2">
      <c r="A1030" s="3" t="s">
        <v>2161</v>
      </c>
      <c r="B1030" s="3" t="str">
        <f>VLOOKUP(A1030,'[1]Issue Navigator'!$A:$B,2,0)</f>
        <v>Kiểm thử tính năng đồng bộ dữ liệu đối soát Quốc tế phân hệ BPC sang SAP 1</v>
      </c>
      <c r="C1030" s="1" t="s">
        <v>2173</v>
      </c>
      <c r="D1030" s="3" t="s">
        <v>3253</v>
      </c>
      <c r="E1030" s="3" t="s">
        <v>2017</v>
      </c>
      <c r="F1030" s="3" t="s">
        <v>4</v>
      </c>
      <c r="G1030">
        <v>0.05</v>
      </c>
      <c r="H1030">
        <f>VLOOKUP(A1030,'[1]Issue Navigator'!$A:$H,8,0)</f>
        <v>0.41</v>
      </c>
      <c r="I1030" t="str">
        <f>VLOOKUP(A1030,'[1]Issue Navigator'!$A:$Z,26,0)</f>
        <v>Bảo trì</v>
      </c>
      <c r="J1030" t="str">
        <f>VLOOKUP(A1030,'[1]Issue Navigator'!$A:$AA,27,0)</f>
        <v>Hệ thống FMRA</v>
      </c>
      <c r="K1030" t="str">
        <f>VLOOKUP(A1030,'[1]Issue Navigator'!$A:$AD,30,0)</f>
        <v>0605-ĐTTS/VTT-LIFESUP/2024</v>
      </c>
      <c r="L1030" t="str">
        <f>VLOOKUP(A1030,'[1]Issue Navigator'!$A:$AE,31,0)</f>
        <v>Công cụ phân tích dữ liệu, hỗ trợ bán hàng</v>
      </c>
      <c r="M1030">
        <f>VLOOKUP(K1030,'[2]Nỗ lực'!$B:$G,6,0)</f>
        <v>35500000</v>
      </c>
      <c r="N1030">
        <f t="shared" si="34"/>
        <v>1775000</v>
      </c>
      <c r="O1030" t="str">
        <f t="shared" si="33"/>
        <v>Hệ thống FMRA (Công cụ phân tích dữ liệu, hỗ trợ bán hàng)</v>
      </c>
    </row>
    <row r="1031" spans="1:15" x14ac:dyDescent="0.2">
      <c r="A1031" s="3" t="s">
        <v>2161</v>
      </c>
      <c r="B1031" s="3" t="str">
        <f>VLOOKUP(A1031,'[1]Issue Navigator'!$A:$B,2,0)</f>
        <v>Kiểm thử tính năng đồng bộ dữ liệu đối soát Quốc tế phân hệ BPC sang SAP 1</v>
      </c>
      <c r="C1031" s="1" t="s">
        <v>2174</v>
      </c>
      <c r="D1031" s="3" t="s">
        <v>2175</v>
      </c>
      <c r="E1031" s="3" t="s">
        <v>2017</v>
      </c>
      <c r="F1031" s="3" t="s">
        <v>4</v>
      </c>
      <c r="G1031">
        <v>0.05</v>
      </c>
      <c r="H1031">
        <f>VLOOKUP(A1031,'[1]Issue Navigator'!$A:$H,8,0)</f>
        <v>0.41</v>
      </c>
      <c r="I1031" t="str">
        <f>VLOOKUP(A1031,'[1]Issue Navigator'!$A:$Z,26,0)</f>
        <v>Bảo trì</v>
      </c>
      <c r="J1031" t="str">
        <f>VLOOKUP(A1031,'[1]Issue Navigator'!$A:$AA,27,0)</f>
        <v>Hệ thống FMRA</v>
      </c>
      <c r="K1031" t="str">
        <f>VLOOKUP(A1031,'[1]Issue Navigator'!$A:$AD,30,0)</f>
        <v>0605-ĐTTS/VTT-LIFESUP/2024</v>
      </c>
      <c r="L1031" t="str">
        <f>VLOOKUP(A1031,'[1]Issue Navigator'!$A:$AE,31,0)</f>
        <v>Công cụ phân tích dữ liệu, hỗ trợ bán hàng</v>
      </c>
      <c r="M1031">
        <f>VLOOKUP(K1031,'[2]Nỗ lực'!$B:$G,6,0)</f>
        <v>35500000</v>
      </c>
      <c r="N1031">
        <f t="shared" si="34"/>
        <v>1775000</v>
      </c>
      <c r="O1031" t="str">
        <f t="shared" si="33"/>
        <v>Hệ thống FMRA (Công cụ phân tích dữ liệu, hỗ trợ bán hàng)</v>
      </c>
    </row>
    <row r="1032" spans="1:15" x14ac:dyDescent="0.2">
      <c r="A1032" s="3" t="s">
        <v>2161</v>
      </c>
      <c r="B1032" s="3" t="str">
        <f>VLOOKUP(A1032,'[1]Issue Navigator'!$A:$B,2,0)</f>
        <v>Kiểm thử tính năng đồng bộ dữ liệu đối soát Quốc tế phân hệ BPC sang SAP 1</v>
      </c>
      <c r="C1032" s="1" t="s">
        <v>2176</v>
      </c>
      <c r="D1032" s="3" t="s">
        <v>2177</v>
      </c>
      <c r="E1032" s="3" t="s">
        <v>2017</v>
      </c>
      <c r="F1032" s="3" t="s">
        <v>4</v>
      </c>
      <c r="G1032">
        <v>0.05</v>
      </c>
      <c r="H1032">
        <f>VLOOKUP(A1032,'[1]Issue Navigator'!$A:$H,8,0)</f>
        <v>0.41</v>
      </c>
      <c r="I1032" t="str">
        <f>VLOOKUP(A1032,'[1]Issue Navigator'!$A:$Z,26,0)</f>
        <v>Bảo trì</v>
      </c>
      <c r="J1032" t="str">
        <f>VLOOKUP(A1032,'[1]Issue Navigator'!$A:$AA,27,0)</f>
        <v>Hệ thống FMRA</v>
      </c>
      <c r="K1032" t="str">
        <f>VLOOKUP(A1032,'[1]Issue Navigator'!$A:$AD,30,0)</f>
        <v>0605-ĐTTS/VTT-LIFESUP/2024</v>
      </c>
      <c r="L1032" t="str">
        <f>VLOOKUP(A1032,'[1]Issue Navigator'!$A:$AE,31,0)</f>
        <v>Công cụ phân tích dữ liệu, hỗ trợ bán hàng</v>
      </c>
      <c r="M1032">
        <f>VLOOKUP(K1032,'[2]Nỗ lực'!$B:$G,6,0)</f>
        <v>35500000</v>
      </c>
      <c r="N1032">
        <f t="shared" si="34"/>
        <v>1775000</v>
      </c>
      <c r="O1032" t="str">
        <f t="shared" si="33"/>
        <v>Hệ thống FMRA (Công cụ phân tích dữ liệu, hỗ trợ bán hàng)</v>
      </c>
    </row>
    <row r="1033" spans="1:15" x14ac:dyDescent="0.2">
      <c r="A1033" s="3" t="s">
        <v>2179</v>
      </c>
      <c r="B1033" s="3" t="str">
        <f>VLOOKUP(A1033,'[1]Issue Navigator'!$A:$B,2,0)</f>
        <v>chỉnh sửa hệ thống Rating Q1/2024 Roaming Outbound phase 1</v>
      </c>
      <c r="C1033" s="1" t="s">
        <v>2178</v>
      </c>
      <c r="D1033" s="3" t="s">
        <v>2016</v>
      </c>
      <c r="E1033" s="3" t="s">
        <v>2017</v>
      </c>
      <c r="F1033" s="3" t="s">
        <v>4</v>
      </c>
      <c r="G1033">
        <v>0.28999999999999998</v>
      </c>
      <c r="H1033">
        <f>VLOOKUP(A1033,'[1]Issue Navigator'!$A:$H,8,0)</f>
        <v>2.96</v>
      </c>
      <c r="I1033" t="str">
        <f>VLOOKUP(A1033,'[1]Issue Navigator'!$A:$Z,26,0)</f>
        <v>Bảo trì</v>
      </c>
      <c r="J1033" t="str">
        <f>VLOOKUP(A1033,'[1]Issue Navigator'!$A:$AA,27,0)</f>
        <v>Hệ thống FMRA</v>
      </c>
      <c r="K1033" t="str">
        <f>VLOOKUP(A1033,'[1]Issue Navigator'!$A:$AD,30,0)</f>
        <v>0605-ĐTTS/VTT-LIFESUP/2024</v>
      </c>
      <c r="L1033" t="str">
        <f>VLOOKUP(A1033,'[1]Issue Navigator'!$A:$AE,31,0)</f>
        <v>Công cụ phân tích dữ liệu, hỗ trợ bán hàng</v>
      </c>
      <c r="M1033">
        <f>VLOOKUP(K1033,'[2]Nỗ lực'!$B:$G,6,0)</f>
        <v>35500000</v>
      </c>
      <c r="N1033">
        <f t="shared" si="34"/>
        <v>10295000</v>
      </c>
      <c r="O1033" t="str">
        <f t="shared" si="33"/>
        <v>Hệ thống FMRA (Công cụ phân tích dữ liệu, hỗ trợ bán hàng)</v>
      </c>
    </row>
    <row r="1034" spans="1:15" x14ac:dyDescent="0.2">
      <c r="A1034" s="3" t="s">
        <v>2179</v>
      </c>
      <c r="B1034" s="3" t="str">
        <f>VLOOKUP(A1034,'[1]Issue Navigator'!$A:$B,2,0)</f>
        <v>chỉnh sửa hệ thống Rating Q1/2024 Roaming Outbound phase 1</v>
      </c>
      <c r="C1034" s="1" t="s">
        <v>2180</v>
      </c>
      <c r="D1034" s="3" t="s">
        <v>3119</v>
      </c>
      <c r="E1034" s="3" t="s">
        <v>2017</v>
      </c>
      <c r="F1034" s="3" t="s">
        <v>4</v>
      </c>
      <c r="G1034">
        <v>0.4</v>
      </c>
      <c r="H1034">
        <f>VLOOKUP(A1034,'[1]Issue Navigator'!$A:$H,8,0)</f>
        <v>2.96</v>
      </c>
      <c r="I1034" t="str">
        <f>VLOOKUP(A1034,'[1]Issue Navigator'!$A:$Z,26,0)</f>
        <v>Bảo trì</v>
      </c>
      <c r="J1034" t="str">
        <f>VLOOKUP(A1034,'[1]Issue Navigator'!$A:$AA,27,0)</f>
        <v>Hệ thống FMRA</v>
      </c>
      <c r="K1034" t="str">
        <f>VLOOKUP(A1034,'[1]Issue Navigator'!$A:$AD,30,0)</f>
        <v>0605-ĐTTS/VTT-LIFESUP/2024</v>
      </c>
      <c r="L1034" t="str">
        <f>VLOOKUP(A1034,'[1]Issue Navigator'!$A:$AE,31,0)</f>
        <v>Công cụ phân tích dữ liệu, hỗ trợ bán hàng</v>
      </c>
      <c r="M1034">
        <f>VLOOKUP(K1034,'[2]Nỗ lực'!$B:$G,6,0)</f>
        <v>35500000</v>
      </c>
      <c r="N1034">
        <f t="shared" si="34"/>
        <v>14200000</v>
      </c>
      <c r="O1034" t="str">
        <f t="shared" si="33"/>
        <v>Hệ thống FMRA (Công cụ phân tích dữ liệu, hỗ trợ bán hàng)</v>
      </c>
    </row>
    <row r="1035" spans="1:15" x14ac:dyDescent="0.2">
      <c r="A1035" s="3" t="s">
        <v>2179</v>
      </c>
      <c r="B1035" s="3" t="str">
        <f>VLOOKUP(A1035,'[1]Issue Navigator'!$A:$B,2,0)</f>
        <v>chỉnh sửa hệ thống Rating Q1/2024 Roaming Outbound phase 1</v>
      </c>
      <c r="C1035" s="1" t="s">
        <v>2181</v>
      </c>
      <c r="D1035" s="3" t="s">
        <v>3120</v>
      </c>
      <c r="E1035" s="3" t="s">
        <v>2017</v>
      </c>
      <c r="F1035" s="3" t="s">
        <v>4</v>
      </c>
      <c r="G1035">
        <v>0.22</v>
      </c>
      <c r="H1035">
        <f>VLOOKUP(A1035,'[1]Issue Navigator'!$A:$H,8,0)</f>
        <v>2.96</v>
      </c>
      <c r="I1035" t="str">
        <f>VLOOKUP(A1035,'[1]Issue Navigator'!$A:$Z,26,0)</f>
        <v>Bảo trì</v>
      </c>
      <c r="J1035" t="str">
        <f>VLOOKUP(A1035,'[1]Issue Navigator'!$A:$AA,27,0)</f>
        <v>Hệ thống FMRA</v>
      </c>
      <c r="K1035" t="str">
        <f>VLOOKUP(A1035,'[1]Issue Navigator'!$A:$AD,30,0)</f>
        <v>0605-ĐTTS/VTT-LIFESUP/2024</v>
      </c>
      <c r="L1035" t="str">
        <f>VLOOKUP(A1035,'[1]Issue Navigator'!$A:$AE,31,0)</f>
        <v>Công cụ phân tích dữ liệu, hỗ trợ bán hàng</v>
      </c>
      <c r="M1035">
        <f>VLOOKUP(K1035,'[2]Nỗ lực'!$B:$G,6,0)</f>
        <v>35500000</v>
      </c>
      <c r="N1035">
        <f t="shared" si="34"/>
        <v>7810000</v>
      </c>
      <c r="O1035" t="str">
        <f t="shared" si="33"/>
        <v>Hệ thống FMRA (Công cụ phân tích dữ liệu, hỗ trợ bán hàng)</v>
      </c>
    </row>
    <row r="1036" spans="1:15" x14ac:dyDescent="0.2">
      <c r="A1036" s="3" t="s">
        <v>2179</v>
      </c>
      <c r="B1036" s="3" t="str">
        <f>VLOOKUP(A1036,'[1]Issue Navigator'!$A:$B,2,0)</f>
        <v>chỉnh sửa hệ thống Rating Q1/2024 Roaming Outbound phase 1</v>
      </c>
      <c r="C1036" s="1" t="s">
        <v>2182</v>
      </c>
      <c r="D1036" s="3" t="s">
        <v>3121</v>
      </c>
      <c r="E1036" s="3" t="s">
        <v>2017</v>
      </c>
      <c r="F1036" s="3" t="s">
        <v>4</v>
      </c>
      <c r="G1036">
        <v>0.34</v>
      </c>
      <c r="H1036">
        <f>VLOOKUP(A1036,'[1]Issue Navigator'!$A:$H,8,0)</f>
        <v>2.96</v>
      </c>
      <c r="I1036" t="str">
        <f>VLOOKUP(A1036,'[1]Issue Navigator'!$A:$Z,26,0)</f>
        <v>Bảo trì</v>
      </c>
      <c r="J1036" t="str">
        <f>VLOOKUP(A1036,'[1]Issue Navigator'!$A:$AA,27,0)</f>
        <v>Hệ thống FMRA</v>
      </c>
      <c r="K1036" t="str">
        <f>VLOOKUP(A1036,'[1]Issue Navigator'!$A:$AD,30,0)</f>
        <v>0605-ĐTTS/VTT-LIFESUP/2024</v>
      </c>
      <c r="L1036" t="str">
        <f>VLOOKUP(A1036,'[1]Issue Navigator'!$A:$AE,31,0)</f>
        <v>Công cụ phân tích dữ liệu, hỗ trợ bán hàng</v>
      </c>
      <c r="M1036">
        <f>VLOOKUP(K1036,'[2]Nỗ lực'!$B:$G,6,0)</f>
        <v>35500000</v>
      </c>
      <c r="N1036">
        <f t="shared" si="34"/>
        <v>12070000</v>
      </c>
      <c r="O1036" t="str">
        <f t="shared" si="33"/>
        <v>Hệ thống FMRA (Công cụ phân tích dữ liệu, hỗ trợ bán hàng)</v>
      </c>
    </row>
    <row r="1037" spans="1:15" x14ac:dyDescent="0.2">
      <c r="A1037" s="3" t="s">
        <v>2179</v>
      </c>
      <c r="B1037" s="3" t="str">
        <f>VLOOKUP(A1037,'[1]Issue Navigator'!$A:$B,2,0)</f>
        <v>chỉnh sửa hệ thống Rating Q1/2024 Roaming Outbound phase 1</v>
      </c>
      <c r="C1037" s="1" t="s">
        <v>2183</v>
      </c>
      <c r="D1037" s="3" t="s">
        <v>3122</v>
      </c>
      <c r="E1037" s="3" t="s">
        <v>2017</v>
      </c>
      <c r="F1037" s="3" t="s">
        <v>4</v>
      </c>
      <c r="G1037">
        <v>0.28000000000000003</v>
      </c>
      <c r="H1037">
        <f>VLOOKUP(A1037,'[1]Issue Navigator'!$A:$H,8,0)</f>
        <v>2.96</v>
      </c>
      <c r="I1037" t="str">
        <f>VLOOKUP(A1037,'[1]Issue Navigator'!$A:$Z,26,0)</f>
        <v>Bảo trì</v>
      </c>
      <c r="J1037" t="str">
        <f>VLOOKUP(A1037,'[1]Issue Navigator'!$A:$AA,27,0)</f>
        <v>Hệ thống FMRA</v>
      </c>
      <c r="K1037" t="str">
        <f>VLOOKUP(A1037,'[1]Issue Navigator'!$A:$AD,30,0)</f>
        <v>0605-ĐTTS/VTT-LIFESUP/2024</v>
      </c>
      <c r="L1037" t="str">
        <f>VLOOKUP(A1037,'[1]Issue Navigator'!$A:$AE,31,0)</f>
        <v>Công cụ phân tích dữ liệu, hỗ trợ bán hàng</v>
      </c>
      <c r="M1037">
        <f>VLOOKUP(K1037,'[2]Nỗ lực'!$B:$G,6,0)</f>
        <v>35500000</v>
      </c>
      <c r="N1037">
        <f t="shared" si="34"/>
        <v>9940000.0000000019</v>
      </c>
      <c r="O1037" t="str">
        <f t="shared" si="33"/>
        <v>Hệ thống FMRA (Công cụ phân tích dữ liệu, hỗ trợ bán hàng)</v>
      </c>
    </row>
    <row r="1038" spans="1:15" x14ac:dyDescent="0.2">
      <c r="A1038" s="3" t="s">
        <v>2179</v>
      </c>
      <c r="B1038" s="3" t="str">
        <f>VLOOKUP(A1038,'[1]Issue Navigator'!$A:$B,2,0)</f>
        <v>chỉnh sửa hệ thống Rating Q1/2024 Roaming Outbound phase 1</v>
      </c>
      <c r="C1038" s="1" t="s">
        <v>2184</v>
      </c>
      <c r="D1038" s="3" t="s">
        <v>3123</v>
      </c>
      <c r="E1038" s="3" t="s">
        <v>2017</v>
      </c>
      <c r="F1038" s="3" t="s">
        <v>4</v>
      </c>
      <c r="G1038">
        <v>0.46</v>
      </c>
      <c r="H1038">
        <f>VLOOKUP(A1038,'[1]Issue Navigator'!$A:$H,8,0)</f>
        <v>2.96</v>
      </c>
      <c r="I1038" t="str">
        <f>VLOOKUP(A1038,'[1]Issue Navigator'!$A:$Z,26,0)</f>
        <v>Bảo trì</v>
      </c>
      <c r="J1038" t="str">
        <f>VLOOKUP(A1038,'[1]Issue Navigator'!$A:$AA,27,0)</f>
        <v>Hệ thống FMRA</v>
      </c>
      <c r="K1038" t="str">
        <f>VLOOKUP(A1038,'[1]Issue Navigator'!$A:$AD,30,0)</f>
        <v>0605-ĐTTS/VTT-LIFESUP/2024</v>
      </c>
      <c r="L1038" t="str">
        <f>VLOOKUP(A1038,'[1]Issue Navigator'!$A:$AE,31,0)</f>
        <v>Công cụ phân tích dữ liệu, hỗ trợ bán hàng</v>
      </c>
      <c r="M1038">
        <f>VLOOKUP(K1038,'[2]Nỗ lực'!$B:$G,6,0)</f>
        <v>35500000</v>
      </c>
      <c r="N1038">
        <f t="shared" si="34"/>
        <v>16330000</v>
      </c>
      <c r="O1038" t="str">
        <f t="shared" si="33"/>
        <v>Hệ thống FMRA (Công cụ phân tích dữ liệu, hỗ trợ bán hàng)</v>
      </c>
    </row>
    <row r="1039" spans="1:15" x14ac:dyDescent="0.2">
      <c r="A1039" s="3" t="s">
        <v>2179</v>
      </c>
      <c r="B1039" s="3" t="str">
        <f>VLOOKUP(A1039,'[1]Issue Navigator'!$A:$B,2,0)</f>
        <v>chỉnh sửa hệ thống Rating Q1/2024 Roaming Outbound phase 1</v>
      </c>
      <c r="C1039" s="1" t="s">
        <v>2185</v>
      </c>
      <c r="D1039" s="3" t="s">
        <v>3124</v>
      </c>
      <c r="E1039" s="3" t="s">
        <v>2017</v>
      </c>
      <c r="F1039" s="3" t="s">
        <v>4</v>
      </c>
      <c r="G1039">
        <v>0.5</v>
      </c>
      <c r="H1039">
        <f>VLOOKUP(A1039,'[1]Issue Navigator'!$A:$H,8,0)</f>
        <v>2.96</v>
      </c>
      <c r="I1039" t="str">
        <f>VLOOKUP(A1039,'[1]Issue Navigator'!$A:$Z,26,0)</f>
        <v>Bảo trì</v>
      </c>
      <c r="J1039" t="str">
        <f>VLOOKUP(A1039,'[1]Issue Navigator'!$A:$AA,27,0)</f>
        <v>Hệ thống FMRA</v>
      </c>
      <c r="K1039" t="str">
        <f>VLOOKUP(A1039,'[1]Issue Navigator'!$A:$AD,30,0)</f>
        <v>0605-ĐTTS/VTT-LIFESUP/2024</v>
      </c>
      <c r="L1039" t="str">
        <f>VLOOKUP(A1039,'[1]Issue Navigator'!$A:$AE,31,0)</f>
        <v>Công cụ phân tích dữ liệu, hỗ trợ bán hàng</v>
      </c>
      <c r="M1039">
        <f>VLOOKUP(K1039,'[2]Nỗ lực'!$B:$G,6,0)</f>
        <v>35500000</v>
      </c>
      <c r="N1039">
        <f t="shared" si="34"/>
        <v>17750000</v>
      </c>
      <c r="O1039" t="str">
        <f t="shared" si="33"/>
        <v>Hệ thống FMRA (Công cụ phân tích dữ liệu, hỗ trợ bán hàng)</v>
      </c>
    </row>
    <row r="1040" spans="1:15" x14ac:dyDescent="0.2">
      <c r="A1040" s="3" t="s">
        <v>2179</v>
      </c>
      <c r="B1040" s="3" t="str">
        <f>VLOOKUP(A1040,'[1]Issue Navigator'!$A:$B,2,0)</f>
        <v>chỉnh sửa hệ thống Rating Q1/2024 Roaming Outbound phase 1</v>
      </c>
      <c r="C1040" s="1" t="s">
        <v>2186</v>
      </c>
      <c r="D1040" s="3" t="s">
        <v>3125</v>
      </c>
      <c r="E1040" s="3" t="s">
        <v>2017</v>
      </c>
      <c r="F1040" s="3" t="s">
        <v>4</v>
      </c>
      <c r="G1040">
        <v>0.47</v>
      </c>
      <c r="H1040">
        <f>VLOOKUP(A1040,'[1]Issue Navigator'!$A:$H,8,0)</f>
        <v>2.96</v>
      </c>
      <c r="I1040" t="str">
        <f>VLOOKUP(A1040,'[1]Issue Navigator'!$A:$Z,26,0)</f>
        <v>Bảo trì</v>
      </c>
      <c r="J1040" t="str">
        <f>VLOOKUP(A1040,'[1]Issue Navigator'!$A:$AA,27,0)</f>
        <v>Hệ thống FMRA</v>
      </c>
      <c r="K1040" t="str">
        <f>VLOOKUP(A1040,'[1]Issue Navigator'!$A:$AD,30,0)</f>
        <v>0605-ĐTTS/VTT-LIFESUP/2024</v>
      </c>
      <c r="L1040" t="str">
        <f>VLOOKUP(A1040,'[1]Issue Navigator'!$A:$AE,31,0)</f>
        <v>Công cụ phân tích dữ liệu, hỗ trợ bán hàng</v>
      </c>
      <c r="M1040">
        <f>VLOOKUP(K1040,'[2]Nỗ lực'!$B:$G,6,0)</f>
        <v>35500000</v>
      </c>
      <c r="N1040">
        <f t="shared" si="34"/>
        <v>16684999.999999998</v>
      </c>
      <c r="O1040" t="str">
        <f t="shared" si="33"/>
        <v>Hệ thống FMRA (Công cụ phân tích dữ liệu, hỗ trợ bán hàng)</v>
      </c>
    </row>
    <row r="1041" spans="1:15" x14ac:dyDescent="0.2">
      <c r="A1041" s="3" t="s">
        <v>2188</v>
      </c>
      <c r="B1041" s="3" t="str">
        <f>VLOOKUP(A1041,'[1]Issue Navigator'!$A:$B,2,0)</f>
        <v>chỉnh sửa phiên bản Mobile Android, chỉnh sửa tính năng bản Mobile IOS của Web portal hệ thống Đối soát</v>
      </c>
      <c r="C1041" s="1" t="s">
        <v>2187</v>
      </c>
      <c r="D1041" s="3" t="s">
        <v>2189</v>
      </c>
      <c r="E1041" s="3" t="s">
        <v>2017</v>
      </c>
      <c r="F1041" s="3" t="s">
        <v>4</v>
      </c>
      <c r="G1041">
        <v>0.22</v>
      </c>
      <c r="H1041">
        <f>VLOOKUP(A1041,'[1]Issue Navigator'!$A:$H,8,0)</f>
        <v>2.42</v>
      </c>
      <c r="I1041" t="str">
        <f>VLOOKUP(A1041,'[1]Issue Navigator'!$A:$Z,26,0)</f>
        <v>Bảo trì</v>
      </c>
      <c r="J1041" t="str">
        <f>VLOOKUP(A1041,'[1]Issue Navigator'!$A:$AA,27,0)</f>
        <v>Hệ thống FMRA</v>
      </c>
      <c r="K1041" t="str">
        <f>VLOOKUP(A1041,'[1]Issue Navigator'!$A:$AD,30,0)</f>
        <v>0605-ĐTTS/VTT-LIFESUP/2024</v>
      </c>
      <c r="L1041" t="str">
        <f>VLOOKUP(A1041,'[1]Issue Navigator'!$A:$AE,31,0)</f>
        <v>Công cụ phân tích dữ liệu, hỗ trợ bán hàng</v>
      </c>
      <c r="M1041">
        <f>VLOOKUP(K1041,'[2]Nỗ lực'!$B:$G,6,0)</f>
        <v>35500000</v>
      </c>
      <c r="N1041">
        <f t="shared" si="34"/>
        <v>7810000</v>
      </c>
      <c r="O1041" t="str">
        <f t="shared" si="33"/>
        <v>Hệ thống FMRA (Công cụ phân tích dữ liệu, hỗ trợ bán hàng)</v>
      </c>
    </row>
    <row r="1042" spans="1:15" x14ac:dyDescent="0.2">
      <c r="A1042" s="3" t="s">
        <v>2188</v>
      </c>
      <c r="B1042" s="3" t="str">
        <f>VLOOKUP(A1042,'[1]Issue Navigator'!$A:$B,2,0)</f>
        <v>chỉnh sửa phiên bản Mobile Android, chỉnh sửa tính năng bản Mobile IOS của Web portal hệ thống Đối soát</v>
      </c>
      <c r="C1042" s="1" t="s">
        <v>2190</v>
      </c>
      <c r="D1042" s="3" t="s">
        <v>3201</v>
      </c>
      <c r="E1042" s="3" t="s">
        <v>2017</v>
      </c>
      <c r="F1042" s="3" t="s">
        <v>4</v>
      </c>
      <c r="G1042">
        <v>0.09</v>
      </c>
      <c r="H1042">
        <f>VLOOKUP(A1042,'[1]Issue Navigator'!$A:$H,8,0)</f>
        <v>2.42</v>
      </c>
      <c r="I1042" t="str">
        <f>VLOOKUP(A1042,'[1]Issue Navigator'!$A:$Z,26,0)</f>
        <v>Bảo trì</v>
      </c>
      <c r="J1042" t="str">
        <f>VLOOKUP(A1042,'[1]Issue Navigator'!$A:$AA,27,0)</f>
        <v>Hệ thống FMRA</v>
      </c>
      <c r="K1042" t="str">
        <f>VLOOKUP(A1042,'[1]Issue Navigator'!$A:$AD,30,0)</f>
        <v>0605-ĐTTS/VTT-LIFESUP/2024</v>
      </c>
      <c r="L1042" t="str">
        <f>VLOOKUP(A1042,'[1]Issue Navigator'!$A:$AE,31,0)</f>
        <v>Công cụ phân tích dữ liệu, hỗ trợ bán hàng</v>
      </c>
      <c r="M1042">
        <f>VLOOKUP(K1042,'[2]Nỗ lực'!$B:$G,6,0)</f>
        <v>35500000</v>
      </c>
      <c r="N1042">
        <f t="shared" si="34"/>
        <v>3195000</v>
      </c>
      <c r="O1042" t="str">
        <f t="shared" si="33"/>
        <v>Hệ thống FMRA (Công cụ phân tích dữ liệu, hỗ trợ bán hàng)</v>
      </c>
    </row>
    <row r="1043" spans="1:15" x14ac:dyDescent="0.2">
      <c r="A1043" s="3" t="s">
        <v>2188</v>
      </c>
      <c r="B1043" s="3" t="str">
        <f>VLOOKUP(A1043,'[1]Issue Navigator'!$A:$B,2,0)</f>
        <v>chỉnh sửa phiên bản Mobile Android, chỉnh sửa tính năng bản Mobile IOS của Web portal hệ thống Đối soát</v>
      </c>
      <c r="C1043" s="1" t="s">
        <v>2191</v>
      </c>
      <c r="D1043" s="3" t="s">
        <v>3202</v>
      </c>
      <c r="E1043" s="3" t="s">
        <v>2017</v>
      </c>
      <c r="F1043" s="3" t="s">
        <v>4</v>
      </c>
      <c r="G1043">
        <v>0.04</v>
      </c>
      <c r="H1043">
        <f>VLOOKUP(A1043,'[1]Issue Navigator'!$A:$H,8,0)</f>
        <v>2.42</v>
      </c>
      <c r="I1043" t="str">
        <f>VLOOKUP(A1043,'[1]Issue Navigator'!$A:$Z,26,0)</f>
        <v>Bảo trì</v>
      </c>
      <c r="J1043" t="str">
        <f>VLOOKUP(A1043,'[1]Issue Navigator'!$A:$AA,27,0)</f>
        <v>Hệ thống FMRA</v>
      </c>
      <c r="K1043" t="str">
        <f>VLOOKUP(A1043,'[1]Issue Navigator'!$A:$AD,30,0)</f>
        <v>0605-ĐTTS/VTT-LIFESUP/2024</v>
      </c>
      <c r="L1043" t="str">
        <f>VLOOKUP(A1043,'[1]Issue Navigator'!$A:$AE,31,0)</f>
        <v>Công cụ phân tích dữ liệu, hỗ trợ bán hàng</v>
      </c>
      <c r="M1043">
        <f>VLOOKUP(K1043,'[2]Nỗ lực'!$B:$G,6,0)</f>
        <v>35500000</v>
      </c>
      <c r="N1043">
        <f t="shared" si="34"/>
        <v>1420000</v>
      </c>
      <c r="O1043" t="str">
        <f t="shared" si="33"/>
        <v>Hệ thống FMRA (Công cụ phân tích dữ liệu, hỗ trợ bán hàng)</v>
      </c>
    </row>
    <row r="1044" spans="1:15" x14ac:dyDescent="0.2">
      <c r="A1044" s="3" t="s">
        <v>2188</v>
      </c>
      <c r="B1044" s="3" t="str">
        <f>VLOOKUP(A1044,'[1]Issue Navigator'!$A:$B,2,0)</f>
        <v>chỉnh sửa phiên bản Mobile Android, chỉnh sửa tính năng bản Mobile IOS của Web portal hệ thống Đối soát</v>
      </c>
      <c r="C1044" s="1" t="s">
        <v>2192</v>
      </c>
      <c r="D1044" s="3" t="s">
        <v>3203</v>
      </c>
      <c r="E1044" s="3" t="s">
        <v>2017</v>
      </c>
      <c r="F1044" s="3" t="s">
        <v>4</v>
      </c>
      <c r="G1044">
        <v>0.57999999999999996</v>
      </c>
      <c r="H1044">
        <f>VLOOKUP(A1044,'[1]Issue Navigator'!$A:$H,8,0)</f>
        <v>2.42</v>
      </c>
      <c r="I1044" t="str">
        <f>VLOOKUP(A1044,'[1]Issue Navigator'!$A:$Z,26,0)</f>
        <v>Bảo trì</v>
      </c>
      <c r="J1044" t="str">
        <f>VLOOKUP(A1044,'[1]Issue Navigator'!$A:$AA,27,0)</f>
        <v>Hệ thống FMRA</v>
      </c>
      <c r="K1044" t="str">
        <f>VLOOKUP(A1044,'[1]Issue Navigator'!$A:$AD,30,0)</f>
        <v>0605-ĐTTS/VTT-LIFESUP/2024</v>
      </c>
      <c r="L1044" t="str">
        <f>VLOOKUP(A1044,'[1]Issue Navigator'!$A:$AE,31,0)</f>
        <v>Công cụ phân tích dữ liệu, hỗ trợ bán hàng</v>
      </c>
      <c r="M1044">
        <f>VLOOKUP(K1044,'[2]Nỗ lực'!$B:$G,6,0)</f>
        <v>35500000</v>
      </c>
      <c r="N1044">
        <f t="shared" si="34"/>
        <v>20590000</v>
      </c>
      <c r="O1044" t="str">
        <f t="shared" si="33"/>
        <v>Hệ thống FMRA (Công cụ phân tích dữ liệu, hỗ trợ bán hàng)</v>
      </c>
    </row>
    <row r="1045" spans="1:15" x14ac:dyDescent="0.2">
      <c r="A1045" s="3" t="s">
        <v>2188</v>
      </c>
      <c r="B1045" s="3" t="str">
        <f>VLOOKUP(A1045,'[1]Issue Navigator'!$A:$B,2,0)</f>
        <v>chỉnh sửa phiên bản Mobile Android, chỉnh sửa tính năng bản Mobile IOS của Web portal hệ thống Đối soát</v>
      </c>
      <c r="C1045" s="1" t="s">
        <v>2193</v>
      </c>
      <c r="D1045" s="3" t="s">
        <v>3204</v>
      </c>
      <c r="E1045" s="3" t="s">
        <v>2017</v>
      </c>
      <c r="F1045" s="3" t="s">
        <v>4</v>
      </c>
      <c r="G1045">
        <v>0.24</v>
      </c>
      <c r="H1045">
        <f>VLOOKUP(A1045,'[1]Issue Navigator'!$A:$H,8,0)</f>
        <v>2.42</v>
      </c>
      <c r="I1045" t="str">
        <f>VLOOKUP(A1045,'[1]Issue Navigator'!$A:$Z,26,0)</f>
        <v>Bảo trì</v>
      </c>
      <c r="J1045" t="str">
        <f>VLOOKUP(A1045,'[1]Issue Navigator'!$A:$AA,27,0)</f>
        <v>Hệ thống FMRA</v>
      </c>
      <c r="K1045" t="str">
        <f>VLOOKUP(A1045,'[1]Issue Navigator'!$A:$AD,30,0)</f>
        <v>0605-ĐTTS/VTT-LIFESUP/2024</v>
      </c>
      <c r="L1045" t="str">
        <f>VLOOKUP(A1045,'[1]Issue Navigator'!$A:$AE,31,0)</f>
        <v>Công cụ phân tích dữ liệu, hỗ trợ bán hàng</v>
      </c>
      <c r="M1045">
        <f>VLOOKUP(K1045,'[2]Nỗ lực'!$B:$G,6,0)</f>
        <v>35500000</v>
      </c>
      <c r="N1045">
        <f t="shared" si="34"/>
        <v>8520000</v>
      </c>
      <c r="O1045" t="str">
        <f t="shared" si="33"/>
        <v>Hệ thống FMRA (Công cụ phân tích dữ liệu, hỗ trợ bán hàng)</v>
      </c>
    </row>
    <row r="1046" spans="1:15" x14ac:dyDescent="0.2">
      <c r="A1046" s="3" t="s">
        <v>2188</v>
      </c>
      <c r="B1046" s="3" t="str">
        <f>VLOOKUP(A1046,'[1]Issue Navigator'!$A:$B,2,0)</f>
        <v>chỉnh sửa phiên bản Mobile Android, chỉnh sửa tính năng bản Mobile IOS của Web portal hệ thống Đối soát</v>
      </c>
      <c r="C1046" s="1" t="s">
        <v>2194</v>
      </c>
      <c r="D1046" s="3" t="s">
        <v>2195</v>
      </c>
      <c r="E1046" s="3" t="s">
        <v>2017</v>
      </c>
      <c r="F1046" s="3" t="s">
        <v>4</v>
      </c>
      <c r="G1046">
        <v>0.62</v>
      </c>
      <c r="H1046">
        <f>VLOOKUP(A1046,'[1]Issue Navigator'!$A:$H,8,0)</f>
        <v>2.42</v>
      </c>
      <c r="I1046" t="str">
        <f>VLOOKUP(A1046,'[1]Issue Navigator'!$A:$Z,26,0)</f>
        <v>Bảo trì</v>
      </c>
      <c r="J1046" t="str">
        <f>VLOOKUP(A1046,'[1]Issue Navigator'!$A:$AA,27,0)</f>
        <v>Hệ thống FMRA</v>
      </c>
      <c r="K1046" t="str">
        <f>VLOOKUP(A1046,'[1]Issue Navigator'!$A:$AD,30,0)</f>
        <v>0605-ĐTTS/VTT-LIFESUP/2024</v>
      </c>
      <c r="L1046" t="str">
        <f>VLOOKUP(A1046,'[1]Issue Navigator'!$A:$AE,31,0)</f>
        <v>Công cụ phân tích dữ liệu, hỗ trợ bán hàng</v>
      </c>
      <c r="M1046">
        <f>VLOOKUP(K1046,'[2]Nỗ lực'!$B:$G,6,0)</f>
        <v>35500000</v>
      </c>
      <c r="N1046">
        <f t="shared" si="34"/>
        <v>22010000</v>
      </c>
      <c r="O1046" t="str">
        <f t="shared" si="33"/>
        <v>Hệ thống FMRA (Công cụ phân tích dữ liệu, hỗ trợ bán hàng)</v>
      </c>
    </row>
    <row r="1047" spans="1:15" x14ac:dyDescent="0.2">
      <c r="A1047" s="3" t="s">
        <v>2188</v>
      </c>
      <c r="B1047" s="3" t="str">
        <f>VLOOKUP(A1047,'[1]Issue Navigator'!$A:$B,2,0)</f>
        <v>chỉnh sửa phiên bản Mobile Android, chỉnh sửa tính năng bản Mobile IOS của Web portal hệ thống Đối soát</v>
      </c>
      <c r="C1047" s="1" t="s">
        <v>2196</v>
      </c>
      <c r="D1047" s="3" t="s">
        <v>2197</v>
      </c>
      <c r="E1047" s="3" t="s">
        <v>2017</v>
      </c>
      <c r="F1047" s="3" t="s">
        <v>4</v>
      </c>
      <c r="G1047">
        <v>7.0000000000000007E-2</v>
      </c>
      <c r="H1047">
        <f>VLOOKUP(A1047,'[1]Issue Navigator'!$A:$H,8,0)</f>
        <v>2.42</v>
      </c>
      <c r="I1047" t="str">
        <f>VLOOKUP(A1047,'[1]Issue Navigator'!$A:$Z,26,0)</f>
        <v>Bảo trì</v>
      </c>
      <c r="J1047" t="str">
        <f>VLOOKUP(A1047,'[1]Issue Navigator'!$A:$AA,27,0)</f>
        <v>Hệ thống FMRA</v>
      </c>
      <c r="K1047" t="str">
        <f>VLOOKUP(A1047,'[1]Issue Navigator'!$A:$AD,30,0)</f>
        <v>0605-ĐTTS/VTT-LIFESUP/2024</v>
      </c>
      <c r="L1047" t="str">
        <f>VLOOKUP(A1047,'[1]Issue Navigator'!$A:$AE,31,0)</f>
        <v>Công cụ phân tích dữ liệu, hỗ trợ bán hàng</v>
      </c>
      <c r="M1047">
        <f>VLOOKUP(K1047,'[2]Nỗ lực'!$B:$G,6,0)</f>
        <v>35500000</v>
      </c>
      <c r="N1047">
        <f t="shared" si="34"/>
        <v>2485000.0000000005</v>
      </c>
      <c r="O1047" t="str">
        <f t="shared" si="33"/>
        <v>Hệ thống FMRA (Công cụ phân tích dữ liệu, hỗ trợ bán hàng)</v>
      </c>
    </row>
    <row r="1048" spans="1:15" x14ac:dyDescent="0.2">
      <c r="A1048" s="3" t="s">
        <v>2188</v>
      </c>
      <c r="B1048" s="3" t="str">
        <f>VLOOKUP(A1048,'[1]Issue Navigator'!$A:$B,2,0)</f>
        <v>chỉnh sửa phiên bản Mobile Android, chỉnh sửa tính năng bản Mobile IOS của Web portal hệ thống Đối soát</v>
      </c>
      <c r="C1048" s="1" t="s">
        <v>2198</v>
      </c>
      <c r="D1048" s="3" t="s">
        <v>2199</v>
      </c>
      <c r="E1048" s="3" t="s">
        <v>2017</v>
      </c>
      <c r="F1048" s="3" t="s">
        <v>4</v>
      </c>
      <c r="G1048">
        <v>0.08</v>
      </c>
      <c r="H1048">
        <f>VLOOKUP(A1048,'[1]Issue Navigator'!$A:$H,8,0)</f>
        <v>2.42</v>
      </c>
      <c r="I1048" t="str">
        <f>VLOOKUP(A1048,'[1]Issue Navigator'!$A:$Z,26,0)</f>
        <v>Bảo trì</v>
      </c>
      <c r="J1048" t="str">
        <f>VLOOKUP(A1048,'[1]Issue Navigator'!$A:$AA,27,0)</f>
        <v>Hệ thống FMRA</v>
      </c>
      <c r="K1048" t="str">
        <f>VLOOKUP(A1048,'[1]Issue Navigator'!$A:$AD,30,0)</f>
        <v>0605-ĐTTS/VTT-LIFESUP/2024</v>
      </c>
      <c r="L1048" t="str">
        <f>VLOOKUP(A1048,'[1]Issue Navigator'!$A:$AE,31,0)</f>
        <v>Công cụ phân tích dữ liệu, hỗ trợ bán hàng</v>
      </c>
      <c r="M1048">
        <f>VLOOKUP(K1048,'[2]Nỗ lực'!$B:$G,6,0)</f>
        <v>35500000</v>
      </c>
      <c r="N1048">
        <f t="shared" si="34"/>
        <v>2840000</v>
      </c>
      <c r="O1048" t="str">
        <f t="shared" si="33"/>
        <v>Hệ thống FMRA (Công cụ phân tích dữ liệu, hỗ trợ bán hàng)</v>
      </c>
    </row>
    <row r="1049" spans="1:15" x14ac:dyDescent="0.2">
      <c r="A1049" s="3" t="s">
        <v>2188</v>
      </c>
      <c r="B1049" s="3" t="str">
        <f>VLOOKUP(A1049,'[1]Issue Navigator'!$A:$B,2,0)</f>
        <v>chỉnh sửa phiên bản Mobile Android, chỉnh sửa tính năng bản Mobile IOS của Web portal hệ thống Đối soát</v>
      </c>
      <c r="C1049" s="1" t="s">
        <v>2200</v>
      </c>
      <c r="D1049" s="3" t="s">
        <v>2201</v>
      </c>
      <c r="E1049" s="3" t="s">
        <v>2017</v>
      </c>
      <c r="F1049" s="3" t="s">
        <v>4</v>
      </c>
      <c r="G1049">
        <v>0.25</v>
      </c>
      <c r="H1049">
        <f>VLOOKUP(A1049,'[1]Issue Navigator'!$A:$H,8,0)</f>
        <v>2.42</v>
      </c>
      <c r="I1049" t="str">
        <f>VLOOKUP(A1049,'[1]Issue Navigator'!$A:$Z,26,0)</f>
        <v>Bảo trì</v>
      </c>
      <c r="J1049" t="str">
        <f>VLOOKUP(A1049,'[1]Issue Navigator'!$A:$AA,27,0)</f>
        <v>Hệ thống FMRA</v>
      </c>
      <c r="K1049" t="str">
        <f>VLOOKUP(A1049,'[1]Issue Navigator'!$A:$AD,30,0)</f>
        <v>0605-ĐTTS/VTT-LIFESUP/2024</v>
      </c>
      <c r="L1049" t="str">
        <f>VLOOKUP(A1049,'[1]Issue Navigator'!$A:$AE,31,0)</f>
        <v>Công cụ phân tích dữ liệu, hỗ trợ bán hàng</v>
      </c>
      <c r="M1049">
        <f>VLOOKUP(K1049,'[2]Nỗ lực'!$B:$G,6,0)</f>
        <v>35500000</v>
      </c>
      <c r="N1049">
        <f t="shared" si="34"/>
        <v>8875000</v>
      </c>
      <c r="O1049" t="str">
        <f t="shared" si="33"/>
        <v>Hệ thống FMRA (Công cụ phân tích dữ liệu, hỗ trợ bán hàng)</v>
      </c>
    </row>
    <row r="1050" spans="1:15" x14ac:dyDescent="0.2">
      <c r="A1050" s="3" t="s">
        <v>2188</v>
      </c>
      <c r="B1050" s="3" t="str">
        <f>VLOOKUP(A1050,'[1]Issue Navigator'!$A:$B,2,0)</f>
        <v>chỉnh sửa phiên bản Mobile Android, chỉnh sửa tính năng bản Mobile IOS của Web portal hệ thống Đối soát</v>
      </c>
      <c r="C1050" s="1" t="s">
        <v>2202</v>
      </c>
      <c r="D1050" s="3" t="s">
        <v>2203</v>
      </c>
      <c r="E1050" s="3" t="s">
        <v>2017</v>
      </c>
      <c r="F1050" s="3" t="s">
        <v>4</v>
      </c>
      <c r="G1050">
        <v>0.08</v>
      </c>
      <c r="H1050">
        <f>VLOOKUP(A1050,'[1]Issue Navigator'!$A:$H,8,0)</f>
        <v>2.42</v>
      </c>
      <c r="I1050" t="str">
        <f>VLOOKUP(A1050,'[1]Issue Navigator'!$A:$Z,26,0)</f>
        <v>Bảo trì</v>
      </c>
      <c r="J1050" t="str">
        <f>VLOOKUP(A1050,'[1]Issue Navigator'!$A:$AA,27,0)</f>
        <v>Hệ thống FMRA</v>
      </c>
      <c r="K1050" t="str">
        <f>VLOOKUP(A1050,'[1]Issue Navigator'!$A:$AD,30,0)</f>
        <v>0605-ĐTTS/VTT-LIFESUP/2024</v>
      </c>
      <c r="L1050" t="str">
        <f>VLOOKUP(A1050,'[1]Issue Navigator'!$A:$AE,31,0)</f>
        <v>Công cụ phân tích dữ liệu, hỗ trợ bán hàng</v>
      </c>
      <c r="M1050">
        <f>VLOOKUP(K1050,'[2]Nỗ lực'!$B:$G,6,0)</f>
        <v>35500000</v>
      </c>
      <c r="N1050">
        <f t="shared" si="34"/>
        <v>2840000</v>
      </c>
      <c r="O1050" t="str">
        <f t="shared" si="33"/>
        <v>Hệ thống FMRA (Công cụ phân tích dữ liệu, hỗ trợ bán hàng)</v>
      </c>
    </row>
    <row r="1051" spans="1:15" x14ac:dyDescent="0.2">
      <c r="A1051" s="3" t="s">
        <v>2188</v>
      </c>
      <c r="B1051" s="3" t="str">
        <f>VLOOKUP(A1051,'[1]Issue Navigator'!$A:$B,2,0)</f>
        <v>chỉnh sửa phiên bản Mobile Android, chỉnh sửa tính năng bản Mobile IOS của Web portal hệ thống Đối soát</v>
      </c>
      <c r="C1051" s="1" t="s">
        <v>2204</v>
      </c>
      <c r="D1051" s="3" t="s">
        <v>2205</v>
      </c>
      <c r="E1051" s="3" t="s">
        <v>2017</v>
      </c>
      <c r="F1051" s="3" t="s">
        <v>4</v>
      </c>
      <c r="G1051">
        <v>0.15</v>
      </c>
      <c r="H1051">
        <f>VLOOKUP(A1051,'[1]Issue Navigator'!$A:$H,8,0)</f>
        <v>2.42</v>
      </c>
      <c r="I1051" t="str">
        <f>VLOOKUP(A1051,'[1]Issue Navigator'!$A:$Z,26,0)</f>
        <v>Bảo trì</v>
      </c>
      <c r="J1051" t="str">
        <f>VLOOKUP(A1051,'[1]Issue Navigator'!$A:$AA,27,0)</f>
        <v>Hệ thống FMRA</v>
      </c>
      <c r="K1051" t="str">
        <f>VLOOKUP(A1051,'[1]Issue Navigator'!$A:$AD,30,0)</f>
        <v>0605-ĐTTS/VTT-LIFESUP/2024</v>
      </c>
      <c r="L1051" t="str">
        <f>VLOOKUP(A1051,'[1]Issue Navigator'!$A:$AE,31,0)</f>
        <v>Công cụ phân tích dữ liệu, hỗ trợ bán hàng</v>
      </c>
      <c r="M1051">
        <f>VLOOKUP(K1051,'[2]Nỗ lực'!$B:$G,6,0)</f>
        <v>35500000</v>
      </c>
      <c r="N1051">
        <f t="shared" si="34"/>
        <v>5325000</v>
      </c>
      <c r="O1051" t="str">
        <f t="shared" si="33"/>
        <v>Hệ thống FMRA (Công cụ phân tích dữ liệu, hỗ trợ bán hàng)</v>
      </c>
    </row>
    <row r="1052" spans="1:15" x14ac:dyDescent="0.2">
      <c r="A1052" s="3" t="s">
        <v>2207</v>
      </c>
      <c r="B1052" s="3" t="str">
        <f>VLOOKUP(A1052,'[1]Issue Navigator'!$A:$B,2,0)</f>
        <v>[Quản lý hồ sơ] PYC chỉnh sửa hồ sơ điện tử cho KHCN luồng tiếp nhận phê duyệt yêu cầu phát triển mới TBTT (lưu bổ sung PYC fill chữ ký của NVQL)</v>
      </c>
      <c r="C1052" s="1" t="s">
        <v>2206</v>
      </c>
      <c r="D1052" s="3" t="s">
        <v>3226</v>
      </c>
      <c r="E1052" s="3" t="s">
        <v>2208</v>
      </c>
      <c r="F1052" s="3" t="s">
        <v>4</v>
      </c>
      <c r="G1052">
        <v>7.0000000000000007E-2</v>
      </c>
      <c r="H1052">
        <f>VLOOKUP(A1052,'[1]Issue Navigator'!$A:$H,8,0)</f>
        <v>0.81</v>
      </c>
      <c r="I1052" t="str">
        <f>VLOOKUP(A1052,'[1]Issue Navigator'!$A:$Z,26,0)</f>
        <v>Bảo trì</v>
      </c>
      <c r="J1052" t="str">
        <f>VLOOKUP(A1052,'[1]Issue Navigator'!$A:$AA,27,0)</f>
        <v>Hệ thống Hồ sơ</v>
      </c>
      <c r="K1052" t="str">
        <f>VLOOKUP(A1052,'[1]Issue Navigator'!$A:$AD,30,0)</f>
        <v>0605-ĐTTS/VTT-TECHASIANS/2024</v>
      </c>
      <c r="L1052" t="str">
        <f>VLOOKUP(A1052,'[1]Issue Navigator'!$A:$AE,31,0)</f>
        <v>Sản phẩm hỗ trợ khách hàng Selfcare, Webportal</v>
      </c>
      <c r="M1052">
        <f>VLOOKUP(K1052,'[2]Nỗ lực'!$B:$G,6,0)</f>
        <v>35500000</v>
      </c>
      <c r="N1052">
        <f t="shared" si="34"/>
        <v>2485000.0000000005</v>
      </c>
      <c r="O1052" t="str">
        <f t="shared" si="33"/>
        <v>Hệ thống Hồ sơ (Sản phẩm hỗ trợ khách hàng Selfcare, Webportal)</v>
      </c>
    </row>
    <row r="1053" spans="1:15" x14ac:dyDescent="0.2">
      <c r="A1053" s="3" t="s">
        <v>2207</v>
      </c>
      <c r="B1053" s="3" t="str">
        <f>VLOOKUP(A1053,'[1]Issue Navigator'!$A:$B,2,0)</f>
        <v>[Quản lý hồ sơ] PYC chỉnh sửa hồ sơ điện tử cho KHCN luồng tiếp nhận phê duyệt yêu cầu phát triển mới TBTT (lưu bổ sung PYC fill chữ ký của NVQL)</v>
      </c>
      <c r="C1053" s="1" t="s">
        <v>2209</v>
      </c>
      <c r="D1053" s="3" t="s">
        <v>3227</v>
      </c>
      <c r="E1053" s="3" t="s">
        <v>2208</v>
      </c>
      <c r="F1053" s="3" t="s">
        <v>4</v>
      </c>
      <c r="G1053">
        <v>0.24</v>
      </c>
      <c r="H1053">
        <f>VLOOKUP(A1053,'[1]Issue Navigator'!$A:$H,8,0)</f>
        <v>0.81</v>
      </c>
      <c r="I1053" t="str">
        <f>VLOOKUP(A1053,'[1]Issue Navigator'!$A:$Z,26,0)</f>
        <v>Bảo trì</v>
      </c>
      <c r="J1053" t="str">
        <f>VLOOKUP(A1053,'[1]Issue Navigator'!$A:$AA,27,0)</f>
        <v>Hệ thống Hồ sơ</v>
      </c>
      <c r="K1053" t="str">
        <f>VLOOKUP(A1053,'[1]Issue Navigator'!$A:$AD,30,0)</f>
        <v>0605-ĐTTS/VTT-TECHASIANS/2024</v>
      </c>
      <c r="L1053" t="str">
        <f>VLOOKUP(A1053,'[1]Issue Navigator'!$A:$AE,31,0)</f>
        <v>Sản phẩm hỗ trợ khách hàng Selfcare, Webportal</v>
      </c>
      <c r="M1053">
        <f>VLOOKUP(K1053,'[2]Nỗ lực'!$B:$G,6,0)</f>
        <v>35500000</v>
      </c>
      <c r="N1053">
        <f t="shared" si="34"/>
        <v>8520000</v>
      </c>
      <c r="O1053" t="str">
        <f t="shared" si="33"/>
        <v>Hệ thống Hồ sơ (Sản phẩm hỗ trợ khách hàng Selfcare, Webportal)</v>
      </c>
    </row>
    <row r="1054" spans="1:15" x14ac:dyDescent="0.2">
      <c r="A1054" s="3" t="s">
        <v>2207</v>
      </c>
      <c r="B1054" s="3" t="str">
        <f>VLOOKUP(A1054,'[1]Issue Navigator'!$A:$B,2,0)</f>
        <v>[Quản lý hồ sơ] PYC chỉnh sửa hồ sơ điện tử cho KHCN luồng tiếp nhận phê duyệt yêu cầu phát triển mới TBTT (lưu bổ sung PYC fill chữ ký của NVQL)</v>
      </c>
      <c r="C1054" s="1" t="s">
        <v>2210</v>
      </c>
      <c r="D1054" s="3" t="s">
        <v>3228</v>
      </c>
      <c r="E1054" s="3" t="s">
        <v>2208</v>
      </c>
      <c r="F1054" s="3" t="s">
        <v>4</v>
      </c>
      <c r="G1054">
        <v>0.32</v>
      </c>
      <c r="H1054">
        <f>VLOOKUP(A1054,'[1]Issue Navigator'!$A:$H,8,0)</f>
        <v>0.81</v>
      </c>
      <c r="I1054" t="str">
        <f>VLOOKUP(A1054,'[1]Issue Navigator'!$A:$Z,26,0)</f>
        <v>Bảo trì</v>
      </c>
      <c r="J1054" t="str">
        <f>VLOOKUP(A1054,'[1]Issue Navigator'!$A:$AA,27,0)</f>
        <v>Hệ thống Hồ sơ</v>
      </c>
      <c r="K1054" t="str">
        <f>VLOOKUP(A1054,'[1]Issue Navigator'!$A:$AD,30,0)</f>
        <v>0605-ĐTTS/VTT-TECHASIANS/2024</v>
      </c>
      <c r="L1054" t="str">
        <f>VLOOKUP(A1054,'[1]Issue Navigator'!$A:$AE,31,0)</f>
        <v>Sản phẩm hỗ trợ khách hàng Selfcare, Webportal</v>
      </c>
      <c r="M1054">
        <f>VLOOKUP(K1054,'[2]Nỗ lực'!$B:$G,6,0)</f>
        <v>35500000</v>
      </c>
      <c r="N1054">
        <f t="shared" si="34"/>
        <v>11360000</v>
      </c>
      <c r="O1054" t="str">
        <f t="shared" si="33"/>
        <v>Hệ thống Hồ sơ (Sản phẩm hỗ trợ khách hàng Selfcare, Webportal)</v>
      </c>
    </row>
    <row r="1055" spans="1:15" x14ac:dyDescent="0.2">
      <c r="A1055" s="3" t="s">
        <v>2207</v>
      </c>
      <c r="B1055" s="3" t="str">
        <f>VLOOKUP(A1055,'[1]Issue Navigator'!$A:$B,2,0)</f>
        <v>[Quản lý hồ sơ] PYC chỉnh sửa hồ sơ điện tử cho KHCN luồng tiếp nhận phê duyệt yêu cầu phát triển mới TBTT (lưu bổ sung PYC fill chữ ký của NVQL)</v>
      </c>
      <c r="C1055" s="1" t="s">
        <v>2211</v>
      </c>
      <c r="D1055" s="3" t="s">
        <v>3229</v>
      </c>
      <c r="E1055" s="3" t="s">
        <v>2208</v>
      </c>
      <c r="F1055" s="3" t="s">
        <v>4</v>
      </c>
      <c r="G1055">
        <v>0.18</v>
      </c>
      <c r="H1055">
        <f>VLOOKUP(A1055,'[1]Issue Navigator'!$A:$H,8,0)</f>
        <v>0.81</v>
      </c>
      <c r="I1055" t="str">
        <f>VLOOKUP(A1055,'[1]Issue Navigator'!$A:$Z,26,0)</f>
        <v>Bảo trì</v>
      </c>
      <c r="J1055" t="str">
        <f>VLOOKUP(A1055,'[1]Issue Navigator'!$A:$AA,27,0)</f>
        <v>Hệ thống Hồ sơ</v>
      </c>
      <c r="K1055" t="str">
        <f>VLOOKUP(A1055,'[1]Issue Navigator'!$A:$AD,30,0)</f>
        <v>0605-ĐTTS/VTT-TECHASIANS/2024</v>
      </c>
      <c r="L1055" t="str">
        <f>VLOOKUP(A1055,'[1]Issue Navigator'!$A:$AE,31,0)</f>
        <v>Sản phẩm hỗ trợ khách hàng Selfcare, Webportal</v>
      </c>
      <c r="M1055">
        <f>VLOOKUP(K1055,'[2]Nỗ lực'!$B:$G,6,0)</f>
        <v>35500000</v>
      </c>
      <c r="N1055">
        <f t="shared" si="34"/>
        <v>6390000</v>
      </c>
      <c r="O1055" t="str">
        <f t="shared" si="33"/>
        <v>Hệ thống Hồ sơ (Sản phẩm hỗ trợ khách hàng Selfcare, Webportal)</v>
      </c>
    </row>
    <row r="1056" spans="1:15" x14ac:dyDescent="0.2">
      <c r="A1056" s="3" t="s">
        <v>2213</v>
      </c>
      <c r="B1056" s="3" t="str">
        <f>VLOOKUP(A1056,'[1]Issue Navigator'!$A:$B,2,0)</f>
        <v>[Quản lý hồ sơ] PYC chỉnh sửa HT QLHS Phase2 (Web)</v>
      </c>
      <c r="C1056" s="1" t="s">
        <v>2212</v>
      </c>
      <c r="D1056" s="3" t="s">
        <v>3205</v>
      </c>
      <c r="E1056" s="3" t="s">
        <v>2208</v>
      </c>
      <c r="F1056" s="3" t="s">
        <v>4</v>
      </c>
      <c r="G1056">
        <v>0.08</v>
      </c>
      <c r="H1056">
        <f>VLOOKUP(A1056,'[1]Issue Navigator'!$A:$H,8,0)</f>
        <v>0.84</v>
      </c>
      <c r="I1056" t="str">
        <f>VLOOKUP(A1056,'[1]Issue Navigator'!$A:$Z,26,0)</f>
        <v>Bảo trì</v>
      </c>
      <c r="J1056" t="str">
        <f>VLOOKUP(A1056,'[1]Issue Navigator'!$A:$AA,27,0)</f>
        <v>Hệ thống Hồ sơ</v>
      </c>
      <c r="K1056" t="str">
        <f>VLOOKUP(A1056,'[1]Issue Navigator'!$A:$AD,30,0)</f>
        <v>0605-ĐTTS/VTT-TECHASIANS/2024</v>
      </c>
      <c r="L1056" t="str">
        <f>VLOOKUP(A1056,'[1]Issue Navigator'!$A:$AE,31,0)</f>
        <v>Sản phẩm hỗ trợ khách hàng Selfcare, Webportal</v>
      </c>
      <c r="M1056">
        <f>VLOOKUP(K1056,'[2]Nỗ lực'!$B:$G,6,0)</f>
        <v>35500000</v>
      </c>
      <c r="N1056">
        <f t="shared" si="34"/>
        <v>2840000</v>
      </c>
      <c r="O1056" t="str">
        <f t="shared" si="33"/>
        <v>Hệ thống Hồ sơ (Sản phẩm hỗ trợ khách hàng Selfcare, Webportal)</v>
      </c>
    </row>
    <row r="1057" spans="1:15" x14ac:dyDescent="0.2">
      <c r="A1057" s="3" t="s">
        <v>2213</v>
      </c>
      <c r="B1057" s="3" t="str">
        <f>VLOOKUP(A1057,'[1]Issue Navigator'!$A:$B,2,0)</f>
        <v>[Quản lý hồ sơ] PYC chỉnh sửa HT QLHS Phase2 (Web)</v>
      </c>
      <c r="C1057" s="1" t="s">
        <v>2214</v>
      </c>
      <c r="D1057" s="3" t="s">
        <v>3206</v>
      </c>
      <c r="E1057" s="3" t="s">
        <v>2208</v>
      </c>
      <c r="F1057" s="3" t="s">
        <v>4</v>
      </c>
      <c r="G1057">
        <v>0.21</v>
      </c>
      <c r="H1057">
        <f>VLOOKUP(A1057,'[1]Issue Navigator'!$A:$H,8,0)</f>
        <v>0.84</v>
      </c>
      <c r="I1057" t="str">
        <f>VLOOKUP(A1057,'[1]Issue Navigator'!$A:$Z,26,0)</f>
        <v>Bảo trì</v>
      </c>
      <c r="J1057" t="str">
        <f>VLOOKUP(A1057,'[1]Issue Navigator'!$A:$AA,27,0)</f>
        <v>Hệ thống Hồ sơ</v>
      </c>
      <c r="K1057" t="str">
        <f>VLOOKUP(A1057,'[1]Issue Navigator'!$A:$AD,30,0)</f>
        <v>0605-ĐTTS/VTT-TECHASIANS/2024</v>
      </c>
      <c r="L1057" t="str">
        <f>VLOOKUP(A1057,'[1]Issue Navigator'!$A:$AE,31,0)</f>
        <v>Sản phẩm hỗ trợ khách hàng Selfcare, Webportal</v>
      </c>
      <c r="M1057">
        <f>VLOOKUP(K1057,'[2]Nỗ lực'!$B:$G,6,0)</f>
        <v>35500000</v>
      </c>
      <c r="N1057">
        <f t="shared" si="34"/>
        <v>7455000</v>
      </c>
      <c r="O1057" t="str">
        <f t="shared" si="33"/>
        <v>Hệ thống Hồ sơ (Sản phẩm hỗ trợ khách hàng Selfcare, Webportal)</v>
      </c>
    </row>
    <row r="1058" spans="1:15" x14ac:dyDescent="0.2">
      <c r="A1058" s="3" t="s">
        <v>2213</v>
      </c>
      <c r="B1058" s="3" t="str">
        <f>VLOOKUP(A1058,'[1]Issue Navigator'!$A:$B,2,0)</f>
        <v>[Quản lý hồ sơ] PYC chỉnh sửa HT QLHS Phase2 (Web)</v>
      </c>
      <c r="C1058" s="1" t="s">
        <v>2215</v>
      </c>
      <c r="D1058" s="3" t="s">
        <v>3230</v>
      </c>
      <c r="E1058" s="3" t="s">
        <v>2208</v>
      </c>
      <c r="F1058" s="3" t="s">
        <v>4</v>
      </c>
      <c r="G1058">
        <v>0.33</v>
      </c>
      <c r="H1058">
        <f>VLOOKUP(A1058,'[1]Issue Navigator'!$A:$H,8,0)</f>
        <v>0.84</v>
      </c>
      <c r="I1058" t="str">
        <f>VLOOKUP(A1058,'[1]Issue Navigator'!$A:$Z,26,0)</f>
        <v>Bảo trì</v>
      </c>
      <c r="J1058" t="str">
        <f>VLOOKUP(A1058,'[1]Issue Navigator'!$A:$AA,27,0)</f>
        <v>Hệ thống Hồ sơ</v>
      </c>
      <c r="K1058" t="str">
        <f>VLOOKUP(A1058,'[1]Issue Navigator'!$A:$AD,30,0)</f>
        <v>0605-ĐTTS/VTT-TECHASIANS/2024</v>
      </c>
      <c r="L1058" t="str">
        <f>VLOOKUP(A1058,'[1]Issue Navigator'!$A:$AE,31,0)</f>
        <v>Sản phẩm hỗ trợ khách hàng Selfcare, Webportal</v>
      </c>
      <c r="M1058">
        <f>VLOOKUP(K1058,'[2]Nỗ lực'!$B:$G,6,0)</f>
        <v>35500000</v>
      </c>
      <c r="N1058">
        <f t="shared" si="34"/>
        <v>11715000</v>
      </c>
      <c r="O1058" t="str">
        <f t="shared" si="33"/>
        <v>Hệ thống Hồ sơ (Sản phẩm hỗ trợ khách hàng Selfcare, Webportal)</v>
      </c>
    </row>
    <row r="1059" spans="1:15" x14ac:dyDescent="0.2">
      <c r="A1059" s="3" t="s">
        <v>2213</v>
      </c>
      <c r="B1059" s="3" t="str">
        <f>VLOOKUP(A1059,'[1]Issue Navigator'!$A:$B,2,0)</f>
        <v>[Quản lý hồ sơ] PYC chỉnh sửa HT QLHS Phase2 (Web)</v>
      </c>
      <c r="C1059" s="1" t="s">
        <v>2216</v>
      </c>
      <c r="D1059" s="3" t="s">
        <v>3207</v>
      </c>
      <c r="E1059" s="3" t="s">
        <v>2208</v>
      </c>
      <c r="F1059" s="3" t="s">
        <v>4</v>
      </c>
      <c r="G1059">
        <v>0.22</v>
      </c>
      <c r="H1059">
        <f>VLOOKUP(A1059,'[1]Issue Navigator'!$A:$H,8,0)</f>
        <v>0.84</v>
      </c>
      <c r="I1059" t="str">
        <f>VLOOKUP(A1059,'[1]Issue Navigator'!$A:$Z,26,0)</f>
        <v>Bảo trì</v>
      </c>
      <c r="J1059" t="str">
        <f>VLOOKUP(A1059,'[1]Issue Navigator'!$A:$AA,27,0)</f>
        <v>Hệ thống Hồ sơ</v>
      </c>
      <c r="K1059" t="str">
        <f>VLOOKUP(A1059,'[1]Issue Navigator'!$A:$AD,30,0)</f>
        <v>0605-ĐTTS/VTT-TECHASIANS/2024</v>
      </c>
      <c r="L1059" t="str">
        <f>VLOOKUP(A1059,'[1]Issue Navigator'!$A:$AE,31,0)</f>
        <v>Sản phẩm hỗ trợ khách hàng Selfcare, Webportal</v>
      </c>
      <c r="M1059">
        <f>VLOOKUP(K1059,'[2]Nỗ lực'!$B:$G,6,0)</f>
        <v>35500000</v>
      </c>
      <c r="N1059">
        <f t="shared" si="34"/>
        <v>7810000</v>
      </c>
      <c r="O1059" t="str">
        <f t="shared" si="33"/>
        <v>Hệ thống Hồ sơ (Sản phẩm hỗ trợ khách hàng Selfcare, Webportal)</v>
      </c>
    </row>
    <row r="1060" spans="1:15" x14ac:dyDescent="0.2">
      <c r="A1060" s="3" t="s">
        <v>2218</v>
      </c>
      <c r="B1060" s="3" t="str">
        <f>VLOOKUP(A1060,'[1]Issue Navigator'!$A:$B,2,0)</f>
        <v>[Quản lý hồ sơ] PYC chỉnh sửa HT QLHS Phase1 (API)</v>
      </c>
      <c r="C1060" s="1" t="s">
        <v>2217</v>
      </c>
      <c r="D1060" s="3" t="s">
        <v>3208</v>
      </c>
      <c r="E1060" s="3" t="s">
        <v>2208</v>
      </c>
      <c r="F1060" s="3" t="s">
        <v>4</v>
      </c>
      <c r="G1060">
        <v>0.09</v>
      </c>
      <c r="H1060">
        <f>VLOOKUP(A1060,'[1]Issue Navigator'!$A:$H,8,0)</f>
        <v>1.03</v>
      </c>
      <c r="I1060" t="str">
        <f>VLOOKUP(A1060,'[1]Issue Navigator'!$A:$Z,26,0)</f>
        <v>Bảo trì</v>
      </c>
      <c r="J1060" t="str">
        <f>VLOOKUP(A1060,'[1]Issue Navigator'!$A:$AA,27,0)</f>
        <v>Hệ thống Hồ sơ</v>
      </c>
      <c r="K1060" t="str">
        <f>VLOOKUP(A1060,'[1]Issue Navigator'!$A:$AD,30,0)</f>
        <v>0605-ĐTTS/VTT-TECHASIANS/2024</v>
      </c>
      <c r="L1060" t="str">
        <f>VLOOKUP(A1060,'[1]Issue Navigator'!$A:$AE,31,0)</f>
        <v>Sản phẩm hỗ trợ khách hàng Selfcare, Webportal</v>
      </c>
      <c r="M1060">
        <f>VLOOKUP(K1060,'[2]Nỗ lực'!$B:$G,6,0)</f>
        <v>35500000</v>
      </c>
      <c r="N1060">
        <f t="shared" si="34"/>
        <v>3195000</v>
      </c>
      <c r="O1060" t="str">
        <f t="shared" si="33"/>
        <v>Hệ thống Hồ sơ (Sản phẩm hỗ trợ khách hàng Selfcare, Webportal)</v>
      </c>
    </row>
    <row r="1061" spans="1:15" x14ac:dyDescent="0.2">
      <c r="A1061" s="3" t="s">
        <v>2218</v>
      </c>
      <c r="B1061" s="3" t="str">
        <f>VLOOKUP(A1061,'[1]Issue Navigator'!$A:$B,2,0)</f>
        <v>[Quản lý hồ sơ] PYC chỉnh sửa HT QLHS Phase1 (API)</v>
      </c>
      <c r="C1061" s="1" t="s">
        <v>2219</v>
      </c>
      <c r="D1061" s="3" t="s">
        <v>3209</v>
      </c>
      <c r="E1061" s="3" t="s">
        <v>2208</v>
      </c>
      <c r="F1061" s="3" t="s">
        <v>4</v>
      </c>
      <c r="G1061">
        <v>0.33</v>
      </c>
      <c r="H1061">
        <f>VLOOKUP(A1061,'[1]Issue Navigator'!$A:$H,8,0)</f>
        <v>1.03</v>
      </c>
      <c r="I1061" t="str">
        <f>VLOOKUP(A1061,'[1]Issue Navigator'!$A:$Z,26,0)</f>
        <v>Bảo trì</v>
      </c>
      <c r="J1061" t="str">
        <f>VLOOKUP(A1061,'[1]Issue Navigator'!$A:$AA,27,0)</f>
        <v>Hệ thống Hồ sơ</v>
      </c>
      <c r="K1061" t="str">
        <f>VLOOKUP(A1061,'[1]Issue Navigator'!$A:$AD,30,0)</f>
        <v>0605-ĐTTS/VTT-TECHASIANS/2024</v>
      </c>
      <c r="L1061" t="str">
        <f>VLOOKUP(A1061,'[1]Issue Navigator'!$A:$AE,31,0)</f>
        <v>Sản phẩm hỗ trợ khách hàng Selfcare, Webportal</v>
      </c>
      <c r="M1061">
        <f>VLOOKUP(K1061,'[2]Nỗ lực'!$B:$G,6,0)</f>
        <v>35500000</v>
      </c>
      <c r="N1061">
        <f t="shared" si="34"/>
        <v>11715000</v>
      </c>
      <c r="O1061" t="str">
        <f t="shared" si="33"/>
        <v>Hệ thống Hồ sơ (Sản phẩm hỗ trợ khách hàng Selfcare, Webportal)</v>
      </c>
    </row>
    <row r="1062" spans="1:15" x14ac:dyDescent="0.2">
      <c r="A1062" s="3" t="s">
        <v>2218</v>
      </c>
      <c r="B1062" s="3" t="str">
        <f>VLOOKUP(A1062,'[1]Issue Navigator'!$A:$B,2,0)</f>
        <v>[Quản lý hồ sơ] PYC chỉnh sửa HT QLHS Phase1 (API)</v>
      </c>
      <c r="C1062" s="1" t="s">
        <v>2220</v>
      </c>
      <c r="D1062" s="3" t="s">
        <v>3231</v>
      </c>
      <c r="E1062" s="3" t="s">
        <v>2208</v>
      </c>
      <c r="F1062" s="3" t="s">
        <v>4</v>
      </c>
      <c r="G1062">
        <v>0.39</v>
      </c>
      <c r="H1062">
        <f>VLOOKUP(A1062,'[1]Issue Navigator'!$A:$H,8,0)</f>
        <v>1.03</v>
      </c>
      <c r="I1062" t="str">
        <f>VLOOKUP(A1062,'[1]Issue Navigator'!$A:$Z,26,0)</f>
        <v>Bảo trì</v>
      </c>
      <c r="J1062" t="str">
        <f>VLOOKUP(A1062,'[1]Issue Navigator'!$A:$AA,27,0)</f>
        <v>Hệ thống Hồ sơ</v>
      </c>
      <c r="K1062" t="str">
        <f>VLOOKUP(A1062,'[1]Issue Navigator'!$A:$AD,30,0)</f>
        <v>0605-ĐTTS/VTT-TECHASIANS/2024</v>
      </c>
      <c r="L1062" t="str">
        <f>VLOOKUP(A1062,'[1]Issue Navigator'!$A:$AE,31,0)</f>
        <v>Sản phẩm hỗ trợ khách hàng Selfcare, Webportal</v>
      </c>
      <c r="M1062">
        <f>VLOOKUP(K1062,'[2]Nỗ lực'!$B:$G,6,0)</f>
        <v>35500000</v>
      </c>
      <c r="N1062">
        <f t="shared" si="34"/>
        <v>13845000</v>
      </c>
      <c r="O1062" t="str">
        <f t="shared" si="33"/>
        <v>Hệ thống Hồ sơ (Sản phẩm hỗ trợ khách hàng Selfcare, Webportal)</v>
      </c>
    </row>
    <row r="1063" spans="1:15" x14ac:dyDescent="0.2">
      <c r="A1063" s="3" t="s">
        <v>2218</v>
      </c>
      <c r="B1063" s="3" t="str">
        <f>VLOOKUP(A1063,'[1]Issue Navigator'!$A:$B,2,0)</f>
        <v>[Quản lý hồ sơ] PYC chỉnh sửa HT QLHS Phase1 (API)</v>
      </c>
      <c r="C1063" s="1" t="s">
        <v>2221</v>
      </c>
      <c r="D1063" s="3" t="s">
        <v>3210</v>
      </c>
      <c r="E1063" s="3" t="s">
        <v>2208</v>
      </c>
      <c r="F1063" s="3" t="s">
        <v>4</v>
      </c>
      <c r="G1063">
        <v>0.22</v>
      </c>
      <c r="H1063">
        <f>VLOOKUP(A1063,'[1]Issue Navigator'!$A:$H,8,0)</f>
        <v>1.03</v>
      </c>
      <c r="I1063" t="str">
        <f>VLOOKUP(A1063,'[1]Issue Navigator'!$A:$Z,26,0)</f>
        <v>Bảo trì</v>
      </c>
      <c r="J1063" t="str">
        <f>VLOOKUP(A1063,'[1]Issue Navigator'!$A:$AA,27,0)</f>
        <v>Hệ thống Hồ sơ</v>
      </c>
      <c r="K1063" t="str">
        <f>VLOOKUP(A1063,'[1]Issue Navigator'!$A:$AD,30,0)</f>
        <v>0605-ĐTTS/VTT-TECHASIANS/2024</v>
      </c>
      <c r="L1063" t="str">
        <f>VLOOKUP(A1063,'[1]Issue Navigator'!$A:$AE,31,0)</f>
        <v>Sản phẩm hỗ trợ khách hàng Selfcare, Webportal</v>
      </c>
      <c r="M1063">
        <f>VLOOKUP(K1063,'[2]Nỗ lực'!$B:$G,6,0)</f>
        <v>35500000</v>
      </c>
      <c r="N1063">
        <f t="shared" si="34"/>
        <v>7810000</v>
      </c>
      <c r="O1063" t="str">
        <f t="shared" si="33"/>
        <v>Hệ thống Hồ sơ (Sản phẩm hỗ trợ khách hàng Selfcare, Webportal)</v>
      </c>
    </row>
    <row r="1064" spans="1:15" x14ac:dyDescent="0.2">
      <c r="A1064" s="3" t="s">
        <v>2223</v>
      </c>
      <c r="B1064" s="3" t="str">
        <f>VLOOKUP(A1064,'[1]Issue Navigator'!$A:$B,2,0)</f>
        <v>[Quản lý hồ sơ] Xây dựng nghiệp vụ đấu nối gói dự án SME</v>
      </c>
      <c r="C1064" s="1" t="s">
        <v>2222</v>
      </c>
      <c r="D1064" s="3" t="s">
        <v>2224</v>
      </c>
      <c r="E1064" s="3" t="s">
        <v>2208</v>
      </c>
      <c r="F1064" s="3" t="s">
        <v>4</v>
      </c>
      <c r="G1064">
        <v>0.12</v>
      </c>
      <c r="H1064">
        <f>VLOOKUP(A1064,'[1]Issue Navigator'!$A:$H,8,0)</f>
        <v>1.33</v>
      </c>
      <c r="I1064" t="str">
        <f>VLOOKUP(A1064,'[1]Issue Navigator'!$A:$Z,26,0)</f>
        <v>Nâng cấp</v>
      </c>
      <c r="J1064" t="str">
        <f>VLOOKUP(A1064,'[1]Issue Navigator'!$A:$AA,27,0)</f>
        <v>Hệ thống Hồ sơ</v>
      </c>
      <c r="K1064" t="str">
        <f>VLOOKUP(A1064,'[1]Issue Navigator'!$A:$AD,30,0)</f>
        <v>0605-ĐTTS/VTT-TECHASIANS/2024</v>
      </c>
      <c r="L1064" t="str">
        <f>VLOOKUP(A1064,'[1]Issue Navigator'!$A:$AE,31,0)</f>
        <v>Nhóm sản phẩm kinh doanh</v>
      </c>
      <c r="M1064">
        <f>VLOOKUP(K1064,'[2]Nỗ lực'!$B:$G,6,0)</f>
        <v>35500000</v>
      </c>
      <c r="N1064">
        <f t="shared" si="34"/>
        <v>4260000</v>
      </c>
      <c r="O1064" t="str">
        <f t="shared" si="33"/>
        <v>Hệ thống Hồ sơ (Nhóm sản phẩm kinh doanh)</v>
      </c>
    </row>
    <row r="1065" spans="1:15" x14ac:dyDescent="0.2">
      <c r="A1065" s="3" t="s">
        <v>2223</v>
      </c>
      <c r="B1065" s="3" t="str">
        <f>VLOOKUP(A1065,'[1]Issue Navigator'!$A:$B,2,0)</f>
        <v>[Quản lý hồ sơ] Xây dựng nghiệp vụ đấu nối gói dự án SME</v>
      </c>
      <c r="C1065" s="1" t="s">
        <v>2225</v>
      </c>
      <c r="D1065" s="3" t="s">
        <v>2226</v>
      </c>
      <c r="E1065" s="3" t="s">
        <v>2208</v>
      </c>
      <c r="F1065" s="3" t="s">
        <v>4</v>
      </c>
      <c r="G1065">
        <v>0.37</v>
      </c>
      <c r="H1065">
        <f>VLOOKUP(A1065,'[1]Issue Navigator'!$A:$H,8,0)</f>
        <v>1.33</v>
      </c>
      <c r="I1065" t="str">
        <f>VLOOKUP(A1065,'[1]Issue Navigator'!$A:$Z,26,0)</f>
        <v>Nâng cấp</v>
      </c>
      <c r="J1065" t="str">
        <f>VLOOKUP(A1065,'[1]Issue Navigator'!$A:$AA,27,0)</f>
        <v>Hệ thống Hồ sơ</v>
      </c>
      <c r="K1065" t="str">
        <f>VLOOKUP(A1065,'[1]Issue Navigator'!$A:$AD,30,0)</f>
        <v>0605-ĐTTS/VTT-TECHASIANS/2024</v>
      </c>
      <c r="L1065" t="str">
        <f>VLOOKUP(A1065,'[1]Issue Navigator'!$A:$AE,31,0)</f>
        <v>Nhóm sản phẩm kinh doanh</v>
      </c>
      <c r="M1065">
        <f>VLOOKUP(K1065,'[2]Nỗ lực'!$B:$G,6,0)</f>
        <v>35500000</v>
      </c>
      <c r="N1065">
        <f t="shared" si="34"/>
        <v>13135000</v>
      </c>
      <c r="O1065" t="str">
        <f t="shared" si="33"/>
        <v>Hệ thống Hồ sơ (Nhóm sản phẩm kinh doanh)</v>
      </c>
    </row>
    <row r="1066" spans="1:15" x14ac:dyDescent="0.2">
      <c r="A1066" s="3" t="s">
        <v>2223</v>
      </c>
      <c r="B1066" s="3" t="str">
        <f>VLOOKUP(A1066,'[1]Issue Navigator'!$A:$B,2,0)</f>
        <v>[Quản lý hồ sơ] Xây dựng nghiệp vụ đấu nối gói dự án SME</v>
      </c>
      <c r="C1066" s="1" t="s">
        <v>2227</v>
      </c>
      <c r="D1066" s="3" t="s">
        <v>2228</v>
      </c>
      <c r="E1066" s="3" t="s">
        <v>2208</v>
      </c>
      <c r="F1066" s="3" t="s">
        <v>4</v>
      </c>
      <c r="G1066">
        <v>0.53</v>
      </c>
      <c r="H1066">
        <f>VLOOKUP(A1066,'[1]Issue Navigator'!$A:$H,8,0)</f>
        <v>1.33</v>
      </c>
      <c r="I1066" t="str">
        <f>VLOOKUP(A1066,'[1]Issue Navigator'!$A:$Z,26,0)</f>
        <v>Nâng cấp</v>
      </c>
      <c r="J1066" t="str">
        <f>VLOOKUP(A1066,'[1]Issue Navigator'!$A:$AA,27,0)</f>
        <v>Hệ thống Hồ sơ</v>
      </c>
      <c r="K1066" t="str">
        <f>VLOOKUP(A1066,'[1]Issue Navigator'!$A:$AD,30,0)</f>
        <v>0605-ĐTTS/VTT-TECHASIANS/2024</v>
      </c>
      <c r="L1066" t="str">
        <f>VLOOKUP(A1066,'[1]Issue Navigator'!$A:$AE,31,0)</f>
        <v>Nhóm sản phẩm kinh doanh</v>
      </c>
      <c r="M1066">
        <f>VLOOKUP(K1066,'[2]Nỗ lực'!$B:$G,6,0)</f>
        <v>35500000</v>
      </c>
      <c r="N1066">
        <f t="shared" si="34"/>
        <v>18815000</v>
      </c>
      <c r="O1066" t="str">
        <f t="shared" si="33"/>
        <v>Hệ thống Hồ sơ (Nhóm sản phẩm kinh doanh)</v>
      </c>
    </row>
    <row r="1067" spans="1:15" x14ac:dyDescent="0.2">
      <c r="A1067" s="3" t="s">
        <v>2223</v>
      </c>
      <c r="B1067" s="3" t="str">
        <f>VLOOKUP(A1067,'[1]Issue Navigator'!$A:$B,2,0)</f>
        <v>[Quản lý hồ sơ] Xây dựng nghiệp vụ đấu nối gói dự án SME</v>
      </c>
      <c r="C1067" s="1" t="s">
        <v>2229</v>
      </c>
      <c r="D1067" s="3" t="s">
        <v>2230</v>
      </c>
      <c r="E1067" s="3" t="s">
        <v>2208</v>
      </c>
      <c r="F1067" s="3" t="s">
        <v>4</v>
      </c>
      <c r="G1067">
        <v>0.31</v>
      </c>
      <c r="H1067">
        <f>VLOOKUP(A1067,'[1]Issue Navigator'!$A:$H,8,0)</f>
        <v>1.33</v>
      </c>
      <c r="I1067" t="str">
        <f>VLOOKUP(A1067,'[1]Issue Navigator'!$A:$Z,26,0)</f>
        <v>Nâng cấp</v>
      </c>
      <c r="J1067" t="str">
        <f>VLOOKUP(A1067,'[1]Issue Navigator'!$A:$AA,27,0)</f>
        <v>Hệ thống Hồ sơ</v>
      </c>
      <c r="K1067" t="str">
        <f>VLOOKUP(A1067,'[1]Issue Navigator'!$A:$AD,30,0)</f>
        <v>0605-ĐTTS/VTT-TECHASIANS/2024</v>
      </c>
      <c r="L1067" t="str">
        <f>VLOOKUP(A1067,'[1]Issue Navigator'!$A:$AE,31,0)</f>
        <v>Nhóm sản phẩm kinh doanh</v>
      </c>
      <c r="M1067">
        <f>VLOOKUP(K1067,'[2]Nỗ lực'!$B:$G,6,0)</f>
        <v>35500000</v>
      </c>
      <c r="N1067">
        <f t="shared" si="34"/>
        <v>11005000</v>
      </c>
      <c r="O1067" t="str">
        <f t="shared" si="33"/>
        <v>Hệ thống Hồ sơ (Nhóm sản phẩm kinh doanh)</v>
      </c>
    </row>
    <row r="1068" spans="1:15" x14ac:dyDescent="0.2">
      <c r="A1068" s="3" t="s">
        <v>2232</v>
      </c>
      <c r="B1068" s="3" t="str">
        <f>VLOOKUP(A1068,'[1]Issue Navigator'!$A:$B,2,0)</f>
        <v>Hỗ trợ CSKH, bảo trì xử lý hệ thống MCC, DMS, vOffice tháng 06/2024</v>
      </c>
      <c r="C1068" s="1" t="s">
        <v>2231</v>
      </c>
      <c r="D1068" s="3" t="s">
        <v>2233</v>
      </c>
      <c r="E1068" s="3" t="s">
        <v>2234</v>
      </c>
      <c r="F1068" s="3" t="s">
        <v>4</v>
      </c>
      <c r="G1068">
        <v>7.0000000000000007E-2</v>
      </c>
      <c r="H1068">
        <f>VLOOKUP(A1068,'[1]Issue Navigator'!$A:$H,8,0)</f>
        <v>0.98</v>
      </c>
      <c r="I1068" t="str">
        <f>VLOOKUP(A1068,'[1]Issue Navigator'!$A:$Z,26,0)</f>
        <v>Bảo trì</v>
      </c>
      <c r="J1068" t="str">
        <f>VLOOKUP(A1068,'[1]Issue Navigator'!$A:$AA,27,0)</f>
        <v>Hệ thống DMS.Lite</v>
      </c>
      <c r="K1068" t="str">
        <f>VLOOKUP(A1068,'[1]Issue Navigator'!$A:$AD,30,0)</f>
        <v>2007-ĐTTS/VTT-HITEXGLOBAL/2023</v>
      </c>
      <c r="L1068" t="str">
        <f>VLOOKUP(A1068,'[1]Issue Navigator'!$A:$AE,31,0)</f>
        <v>Sản phẩm hỗ trợ khách hàng Selfcare, Webportal</v>
      </c>
      <c r="M1068">
        <f>VLOOKUP(K1068,'[2]Nỗ lực'!$B:$G,6,0)</f>
        <v>35500000</v>
      </c>
      <c r="N1068">
        <f t="shared" si="34"/>
        <v>2485000.0000000005</v>
      </c>
      <c r="O1068" t="str">
        <f t="shared" si="33"/>
        <v>Hệ thống DMS.Lite (Sản phẩm hỗ trợ khách hàng Selfcare, Webportal)</v>
      </c>
    </row>
    <row r="1069" spans="1:15" x14ac:dyDescent="0.2">
      <c r="A1069" s="3" t="s">
        <v>2232</v>
      </c>
      <c r="B1069" s="3" t="str">
        <f>VLOOKUP(A1069,'[1]Issue Navigator'!$A:$B,2,0)</f>
        <v>Hỗ trợ CSKH, bảo trì xử lý hệ thống MCC, DMS, vOffice tháng 06/2024</v>
      </c>
      <c r="C1069" s="1" t="s">
        <v>2235</v>
      </c>
      <c r="D1069" s="3" t="s">
        <v>2236</v>
      </c>
      <c r="E1069" s="3" t="s">
        <v>2234</v>
      </c>
      <c r="F1069" s="3" t="s">
        <v>4</v>
      </c>
      <c r="G1069">
        <v>0.46</v>
      </c>
      <c r="H1069">
        <f>VLOOKUP(A1069,'[1]Issue Navigator'!$A:$H,8,0)</f>
        <v>0.98</v>
      </c>
      <c r="I1069" t="str">
        <f>VLOOKUP(A1069,'[1]Issue Navigator'!$A:$Z,26,0)</f>
        <v>Bảo trì</v>
      </c>
      <c r="J1069" t="str">
        <f>VLOOKUP(A1069,'[1]Issue Navigator'!$A:$AA,27,0)</f>
        <v>Hệ thống DMS.Lite</v>
      </c>
      <c r="K1069" t="str">
        <f>VLOOKUP(A1069,'[1]Issue Navigator'!$A:$AD,30,0)</f>
        <v>2007-ĐTTS/VTT-HITEXGLOBAL/2023</v>
      </c>
      <c r="L1069" t="str">
        <f>VLOOKUP(A1069,'[1]Issue Navigator'!$A:$AE,31,0)</f>
        <v>Sản phẩm hỗ trợ khách hàng Selfcare, Webportal</v>
      </c>
      <c r="M1069">
        <f>VLOOKUP(K1069,'[2]Nỗ lực'!$B:$G,6,0)</f>
        <v>35500000</v>
      </c>
      <c r="N1069">
        <f t="shared" si="34"/>
        <v>16330000</v>
      </c>
      <c r="O1069" t="str">
        <f t="shared" si="33"/>
        <v>Hệ thống DMS.Lite (Sản phẩm hỗ trợ khách hàng Selfcare, Webportal)</v>
      </c>
    </row>
    <row r="1070" spans="1:15" x14ac:dyDescent="0.2">
      <c r="A1070" s="3" t="s">
        <v>2232</v>
      </c>
      <c r="B1070" s="3" t="str">
        <f>VLOOKUP(A1070,'[1]Issue Navigator'!$A:$B,2,0)</f>
        <v>Hỗ trợ CSKH, bảo trì xử lý hệ thống MCC, DMS, vOffice tháng 06/2024</v>
      </c>
      <c r="C1070" s="1" t="s">
        <v>2237</v>
      </c>
      <c r="D1070" s="3" t="s">
        <v>2238</v>
      </c>
      <c r="E1070" s="3" t="s">
        <v>2234</v>
      </c>
      <c r="F1070" s="3" t="s">
        <v>4</v>
      </c>
      <c r="G1070">
        <v>0.45</v>
      </c>
      <c r="H1070">
        <f>VLOOKUP(A1070,'[1]Issue Navigator'!$A:$H,8,0)</f>
        <v>0.98</v>
      </c>
      <c r="I1070" t="str">
        <f>VLOOKUP(A1070,'[1]Issue Navigator'!$A:$Z,26,0)</f>
        <v>Bảo trì</v>
      </c>
      <c r="J1070" t="str">
        <f>VLOOKUP(A1070,'[1]Issue Navigator'!$A:$AA,27,0)</f>
        <v>Hệ thống DMS.Lite</v>
      </c>
      <c r="K1070" t="str">
        <f>VLOOKUP(A1070,'[1]Issue Navigator'!$A:$AD,30,0)</f>
        <v>2007-ĐTTS/VTT-HITEXGLOBAL/2023</v>
      </c>
      <c r="L1070" t="str">
        <f>VLOOKUP(A1070,'[1]Issue Navigator'!$A:$AE,31,0)</f>
        <v>Sản phẩm hỗ trợ khách hàng Selfcare, Webportal</v>
      </c>
      <c r="M1070">
        <f>VLOOKUP(K1070,'[2]Nỗ lực'!$B:$G,6,0)</f>
        <v>35500000</v>
      </c>
      <c r="N1070">
        <f t="shared" si="34"/>
        <v>15975000</v>
      </c>
      <c r="O1070" t="str">
        <f t="shared" si="33"/>
        <v>Hệ thống DMS.Lite (Sản phẩm hỗ trợ khách hàng Selfcare, Webportal)</v>
      </c>
    </row>
    <row r="1071" spans="1:15" x14ac:dyDescent="0.2">
      <c r="A1071" s="3" t="s">
        <v>2242</v>
      </c>
      <c r="B1071" s="3" t="str">
        <f>VLOOKUP(A1071,'[1]Issue Navigator'!$A:$B,2,0)</f>
        <v>Thực hiện chỉnh sửa dashboard  Doanh thu nạp thẻ</v>
      </c>
      <c r="C1071" s="1" t="s">
        <v>2241</v>
      </c>
      <c r="D1071" s="3" t="s">
        <v>2243</v>
      </c>
      <c r="E1071" s="3" t="s">
        <v>2239</v>
      </c>
      <c r="F1071" s="3" t="s">
        <v>4</v>
      </c>
      <c r="G1071">
        <v>7.0000000000000007E-2</v>
      </c>
      <c r="H1071">
        <f>VLOOKUP(A1071,'[1]Issue Navigator'!$A:$H,8,0)</f>
        <v>0.52</v>
      </c>
      <c r="I1071" t="str">
        <f>VLOOKUP(A1071,'[1]Issue Navigator'!$A:$Z,26,0)</f>
        <v>Bảo trì</v>
      </c>
      <c r="J1071" t="str">
        <f>VLOOKUP(A1071,'[1]Issue Navigator'!$A:$AA,27,0)</f>
        <v>Các chương trình PTDL (Customer 360)</v>
      </c>
      <c r="K1071" t="str">
        <f>VLOOKUP(A1071,'[1]Issue Navigator'!$A:$AD,30,0)</f>
        <v>0605-ĐTTS/VTT-GEM/2024</v>
      </c>
      <c r="L1071" t="str">
        <f>VLOOKUP(A1071,'[1]Issue Navigator'!$A:$AE,31,0)</f>
        <v>Nhóm chức năng tiến trình ETL  tổng hợp dữ liệu trong Apache Hive</v>
      </c>
      <c r="M1071">
        <f>VLOOKUP(K1071,'[2]Nỗ lực'!$B:$G,6,0)</f>
        <v>35500000</v>
      </c>
      <c r="N1071">
        <f t="shared" si="34"/>
        <v>2485000.0000000005</v>
      </c>
      <c r="O1071" t="str">
        <f t="shared" si="33"/>
        <v>Các chương trình PTDL (Customer 360) (Nhóm chức năng tiến trình ETL  tổng hợp dữ liệu trong Apache Hive)</v>
      </c>
    </row>
    <row r="1072" spans="1:15" x14ac:dyDescent="0.2">
      <c r="A1072" s="3" t="s">
        <v>2242</v>
      </c>
      <c r="B1072" s="3" t="str">
        <f>VLOOKUP(A1072,'[1]Issue Navigator'!$A:$B,2,0)</f>
        <v>Thực hiện chỉnh sửa dashboard  Doanh thu nạp thẻ</v>
      </c>
      <c r="C1072" s="1" t="s">
        <v>2244</v>
      </c>
      <c r="D1072" s="3" t="s">
        <v>2240</v>
      </c>
      <c r="E1072" s="3" t="s">
        <v>2239</v>
      </c>
      <c r="F1072" s="3" t="s">
        <v>4</v>
      </c>
      <c r="G1072">
        <v>0.22</v>
      </c>
      <c r="H1072">
        <f>VLOOKUP(A1072,'[1]Issue Navigator'!$A:$H,8,0)</f>
        <v>0.52</v>
      </c>
      <c r="I1072" t="str">
        <f>VLOOKUP(A1072,'[1]Issue Navigator'!$A:$Z,26,0)</f>
        <v>Bảo trì</v>
      </c>
      <c r="J1072" t="str">
        <f>VLOOKUP(A1072,'[1]Issue Navigator'!$A:$AA,27,0)</f>
        <v>Các chương trình PTDL (Customer 360)</v>
      </c>
      <c r="K1072" t="str">
        <f>VLOOKUP(A1072,'[1]Issue Navigator'!$A:$AD,30,0)</f>
        <v>0605-ĐTTS/VTT-GEM/2024</v>
      </c>
      <c r="L1072" t="str">
        <f>VLOOKUP(A1072,'[1]Issue Navigator'!$A:$AE,31,0)</f>
        <v>Nhóm chức năng tiến trình ETL  tổng hợp dữ liệu trong Apache Hive</v>
      </c>
      <c r="M1072">
        <f>VLOOKUP(K1072,'[2]Nỗ lực'!$B:$G,6,0)</f>
        <v>35500000</v>
      </c>
      <c r="N1072">
        <f t="shared" si="34"/>
        <v>7810000</v>
      </c>
      <c r="O1072" t="str">
        <f t="shared" si="33"/>
        <v>Các chương trình PTDL (Customer 360) (Nhóm chức năng tiến trình ETL  tổng hợp dữ liệu trong Apache Hive)</v>
      </c>
    </row>
    <row r="1073" spans="1:15" x14ac:dyDescent="0.2">
      <c r="A1073" s="3" t="s">
        <v>2242</v>
      </c>
      <c r="B1073" s="3" t="str">
        <f>VLOOKUP(A1073,'[1]Issue Navigator'!$A:$B,2,0)</f>
        <v>Thực hiện chỉnh sửa dashboard  Doanh thu nạp thẻ</v>
      </c>
      <c r="C1073" s="1" t="s">
        <v>2245</v>
      </c>
      <c r="D1073" s="3" t="s">
        <v>3232</v>
      </c>
      <c r="E1073" s="3" t="s">
        <v>2239</v>
      </c>
      <c r="F1073" s="3" t="s">
        <v>4</v>
      </c>
      <c r="G1073">
        <v>0.23</v>
      </c>
      <c r="H1073">
        <f>VLOOKUP(A1073,'[1]Issue Navigator'!$A:$H,8,0)</f>
        <v>0.52</v>
      </c>
      <c r="I1073" t="str">
        <f>VLOOKUP(A1073,'[1]Issue Navigator'!$A:$Z,26,0)</f>
        <v>Bảo trì</v>
      </c>
      <c r="J1073" t="str">
        <f>VLOOKUP(A1073,'[1]Issue Navigator'!$A:$AA,27,0)</f>
        <v>Các chương trình PTDL (Customer 360)</v>
      </c>
      <c r="K1073" t="str">
        <f>VLOOKUP(A1073,'[1]Issue Navigator'!$A:$AD,30,0)</f>
        <v>0605-ĐTTS/VTT-GEM/2024</v>
      </c>
      <c r="L1073" t="str">
        <f>VLOOKUP(A1073,'[1]Issue Navigator'!$A:$AE,31,0)</f>
        <v>Nhóm chức năng tiến trình ETL  tổng hợp dữ liệu trong Apache Hive</v>
      </c>
      <c r="M1073">
        <f>VLOOKUP(K1073,'[2]Nỗ lực'!$B:$G,6,0)</f>
        <v>35500000</v>
      </c>
      <c r="N1073">
        <f t="shared" si="34"/>
        <v>8165000</v>
      </c>
      <c r="O1073" t="str">
        <f t="shared" si="33"/>
        <v>Các chương trình PTDL (Customer 360) (Nhóm chức năng tiến trình ETL  tổng hợp dữ liệu trong Apache Hive)</v>
      </c>
    </row>
    <row r="1074" spans="1:15" x14ac:dyDescent="0.2">
      <c r="A1074" s="3" t="s">
        <v>2247</v>
      </c>
      <c r="B1074" s="3" t="str">
        <f>VLOOKUP(A1074,'[1]Issue Navigator'!$A:$B,2,0)</f>
        <v>Xây dựng báo cáo tự động về tình hình tổng quan viettel tỉnh TP</v>
      </c>
      <c r="C1074" s="1" t="s">
        <v>2246</v>
      </c>
      <c r="D1074" s="3" t="s">
        <v>2248</v>
      </c>
      <c r="E1074" s="3" t="s">
        <v>2239</v>
      </c>
      <c r="F1074" s="3" t="s">
        <v>4</v>
      </c>
      <c r="G1074">
        <v>0.06</v>
      </c>
      <c r="H1074">
        <f>VLOOKUP(A1074,'[1]Issue Navigator'!$A:$H,8,0)</f>
        <v>2.65</v>
      </c>
      <c r="I1074" t="str">
        <f>VLOOKUP(A1074,'[1]Issue Navigator'!$A:$Z,26,0)</f>
        <v>Nâng cấp</v>
      </c>
      <c r="J1074" t="str">
        <f>VLOOKUP(A1074,'[1]Issue Navigator'!$A:$AA,27,0)</f>
        <v>Các chương trình PTDL (Customer 360)</v>
      </c>
      <c r="K1074" t="str">
        <f>VLOOKUP(A1074,'[1]Issue Navigator'!$A:$AD,30,0)</f>
        <v>0605-ĐTTS/VTT-GEM/2024</v>
      </c>
      <c r="L1074" t="str">
        <f>VLOOKUP(A1074,'[1]Issue Navigator'!$A:$AE,31,0)</f>
        <v>Nhóm chức năng tiến trình ETL  tổng hợp dữ liệu trong Apache Hive</v>
      </c>
      <c r="M1074">
        <f>VLOOKUP(K1074,'[2]Nỗ lực'!$B:$G,6,0)</f>
        <v>35500000</v>
      </c>
      <c r="N1074">
        <f t="shared" si="34"/>
        <v>2130000</v>
      </c>
      <c r="O1074" t="str">
        <f t="shared" si="33"/>
        <v>Các chương trình PTDL (Customer 360) (Nhóm chức năng tiến trình ETL  tổng hợp dữ liệu trong Apache Hive)</v>
      </c>
    </row>
    <row r="1075" spans="1:15" x14ac:dyDescent="0.2">
      <c r="A1075" s="3" t="s">
        <v>2247</v>
      </c>
      <c r="B1075" s="3" t="str">
        <f>VLOOKUP(A1075,'[1]Issue Navigator'!$A:$B,2,0)</f>
        <v>Xây dựng báo cáo tự động về tình hình tổng quan viettel tỉnh TP</v>
      </c>
      <c r="C1075" s="1" t="s">
        <v>2249</v>
      </c>
      <c r="D1075" s="3" t="s">
        <v>2250</v>
      </c>
      <c r="E1075" s="3" t="s">
        <v>2239</v>
      </c>
      <c r="F1075" s="3" t="s">
        <v>4</v>
      </c>
      <c r="G1075">
        <v>0.1</v>
      </c>
      <c r="H1075">
        <f>VLOOKUP(A1075,'[1]Issue Navigator'!$A:$H,8,0)</f>
        <v>2.65</v>
      </c>
      <c r="I1075" t="str">
        <f>VLOOKUP(A1075,'[1]Issue Navigator'!$A:$Z,26,0)</f>
        <v>Nâng cấp</v>
      </c>
      <c r="J1075" t="str">
        <f>VLOOKUP(A1075,'[1]Issue Navigator'!$A:$AA,27,0)</f>
        <v>Các chương trình PTDL (Customer 360)</v>
      </c>
      <c r="K1075" t="str">
        <f>VLOOKUP(A1075,'[1]Issue Navigator'!$A:$AD,30,0)</f>
        <v>0605-ĐTTS/VTT-GEM/2024</v>
      </c>
      <c r="L1075" t="str">
        <f>VLOOKUP(A1075,'[1]Issue Navigator'!$A:$AE,31,0)</f>
        <v>Nhóm chức năng tiến trình ETL  tổng hợp dữ liệu trong Apache Hive</v>
      </c>
      <c r="M1075">
        <f>VLOOKUP(K1075,'[2]Nỗ lực'!$B:$G,6,0)</f>
        <v>35500000</v>
      </c>
      <c r="N1075">
        <f t="shared" si="34"/>
        <v>3550000</v>
      </c>
      <c r="O1075" t="str">
        <f t="shared" si="33"/>
        <v>Các chương trình PTDL (Customer 360) (Nhóm chức năng tiến trình ETL  tổng hợp dữ liệu trong Apache Hive)</v>
      </c>
    </row>
    <row r="1076" spans="1:15" x14ac:dyDescent="0.2">
      <c r="A1076" s="3" t="s">
        <v>2247</v>
      </c>
      <c r="B1076" s="3" t="str">
        <f>VLOOKUP(A1076,'[1]Issue Navigator'!$A:$B,2,0)</f>
        <v>Xây dựng báo cáo tự động về tình hình tổng quan viettel tỉnh TP</v>
      </c>
      <c r="C1076" s="1" t="s">
        <v>2251</v>
      </c>
      <c r="D1076" s="3" t="s">
        <v>2252</v>
      </c>
      <c r="E1076" s="3" t="s">
        <v>2239</v>
      </c>
      <c r="F1076" s="3" t="s">
        <v>4</v>
      </c>
      <c r="G1076">
        <v>0.1</v>
      </c>
      <c r="H1076">
        <f>VLOOKUP(A1076,'[1]Issue Navigator'!$A:$H,8,0)</f>
        <v>2.65</v>
      </c>
      <c r="I1076" t="str">
        <f>VLOOKUP(A1076,'[1]Issue Navigator'!$A:$Z,26,0)</f>
        <v>Nâng cấp</v>
      </c>
      <c r="J1076" t="str">
        <f>VLOOKUP(A1076,'[1]Issue Navigator'!$A:$AA,27,0)</f>
        <v>Các chương trình PTDL (Customer 360)</v>
      </c>
      <c r="K1076" t="str">
        <f>VLOOKUP(A1076,'[1]Issue Navigator'!$A:$AD,30,0)</f>
        <v>0605-ĐTTS/VTT-GEM/2024</v>
      </c>
      <c r="L1076" t="str">
        <f>VLOOKUP(A1076,'[1]Issue Navigator'!$A:$AE,31,0)</f>
        <v>Nhóm chức năng tiến trình ETL  tổng hợp dữ liệu trong Apache Hive</v>
      </c>
      <c r="M1076">
        <f>VLOOKUP(K1076,'[2]Nỗ lực'!$B:$G,6,0)</f>
        <v>35500000</v>
      </c>
      <c r="N1076">
        <f t="shared" si="34"/>
        <v>3550000</v>
      </c>
      <c r="O1076" t="str">
        <f t="shared" si="33"/>
        <v>Các chương trình PTDL (Customer 360) (Nhóm chức năng tiến trình ETL  tổng hợp dữ liệu trong Apache Hive)</v>
      </c>
    </row>
    <row r="1077" spans="1:15" x14ac:dyDescent="0.2">
      <c r="A1077" s="3" t="s">
        <v>2247</v>
      </c>
      <c r="B1077" s="3" t="str">
        <f>VLOOKUP(A1077,'[1]Issue Navigator'!$A:$B,2,0)</f>
        <v>Xây dựng báo cáo tự động về tình hình tổng quan viettel tỉnh TP</v>
      </c>
      <c r="C1077" s="1" t="s">
        <v>2253</v>
      </c>
      <c r="D1077" s="3" t="s">
        <v>2254</v>
      </c>
      <c r="E1077" s="3" t="s">
        <v>2239</v>
      </c>
      <c r="F1077" s="3" t="s">
        <v>4</v>
      </c>
      <c r="G1077">
        <v>0.09</v>
      </c>
      <c r="H1077">
        <f>VLOOKUP(A1077,'[1]Issue Navigator'!$A:$H,8,0)</f>
        <v>2.65</v>
      </c>
      <c r="I1077" t="str">
        <f>VLOOKUP(A1077,'[1]Issue Navigator'!$A:$Z,26,0)</f>
        <v>Nâng cấp</v>
      </c>
      <c r="J1077" t="str">
        <f>VLOOKUP(A1077,'[1]Issue Navigator'!$A:$AA,27,0)</f>
        <v>Các chương trình PTDL (Customer 360)</v>
      </c>
      <c r="K1077" t="str">
        <f>VLOOKUP(A1077,'[1]Issue Navigator'!$A:$AD,30,0)</f>
        <v>0605-ĐTTS/VTT-GEM/2024</v>
      </c>
      <c r="L1077" t="str">
        <f>VLOOKUP(A1077,'[1]Issue Navigator'!$A:$AE,31,0)</f>
        <v>Nhóm chức năng tiến trình ETL  tổng hợp dữ liệu trong Apache Hive</v>
      </c>
      <c r="M1077">
        <f>VLOOKUP(K1077,'[2]Nỗ lực'!$B:$G,6,0)</f>
        <v>35500000</v>
      </c>
      <c r="N1077">
        <f t="shared" si="34"/>
        <v>3195000</v>
      </c>
      <c r="O1077" t="str">
        <f t="shared" si="33"/>
        <v>Các chương trình PTDL (Customer 360) (Nhóm chức năng tiến trình ETL  tổng hợp dữ liệu trong Apache Hive)</v>
      </c>
    </row>
    <row r="1078" spans="1:15" x14ac:dyDescent="0.2">
      <c r="A1078" s="3" t="s">
        <v>2247</v>
      </c>
      <c r="B1078" s="3" t="str">
        <f>VLOOKUP(A1078,'[1]Issue Navigator'!$A:$B,2,0)</f>
        <v>Xây dựng báo cáo tự động về tình hình tổng quan viettel tỉnh TP</v>
      </c>
      <c r="C1078" s="1" t="s">
        <v>2255</v>
      </c>
      <c r="D1078" s="3" t="s">
        <v>2256</v>
      </c>
      <c r="E1078" s="3" t="s">
        <v>2239</v>
      </c>
      <c r="F1078" s="3" t="s">
        <v>4</v>
      </c>
      <c r="G1078">
        <v>0.09</v>
      </c>
      <c r="H1078">
        <f>VLOOKUP(A1078,'[1]Issue Navigator'!$A:$H,8,0)</f>
        <v>2.65</v>
      </c>
      <c r="I1078" t="str">
        <f>VLOOKUP(A1078,'[1]Issue Navigator'!$A:$Z,26,0)</f>
        <v>Nâng cấp</v>
      </c>
      <c r="J1078" t="str">
        <f>VLOOKUP(A1078,'[1]Issue Navigator'!$A:$AA,27,0)</f>
        <v>Các chương trình PTDL (Customer 360)</v>
      </c>
      <c r="K1078" t="str">
        <f>VLOOKUP(A1078,'[1]Issue Navigator'!$A:$AD,30,0)</f>
        <v>0605-ĐTTS/VTT-GEM/2024</v>
      </c>
      <c r="L1078" t="str">
        <f>VLOOKUP(A1078,'[1]Issue Navigator'!$A:$AE,31,0)</f>
        <v>Nhóm chức năng tiến trình ETL  tổng hợp dữ liệu trong Apache Hive</v>
      </c>
      <c r="M1078">
        <f>VLOOKUP(K1078,'[2]Nỗ lực'!$B:$G,6,0)</f>
        <v>35500000</v>
      </c>
      <c r="N1078">
        <f t="shared" si="34"/>
        <v>3195000</v>
      </c>
      <c r="O1078" t="str">
        <f t="shared" si="33"/>
        <v>Các chương trình PTDL (Customer 360) (Nhóm chức năng tiến trình ETL  tổng hợp dữ liệu trong Apache Hive)</v>
      </c>
    </row>
    <row r="1079" spans="1:15" x14ac:dyDescent="0.2">
      <c r="A1079" s="3" t="s">
        <v>2247</v>
      </c>
      <c r="B1079" s="3" t="str">
        <f>VLOOKUP(A1079,'[1]Issue Navigator'!$A:$B,2,0)</f>
        <v>Xây dựng báo cáo tự động về tình hình tổng quan viettel tỉnh TP</v>
      </c>
      <c r="C1079" s="1" t="s">
        <v>2257</v>
      </c>
      <c r="D1079" s="3" t="s">
        <v>2258</v>
      </c>
      <c r="E1079" s="3" t="s">
        <v>2239</v>
      </c>
      <c r="F1079" s="3" t="s">
        <v>4</v>
      </c>
      <c r="G1079">
        <v>0.09</v>
      </c>
      <c r="H1079">
        <f>VLOOKUP(A1079,'[1]Issue Navigator'!$A:$H,8,0)</f>
        <v>2.65</v>
      </c>
      <c r="I1079" t="str">
        <f>VLOOKUP(A1079,'[1]Issue Navigator'!$A:$Z,26,0)</f>
        <v>Nâng cấp</v>
      </c>
      <c r="J1079" t="str">
        <f>VLOOKUP(A1079,'[1]Issue Navigator'!$A:$AA,27,0)</f>
        <v>Các chương trình PTDL (Customer 360)</v>
      </c>
      <c r="K1079" t="str">
        <f>VLOOKUP(A1079,'[1]Issue Navigator'!$A:$AD,30,0)</f>
        <v>0605-ĐTTS/VTT-GEM/2024</v>
      </c>
      <c r="L1079" t="str">
        <f>VLOOKUP(A1079,'[1]Issue Navigator'!$A:$AE,31,0)</f>
        <v>Nhóm chức năng tiến trình ETL  tổng hợp dữ liệu trong Apache Hive</v>
      </c>
      <c r="M1079">
        <f>VLOOKUP(K1079,'[2]Nỗ lực'!$B:$G,6,0)</f>
        <v>35500000</v>
      </c>
      <c r="N1079">
        <f t="shared" si="34"/>
        <v>3195000</v>
      </c>
      <c r="O1079" t="str">
        <f t="shared" si="33"/>
        <v>Các chương trình PTDL (Customer 360) (Nhóm chức năng tiến trình ETL  tổng hợp dữ liệu trong Apache Hive)</v>
      </c>
    </row>
    <row r="1080" spans="1:15" x14ac:dyDescent="0.2">
      <c r="A1080" s="3" t="s">
        <v>2247</v>
      </c>
      <c r="B1080" s="3" t="str">
        <f>VLOOKUP(A1080,'[1]Issue Navigator'!$A:$B,2,0)</f>
        <v>Xây dựng báo cáo tự động về tình hình tổng quan viettel tỉnh TP</v>
      </c>
      <c r="C1080" s="1" t="s">
        <v>2259</v>
      </c>
      <c r="D1080" s="3" t="s">
        <v>2260</v>
      </c>
      <c r="E1080" s="3" t="s">
        <v>2239</v>
      </c>
      <c r="F1080" s="3" t="s">
        <v>4</v>
      </c>
      <c r="G1080">
        <v>0.09</v>
      </c>
      <c r="H1080">
        <f>VLOOKUP(A1080,'[1]Issue Navigator'!$A:$H,8,0)</f>
        <v>2.65</v>
      </c>
      <c r="I1080" t="str">
        <f>VLOOKUP(A1080,'[1]Issue Navigator'!$A:$Z,26,0)</f>
        <v>Nâng cấp</v>
      </c>
      <c r="J1080" t="str">
        <f>VLOOKUP(A1080,'[1]Issue Navigator'!$A:$AA,27,0)</f>
        <v>Các chương trình PTDL (Customer 360)</v>
      </c>
      <c r="K1080" t="str">
        <f>VLOOKUP(A1080,'[1]Issue Navigator'!$A:$AD,30,0)</f>
        <v>0605-ĐTTS/VTT-GEM/2024</v>
      </c>
      <c r="L1080" t="str">
        <f>VLOOKUP(A1080,'[1]Issue Navigator'!$A:$AE,31,0)</f>
        <v>Nhóm chức năng tiến trình ETL  tổng hợp dữ liệu trong Apache Hive</v>
      </c>
      <c r="M1080">
        <f>VLOOKUP(K1080,'[2]Nỗ lực'!$B:$G,6,0)</f>
        <v>35500000</v>
      </c>
      <c r="N1080">
        <f t="shared" si="34"/>
        <v>3195000</v>
      </c>
      <c r="O1080" t="str">
        <f t="shared" si="33"/>
        <v>Các chương trình PTDL (Customer 360) (Nhóm chức năng tiến trình ETL  tổng hợp dữ liệu trong Apache Hive)</v>
      </c>
    </row>
    <row r="1081" spans="1:15" x14ac:dyDescent="0.2">
      <c r="A1081" s="3" t="s">
        <v>2247</v>
      </c>
      <c r="B1081" s="3" t="str">
        <f>VLOOKUP(A1081,'[1]Issue Navigator'!$A:$B,2,0)</f>
        <v>Xây dựng báo cáo tự động về tình hình tổng quan viettel tỉnh TP</v>
      </c>
      <c r="C1081" s="1" t="s">
        <v>2261</v>
      </c>
      <c r="D1081" s="3" t="s">
        <v>2262</v>
      </c>
      <c r="E1081" s="3" t="s">
        <v>2239</v>
      </c>
      <c r="F1081" s="3" t="s">
        <v>4</v>
      </c>
      <c r="G1081">
        <v>0.09</v>
      </c>
      <c r="H1081">
        <f>VLOOKUP(A1081,'[1]Issue Navigator'!$A:$H,8,0)</f>
        <v>2.65</v>
      </c>
      <c r="I1081" t="str">
        <f>VLOOKUP(A1081,'[1]Issue Navigator'!$A:$Z,26,0)</f>
        <v>Nâng cấp</v>
      </c>
      <c r="J1081" t="str">
        <f>VLOOKUP(A1081,'[1]Issue Navigator'!$A:$AA,27,0)</f>
        <v>Các chương trình PTDL (Customer 360)</v>
      </c>
      <c r="K1081" t="str">
        <f>VLOOKUP(A1081,'[1]Issue Navigator'!$A:$AD,30,0)</f>
        <v>0605-ĐTTS/VTT-GEM/2024</v>
      </c>
      <c r="L1081" t="str">
        <f>VLOOKUP(A1081,'[1]Issue Navigator'!$A:$AE,31,0)</f>
        <v>Nhóm chức năng tiến trình ETL  tổng hợp dữ liệu trong Apache Hive</v>
      </c>
      <c r="M1081">
        <f>VLOOKUP(K1081,'[2]Nỗ lực'!$B:$G,6,0)</f>
        <v>35500000</v>
      </c>
      <c r="N1081">
        <f t="shared" si="34"/>
        <v>3195000</v>
      </c>
      <c r="O1081" t="str">
        <f t="shared" si="33"/>
        <v>Các chương trình PTDL (Customer 360) (Nhóm chức năng tiến trình ETL  tổng hợp dữ liệu trong Apache Hive)</v>
      </c>
    </row>
    <row r="1082" spans="1:15" x14ac:dyDescent="0.2">
      <c r="A1082" s="3" t="s">
        <v>2247</v>
      </c>
      <c r="B1082" s="3" t="str">
        <f>VLOOKUP(A1082,'[1]Issue Navigator'!$A:$B,2,0)</f>
        <v>Xây dựng báo cáo tự động về tình hình tổng quan viettel tỉnh TP</v>
      </c>
      <c r="C1082" s="1" t="s">
        <v>2263</v>
      </c>
      <c r="D1082" s="3" t="s">
        <v>2264</v>
      </c>
      <c r="E1082" s="3" t="s">
        <v>2239</v>
      </c>
      <c r="F1082" s="3" t="s">
        <v>4</v>
      </c>
      <c r="G1082">
        <v>0.09</v>
      </c>
      <c r="H1082">
        <f>VLOOKUP(A1082,'[1]Issue Navigator'!$A:$H,8,0)</f>
        <v>2.65</v>
      </c>
      <c r="I1082" t="str">
        <f>VLOOKUP(A1082,'[1]Issue Navigator'!$A:$Z,26,0)</f>
        <v>Nâng cấp</v>
      </c>
      <c r="J1082" t="str">
        <f>VLOOKUP(A1082,'[1]Issue Navigator'!$A:$AA,27,0)</f>
        <v>Các chương trình PTDL (Customer 360)</v>
      </c>
      <c r="K1082" t="str">
        <f>VLOOKUP(A1082,'[1]Issue Navigator'!$A:$AD,30,0)</f>
        <v>0605-ĐTTS/VTT-GEM/2024</v>
      </c>
      <c r="L1082" t="str">
        <f>VLOOKUP(A1082,'[1]Issue Navigator'!$A:$AE,31,0)</f>
        <v>Nhóm chức năng tiến trình ETL  tổng hợp dữ liệu trong Apache Hive</v>
      </c>
      <c r="M1082">
        <f>VLOOKUP(K1082,'[2]Nỗ lực'!$B:$G,6,0)</f>
        <v>35500000</v>
      </c>
      <c r="N1082">
        <f t="shared" si="34"/>
        <v>3195000</v>
      </c>
      <c r="O1082" t="str">
        <f t="shared" si="33"/>
        <v>Các chương trình PTDL (Customer 360) (Nhóm chức năng tiến trình ETL  tổng hợp dữ liệu trong Apache Hive)</v>
      </c>
    </row>
    <row r="1083" spans="1:15" x14ac:dyDescent="0.2">
      <c r="A1083" s="3" t="s">
        <v>2247</v>
      </c>
      <c r="B1083" s="3" t="str">
        <f>VLOOKUP(A1083,'[1]Issue Navigator'!$A:$B,2,0)</f>
        <v>Xây dựng báo cáo tự động về tình hình tổng quan viettel tỉnh TP</v>
      </c>
      <c r="C1083" s="1" t="s">
        <v>2265</v>
      </c>
      <c r="D1083" s="3" t="s">
        <v>2266</v>
      </c>
      <c r="E1083" s="3" t="s">
        <v>2239</v>
      </c>
      <c r="F1083" s="3" t="s">
        <v>4</v>
      </c>
      <c r="G1083">
        <v>0.09</v>
      </c>
      <c r="H1083">
        <f>VLOOKUP(A1083,'[1]Issue Navigator'!$A:$H,8,0)</f>
        <v>2.65</v>
      </c>
      <c r="I1083" t="str">
        <f>VLOOKUP(A1083,'[1]Issue Navigator'!$A:$Z,26,0)</f>
        <v>Nâng cấp</v>
      </c>
      <c r="J1083" t="str">
        <f>VLOOKUP(A1083,'[1]Issue Navigator'!$A:$AA,27,0)</f>
        <v>Các chương trình PTDL (Customer 360)</v>
      </c>
      <c r="K1083" t="str">
        <f>VLOOKUP(A1083,'[1]Issue Navigator'!$A:$AD,30,0)</f>
        <v>0605-ĐTTS/VTT-GEM/2024</v>
      </c>
      <c r="L1083" t="str">
        <f>VLOOKUP(A1083,'[1]Issue Navigator'!$A:$AE,31,0)</f>
        <v>Nhóm chức năng tiến trình ETL  tổng hợp dữ liệu trong Apache Hive</v>
      </c>
      <c r="M1083">
        <f>VLOOKUP(K1083,'[2]Nỗ lực'!$B:$G,6,0)</f>
        <v>35500000</v>
      </c>
      <c r="N1083">
        <f t="shared" si="34"/>
        <v>3195000</v>
      </c>
      <c r="O1083" t="str">
        <f t="shared" si="33"/>
        <v>Các chương trình PTDL (Customer 360) (Nhóm chức năng tiến trình ETL  tổng hợp dữ liệu trong Apache Hive)</v>
      </c>
    </row>
    <row r="1084" spans="1:15" x14ac:dyDescent="0.2">
      <c r="A1084" s="3" t="s">
        <v>2247</v>
      </c>
      <c r="B1084" s="3" t="str">
        <f>VLOOKUP(A1084,'[1]Issue Navigator'!$A:$B,2,0)</f>
        <v>Xây dựng báo cáo tự động về tình hình tổng quan viettel tỉnh TP</v>
      </c>
      <c r="C1084" s="1" t="s">
        <v>2267</v>
      </c>
      <c r="D1084" s="3" t="s">
        <v>2268</v>
      </c>
      <c r="E1084" s="3" t="s">
        <v>2239</v>
      </c>
      <c r="F1084" s="3" t="s">
        <v>4</v>
      </c>
      <c r="G1084">
        <v>0.09</v>
      </c>
      <c r="H1084">
        <f>VLOOKUP(A1084,'[1]Issue Navigator'!$A:$H,8,0)</f>
        <v>2.65</v>
      </c>
      <c r="I1084" t="str">
        <f>VLOOKUP(A1084,'[1]Issue Navigator'!$A:$Z,26,0)</f>
        <v>Nâng cấp</v>
      </c>
      <c r="J1084" t="str">
        <f>VLOOKUP(A1084,'[1]Issue Navigator'!$A:$AA,27,0)</f>
        <v>Các chương trình PTDL (Customer 360)</v>
      </c>
      <c r="K1084" t="str">
        <f>VLOOKUP(A1084,'[1]Issue Navigator'!$A:$AD,30,0)</f>
        <v>0605-ĐTTS/VTT-GEM/2024</v>
      </c>
      <c r="L1084" t="str">
        <f>VLOOKUP(A1084,'[1]Issue Navigator'!$A:$AE,31,0)</f>
        <v>Nhóm chức năng tiến trình ETL  tổng hợp dữ liệu trong Apache Hive</v>
      </c>
      <c r="M1084">
        <f>VLOOKUP(K1084,'[2]Nỗ lực'!$B:$G,6,0)</f>
        <v>35500000</v>
      </c>
      <c r="N1084">
        <f t="shared" si="34"/>
        <v>3195000</v>
      </c>
      <c r="O1084" t="str">
        <f t="shared" si="33"/>
        <v>Các chương trình PTDL (Customer 360) (Nhóm chức năng tiến trình ETL  tổng hợp dữ liệu trong Apache Hive)</v>
      </c>
    </row>
    <row r="1085" spans="1:15" x14ac:dyDescent="0.2">
      <c r="A1085" s="3" t="s">
        <v>2247</v>
      </c>
      <c r="B1085" s="3" t="str">
        <f>VLOOKUP(A1085,'[1]Issue Navigator'!$A:$B,2,0)</f>
        <v>Xây dựng báo cáo tự động về tình hình tổng quan viettel tỉnh TP</v>
      </c>
      <c r="C1085" s="1" t="s">
        <v>2269</v>
      </c>
      <c r="D1085" s="3" t="s">
        <v>2270</v>
      </c>
      <c r="E1085" s="3" t="s">
        <v>2239</v>
      </c>
      <c r="F1085" s="3" t="s">
        <v>4</v>
      </c>
      <c r="G1085">
        <v>0.09</v>
      </c>
      <c r="H1085">
        <f>VLOOKUP(A1085,'[1]Issue Navigator'!$A:$H,8,0)</f>
        <v>2.65</v>
      </c>
      <c r="I1085" t="str">
        <f>VLOOKUP(A1085,'[1]Issue Navigator'!$A:$Z,26,0)</f>
        <v>Nâng cấp</v>
      </c>
      <c r="J1085" t="str">
        <f>VLOOKUP(A1085,'[1]Issue Navigator'!$A:$AA,27,0)</f>
        <v>Các chương trình PTDL (Customer 360)</v>
      </c>
      <c r="K1085" t="str">
        <f>VLOOKUP(A1085,'[1]Issue Navigator'!$A:$AD,30,0)</f>
        <v>0605-ĐTTS/VTT-GEM/2024</v>
      </c>
      <c r="L1085" t="str">
        <f>VLOOKUP(A1085,'[1]Issue Navigator'!$A:$AE,31,0)</f>
        <v>Nhóm chức năng tiến trình ETL  tổng hợp dữ liệu trong Apache Hive</v>
      </c>
      <c r="M1085">
        <f>VLOOKUP(K1085,'[2]Nỗ lực'!$B:$G,6,0)</f>
        <v>35500000</v>
      </c>
      <c r="N1085">
        <f t="shared" si="34"/>
        <v>3195000</v>
      </c>
      <c r="O1085" t="str">
        <f t="shared" si="33"/>
        <v>Các chương trình PTDL (Customer 360) (Nhóm chức năng tiến trình ETL  tổng hợp dữ liệu trong Apache Hive)</v>
      </c>
    </row>
    <row r="1086" spans="1:15" x14ac:dyDescent="0.2">
      <c r="A1086" s="3" t="s">
        <v>2247</v>
      </c>
      <c r="B1086" s="3" t="str">
        <f>VLOOKUP(A1086,'[1]Issue Navigator'!$A:$B,2,0)</f>
        <v>Xây dựng báo cáo tự động về tình hình tổng quan viettel tỉnh TP</v>
      </c>
      <c r="C1086" s="1" t="s">
        <v>2271</v>
      </c>
      <c r="D1086" s="3" t="s">
        <v>2272</v>
      </c>
      <c r="E1086" s="3" t="s">
        <v>2239</v>
      </c>
      <c r="F1086" s="3" t="s">
        <v>4</v>
      </c>
      <c r="G1086">
        <v>0.09</v>
      </c>
      <c r="H1086">
        <f>VLOOKUP(A1086,'[1]Issue Navigator'!$A:$H,8,0)</f>
        <v>2.65</v>
      </c>
      <c r="I1086" t="str">
        <f>VLOOKUP(A1086,'[1]Issue Navigator'!$A:$Z,26,0)</f>
        <v>Nâng cấp</v>
      </c>
      <c r="J1086" t="str">
        <f>VLOOKUP(A1086,'[1]Issue Navigator'!$A:$AA,27,0)</f>
        <v>Các chương trình PTDL (Customer 360)</v>
      </c>
      <c r="K1086" t="str">
        <f>VLOOKUP(A1086,'[1]Issue Navigator'!$A:$AD,30,0)</f>
        <v>0605-ĐTTS/VTT-GEM/2024</v>
      </c>
      <c r="L1086" t="str">
        <f>VLOOKUP(A1086,'[1]Issue Navigator'!$A:$AE,31,0)</f>
        <v>Nhóm chức năng tiến trình ETL  tổng hợp dữ liệu trong Apache Hive</v>
      </c>
      <c r="M1086">
        <f>VLOOKUP(K1086,'[2]Nỗ lực'!$B:$G,6,0)</f>
        <v>35500000</v>
      </c>
      <c r="N1086">
        <f t="shared" si="34"/>
        <v>3195000</v>
      </c>
      <c r="O1086" t="str">
        <f t="shared" si="33"/>
        <v>Các chương trình PTDL (Customer 360) (Nhóm chức năng tiến trình ETL  tổng hợp dữ liệu trong Apache Hive)</v>
      </c>
    </row>
    <row r="1087" spans="1:15" x14ac:dyDescent="0.2">
      <c r="A1087" s="3" t="s">
        <v>2247</v>
      </c>
      <c r="B1087" s="3" t="str">
        <f>VLOOKUP(A1087,'[1]Issue Navigator'!$A:$B,2,0)</f>
        <v>Xây dựng báo cáo tự động về tình hình tổng quan viettel tỉnh TP</v>
      </c>
      <c r="C1087" s="1" t="s">
        <v>2273</v>
      </c>
      <c r="D1087" s="3" t="s">
        <v>2274</v>
      </c>
      <c r="E1087" s="3" t="s">
        <v>2239</v>
      </c>
      <c r="F1087" s="3" t="s">
        <v>4</v>
      </c>
      <c r="G1087">
        <v>0.09</v>
      </c>
      <c r="H1087">
        <f>VLOOKUP(A1087,'[1]Issue Navigator'!$A:$H,8,0)</f>
        <v>2.65</v>
      </c>
      <c r="I1087" t="str">
        <f>VLOOKUP(A1087,'[1]Issue Navigator'!$A:$Z,26,0)</f>
        <v>Nâng cấp</v>
      </c>
      <c r="J1087" t="str">
        <f>VLOOKUP(A1087,'[1]Issue Navigator'!$A:$AA,27,0)</f>
        <v>Các chương trình PTDL (Customer 360)</v>
      </c>
      <c r="K1087" t="str">
        <f>VLOOKUP(A1087,'[1]Issue Navigator'!$A:$AD,30,0)</f>
        <v>0605-ĐTTS/VTT-GEM/2024</v>
      </c>
      <c r="L1087" t="str">
        <f>VLOOKUP(A1087,'[1]Issue Navigator'!$A:$AE,31,0)</f>
        <v>Nhóm chức năng tiến trình ETL  tổng hợp dữ liệu trong Apache Hive</v>
      </c>
      <c r="M1087">
        <f>VLOOKUP(K1087,'[2]Nỗ lực'!$B:$G,6,0)</f>
        <v>35500000</v>
      </c>
      <c r="N1087">
        <f t="shared" si="34"/>
        <v>3195000</v>
      </c>
      <c r="O1087" t="str">
        <f t="shared" si="33"/>
        <v>Các chương trình PTDL (Customer 360) (Nhóm chức năng tiến trình ETL  tổng hợp dữ liệu trong Apache Hive)</v>
      </c>
    </row>
    <row r="1088" spans="1:15" x14ac:dyDescent="0.2">
      <c r="A1088" s="3" t="s">
        <v>2247</v>
      </c>
      <c r="B1088" s="3" t="str">
        <f>VLOOKUP(A1088,'[1]Issue Navigator'!$A:$B,2,0)</f>
        <v>Xây dựng báo cáo tự động về tình hình tổng quan viettel tỉnh TP</v>
      </c>
      <c r="C1088" s="1" t="s">
        <v>2275</v>
      </c>
      <c r="D1088" s="3" t="s">
        <v>2276</v>
      </c>
      <c r="E1088" s="3" t="s">
        <v>2239</v>
      </c>
      <c r="F1088" s="3" t="s">
        <v>4</v>
      </c>
      <c r="G1088">
        <v>0.09</v>
      </c>
      <c r="H1088">
        <f>VLOOKUP(A1088,'[1]Issue Navigator'!$A:$H,8,0)</f>
        <v>2.65</v>
      </c>
      <c r="I1088" t="str">
        <f>VLOOKUP(A1088,'[1]Issue Navigator'!$A:$Z,26,0)</f>
        <v>Nâng cấp</v>
      </c>
      <c r="J1088" t="str">
        <f>VLOOKUP(A1088,'[1]Issue Navigator'!$A:$AA,27,0)</f>
        <v>Các chương trình PTDL (Customer 360)</v>
      </c>
      <c r="K1088" t="str">
        <f>VLOOKUP(A1088,'[1]Issue Navigator'!$A:$AD,30,0)</f>
        <v>0605-ĐTTS/VTT-GEM/2024</v>
      </c>
      <c r="L1088" t="str">
        <f>VLOOKUP(A1088,'[1]Issue Navigator'!$A:$AE,31,0)</f>
        <v>Nhóm chức năng tiến trình ETL  tổng hợp dữ liệu trong Apache Hive</v>
      </c>
      <c r="M1088">
        <f>VLOOKUP(K1088,'[2]Nỗ lực'!$B:$G,6,0)</f>
        <v>35500000</v>
      </c>
      <c r="N1088">
        <f t="shared" si="34"/>
        <v>3195000</v>
      </c>
      <c r="O1088" t="str">
        <f t="shared" si="33"/>
        <v>Các chương trình PTDL (Customer 360) (Nhóm chức năng tiến trình ETL  tổng hợp dữ liệu trong Apache Hive)</v>
      </c>
    </row>
    <row r="1089" spans="1:15" x14ac:dyDescent="0.2">
      <c r="A1089" s="3" t="s">
        <v>2247</v>
      </c>
      <c r="B1089" s="3" t="str">
        <f>VLOOKUP(A1089,'[1]Issue Navigator'!$A:$B,2,0)</f>
        <v>Xây dựng báo cáo tự động về tình hình tổng quan viettel tỉnh TP</v>
      </c>
      <c r="C1089" s="1" t="s">
        <v>2277</v>
      </c>
      <c r="D1089" s="3" t="s">
        <v>2278</v>
      </c>
      <c r="E1089" s="3" t="s">
        <v>2239</v>
      </c>
      <c r="F1089" s="3" t="s">
        <v>4</v>
      </c>
      <c r="G1089">
        <v>0.09</v>
      </c>
      <c r="H1089">
        <f>VLOOKUP(A1089,'[1]Issue Navigator'!$A:$H,8,0)</f>
        <v>2.65</v>
      </c>
      <c r="I1089" t="str">
        <f>VLOOKUP(A1089,'[1]Issue Navigator'!$A:$Z,26,0)</f>
        <v>Nâng cấp</v>
      </c>
      <c r="J1089" t="str">
        <f>VLOOKUP(A1089,'[1]Issue Navigator'!$A:$AA,27,0)</f>
        <v>Các chương trình PTDL (Customer 360)</v>
      </c>
      <c r="K1089" t="str">
        <f>VLOOKUP(A1089,'[1]Issue Navigator'!$A:$AD,30,0)</f>
        <v>0605-ĐTTS/VTT-GEM/2024</v>
      </c>
      <c r="L1089" t="str">
        <f>VLOOKUP(A1089,'[1]Issue Navigator'!$A:$AE,31,0)</f>
        <v>Nhóm chức năng tiến trình ETL  tổng hợp dữ liệu trong Apache Hive</v>
      </c>
      <c r="M1089">
        <f>VLOOKUP(K1089,'[2]Nỗ lực'!$B:$G,6,0)</f>
        <v>35500000</v>
      </c>
      <c r="N1089">
        <f t="shared" si="34"/>
        <v>3195000</v>
      </c>
      <c r="O1089" t="str">
        <f t="shared" si="33"/>
        <v>Các chương trình PTDL (Customer 360) (Nhóm chức năng tiến trình ETL  tổng hợp dữ liệu trong Apache Hive)</v>
      </c>
    </row>
    <row r="1090" spans="1:15" x14ac:dyDescent="0.2">
      <c r="A1090" s="3" t="s">
        <v>2247</v>
      </c>
      <c r="B1090" s="3" t="str">
        <f>VLOOKUP(A1090,'[1]Issue Navigator'!$A:$B,2,0)</f>
        <v>Xây dựng báo cáo tự động về tình hình tổng quan viettel tỉnh TP</v>
      </c>
      <c r="C1090" s="1" t="s">
        <v>2279</v>
      </c>
      <c r="D1090" s="3" t="s">
        <v>2280</v>
      </c>
      <c r="E1090" s="3" t="s">
        <v>2239</v>
      </c>
      <c r="F1090" s="3" t="s">
        <v>4</v>
      </c>
      <c r="G1090">
        <v>0.09</v>
      </c>
      <c r="H1090">
        <f>VLOOKUP(A1090,'[1]Issue Navigator'!$A:$H,8,0)</f>
        <v>2.65</v>
      </c>
      <c r="I1090" t="str">
        <f>VLOOKUP(A1090,'[1]Issue Navigator'!$A:$Z,26,0)</f>
        <v>Nâng cấp</v>
      </c>
      <c r="J1090" t="str">
        <f>VLOOKUP(A1090,'[1]Issue Navigator'!$A:$AA,27,0)</f>
        <v>Các chương trình PTDL (Customer 360)</v>
      </c>
      <c r="K1090" t="str">
        <f>VLOOKUP(A1090,'[1]Issue Navigator'!$A:$AD,30,0)</f>
        <v>0605-ĐTTS/VTT-GEM/2024</v>
      </c>
      <c r="L1090" t="str">
        <f>VLOOKUP(A1090,'[1]Issue Navigator'!$A:$AE,31,0)</f>
        <v>Nhóm chức năng tiến trình ETL  tổng hợp dữ liệu trong Apache Hive</v>
      </c>
      <c r="M1090">
        <f>VLOOKUP(K1090,'[2]Nỗ lực'!$B:$G,6,0)</f>
        <v>35500000</v>
      </c>
      <c r="N1090">
        <f t="shared" si="34"/>
        <v>3195000</v>
      </c>
      <c r="O1090" t="str">
        <f t="shared" ref="O1090:O1153" si="35">J1090&amp;" "&amp;"("&amp;L1090&amp;")"</f>
        <v>Các chương trình PTDL (Customer 360) (Nhóm chức năng tiến trình ETL  tổng hợp dữ liệu trong Apache Hive)</v>
      </c>
    </row>
    <row r="1091" spans="1:15" x14ac:dyDescent="0.2">
      <c r="A1091" s="3" t="s">
        <v>2247</v>
      </c>
      <c r="B1091" s="3" t="str">
        <f>VLOOKUP(A1091,'[1]Issue Navigator'!$A:$B,2,0)</f>
        <v>Xây dựng báo cáo tự động về tình hình tổng quan viettel tỉnh TP</v>
      </c>
      <c r="C1091" s="1" t="s">
        <v>2281</v>
      </c>
      <c r="D1091" s="3" t="s">
        <v>2282</v>
      </c>
      <c r="E1091" s="3" t="s">
        <v>2239</v>
      </c>
      <c r="F1091" s="3" t="s">
        <v>4</v>
      </c>
      <c r="G1091">
        <v>0.09</v>
      </c>
      <c r="H1091">
        <f>VLOOKUP(A1091,'[1]Issue Navigator'!$A:$H,8,0)</f>
        <v>2.65</v>
      </c>
      <c r="I1091" t="str">
        <f>VLOOKUP(A1091,'[1]Issue Navigator'!$A:$Z,26,0)</f>
        <v>Nâng cấp</v>
      </c>
      <c r="J1091" t="str">
        <f>VLOOKUP(A1091,'[1]Issue Navigator'!$A:$AA,27,0)</f>
        <v>Các chương trình PTDL (Customer 360)</v>
      </c>
      <c r="K1091" t="str">
        <f>VLOOKUP(A1091,'[1]Issue Navigator'!$A:$AD,30,0)</f>
        <v>0605-ĐTTS/VTT-GEM/2024</v>
      </c>
      <c r="L1091" t="str">
        <f>VLOOKUP(A1091,'[1]Issue Navigator'!$A:$AE,31,0)</f>
        <v>Nhóm chức năng tiến trình ETL  tổng hợp dữ liệu trong Apache Hive</v>
      </c>
      <c r="M1091">
        <f>VLOOKUP(K1091,'[2]Nỗ lực'!$B:$G,6,0)</f>
        <v>35500000</v>
      </c>
      <c r="N1091">
        <f t="shared" ref="N1091:N1154" si="36">M1091*G1091</f>
        <v>3195000</v>
      </c>
      <c r="O1091" t="str">
        <f t="shared" si="35"/>
        <v>Các chương trình PTDL (Customer 360) (Nhóm chức năng tiến trình ETL  tổng hợp dữ liệu trong Apache Hive)</v>
      </c>
    </row>
    <row r="1092" spans="1:15" x14ac:dyDescent="0.2">
      <c r="A1092" s="3" t="s">
        <v>2247</v>
      </c>
      <c r="B1092" s="3" t="str">
        <f>VLOOKUP(A1092,'[1]Issue Navigator'!$A:$B,2,0)</f>
        <v>Xây dựng báo cáo tự động về tình hình tổng quan viettel tỉnh TP</v>
      </c>
      <c r="C1092" s="1" t="s">
        <v>2283</v>
      </c>
      <c r="D1092" s="3" t="s">
        <v>2284</v>
      </c>
      <c r="E1092" s="3" t="s">
        <v>2239</v>
      </c>
      <c r="F1092" s="3" t="s">
        <v>4</v>
      </c>
      <c r="G1092">
        <v>0.09</v>
      </c>
      <c r="H1092">
        <f>VLOOKUP(A1092,'[1]Issue Navigator'!$A:$H,8,0)</f>
        <v>2.65</v>
      </c>
      <c r="I1092" t="str">
        <f>VLOOKUP(A1092,'[1]Issue Navigator'!$A:$Z,26,0)</f>
        <v>Nâng cấp</v>
      </c>
      <c r="J1092" t="str">
        <f>VLOOKUP(A1092,'[1]Issue Navigator'!$A:$AA,27,0)</f>
        <v>Các chương trình PTDL (Customer 360)</v>
      </c>
      <c r="K1092" t="str">
        <f>VLOOKUP(A1092,'[1]Issue Navigator'!$A:$AD,30,0)</f>
        <v>0605-ĐTTS/VTT-GEM/2024</v>
      </c>
      <c r="L1092" t="str">
        <f>VLOOKUP(A1092,'[1]Issue Navigator'!$A:$AE,31,0)</f>
        <v>Nhóm chức năng tiến trình ETL  tổng hợp dữ liệu trong Apache Hive</v>
      </c>
      <c r="M1092">
        <f>VLOOKUP(K1092,'[2]Nỗ lực'!$B:$G,6,0)</f>
        <v>35500000</v>
      </c>
      <c r="N1092">
        <f t="shared" si="36"/>
        <v>3195000</v>
      </c>
      <c r="O1092" t="str">
        <f t="shared" si="35"/>
        <v>Các chương trình PTDL (Customer 360) (Nhóm chức năng tiến trình ETL  tổng hợp dữ liệu trong Apache Hive)</v>
      </c>
    </row>
    <row r="1093" spans="1:15" x14ac:dyDescent="0.2">
      <c r="A1093" s="3" t="s">
        <v>2247</v>
      </c>
      <c r="B1093" s="3" t="str">
        <f>VLOOKUP(A1093,'[1]Issue Navigator'!$A:$B,2,0)</f>
        <v>Xây dựng báo cáo tự động về tình hình tổng quan viettel tỉnh TP</v>
      </c>
      <c r="C1093" s="1" t="s">
        <v>2285</v>
      </c>
      <c r="D1093" s="3" t="s">
        <v>2286</v>
      </c>
      <c r="E1093" s="3" t="s">
        <v>2239</v>
      </c>
      <c r="F1093" s="3" t="s">
        <v>4</v>
      </c>
      <c r="G1093">
        <v>0.09</v>
      </c>
      <c r="H1093">
        <f>VLOOKUP(A1093,'[1]Issue Navigator'!$A:$H,8,0)</f>
        <v>2.65</v>
      </c>
      <c r="I1093" t="str">
        <f>VLOOKUP(A1093,'[1]Issue Navigator'!$A:$Z,26,0)</f>
        <v>Nâng cấp</v>
      </c>
      <c r="J1093" t="str">
        <f>VLOOKUP(A1093,'[1]Issue Navigator'!$A:$AA,27,0)</f>
        <v>Các chương trình PTDL (Customer 360)</v>
      </c>
      <c r="K1093" t="str">
        <f>VLOOKUP(A1093,'[1]Issue Navigator'!$A:$AD,30,0)</f>
        <v>0605-ĐTTS/VTT-GEM/2024</v>
      </c>
      <c r="L1093" t="str">
        <f>VLOOKUP(A1093,'[1]Issue Navigator'!$A:$AE,31,0)</f>
        <v>Nhóm chức năng tiến trình ETL  tổng hợp dữ liệu trong Apache Hive</v>
      </c>
      <c r="M1093">
        <f>VLOOKUP(K1093,'[2]Nỗ lực'!$B:$G,6,0)</f>
        <v>35500000</v>
      </c>
      <c r="N1093">
        <f t="shared" si="36"/>
        <v>3195000</v>
      </c>
      <c r="O1093" t="str">
        <f t="shared" si="35"/>
        <v>Các chương trình PTDL (Customer 360) (Nhóm chức năng tiến trình ETL  tổng hợp dữ liệu trong Apache Hive)</v>
      </c>
    </row>
    <row r="1094" spans="1:15" x14ac:dyDescent="0.2">
      <c r="A1094" s="3" t="s">
        <v>2247</v>
      </c>
      <c r="B1094" s="3" t="str">
        <f>VLOOKUP(A1094,'[1]Issue Navigator'!$A:$B,2,0)</f>
        <v>Xây dựng báo cáo tự động về tình hình tổng quan viettel tỉnh TP</v>
      </c>
      <c r="C1094" s="1" t="s">
        <v>2287</v>
      </c>
      <c r="D1094" s="3" t="s">
        <v>2288</v>
      </c>
      <c r="E1094" s="3" t="s">
        <v>2239</v>
      </c>
      <c r="F1094" s="3" t="s">
        <v>4</v>
      </c>
      <c r="G1094">
        <v>0.09</v>
      </c>
      <c r="H1094">
        <f>VLOOKUP(A1094,'[1]Issue Navigator'!$A:$H,8,0)</f>
        <v>2.65</v>
      </c>
      <c r="I1094" t="str">
        <f>VLOOKUP(A1094,'[1]Issue Navigator'!$A:$Z,26,0)</f>
        <v>Nâng cấp</v>
      </c>
      <c r="J1094" t="str">
        <f>VLOOKUP(A1094,'[1]Issue Navigator'!$A:$AA,27,0)</f>
        <v>Các chương trình PTDL (Customer 360)</v>
      </c>
      <c r="K1094" t="str">
        <f>VLOOKUP(A1094,'[1]Issue Navigator'!$A:$AD,30,0)</f>
        <v>0605-ĐTTS/VTT-GEM/2024</v>
      </c>
      <c r="L1094" t="str">
        <f>VLOOKUP(A1094,'[1]Issue Navigator'!$A:$AE,31,0)</f>
        <v>Nhóm chức năng tiến trình ETL  tổng hợp dữ liệu trong Apache Hive</v>
      </c>
      <c r="M1094">
        <f>VLOOKUP(K1094,'[2]Nỗ lực'!$B:$G,6,0)</f>
        <v>35500000</v>
      </c>
      <c r="N1094">
        <f t="shared" si="36"/>
        <v>3195000</v>
      </c>
      <c r="O1094" t="str">
        <f t="shared" si="35"/>
        <v>Các chương trình PTDL (Customer 360) (Nhóm chức năng tiến trình ETL  tổng hợp dữ liệu trong Apache Hive)</v>
      </c>
    </row>
    <row r="1095" spans="1:15" x14ac:dyDescent="0.2">
      <c r="A1095" s="3" t="s">
        <v>2247</v>
      </c>
      <c r="B1095" s="3" t="str">
        <f>VLOOKUP(A1095,'[1]Issue Navigator'!$A:$B,2,0)</f>
        <v>Xây dựng báo cáo tự động về tình hình tổng quan viettel tỉnh TP</v>
      </c>
      <c r="C1095" s="1" t="s">
        <v>2289</v>
      </c>
      <c r="D1095" s="3" t="s">
        <v>2286</v>
      </c>
      <c r="E1095" s="3" t="s">
        <v>2239</v>
      </c>
      <c r="F1095" s="3" t="s">
        <v>4</v>
      </c>
      <c r="G1095">
        <v>0.09</v>
      </c>
      <c r="H1095">
        <f>VLOOKUP(A1095,'[1]Issue Navigator'!$A:$H,8,0)</f>
        <v>2.65</v>
      </c>
      <c r="I1095" t="str">
        <f>VLOOKUP(A1095,'[1]Issue Navigator'!$A:$Z,26,0)</f>
        <v>Nâng cấp</v>
      </c>
      <c r="J1095" t="str">
        <f>VLOOKUP(A1095,'[1]Issue Navigator'!$A:$AA,27,0)</f>
        <v>Các chương trình PTDL (Customer 360)</v>
      </c>
      <c r="K1095" t="str">
        <f>VLOOKUP(A1095,'[1]Issue Navigator'!$A:$AD,30,0)</f>
        <v>0605-ĐTTS/VTT-GEM/2024</v>
      </c>
      <c r="L1095" t="str">
        <f>VLOOKUP(A1095,'[1]Issue Navigator'!$A:$AE,31,0)</f>
        <v>Nhóm chức năng tiến trình ETL  tổng hợp dữ liệu trong Apache Hive</v>
      </c>
      <c r="M1095">
        <f>VLOOKUP(K1095,'[2]Nỗ lực'!$B:$G,6,0)</f>
        <v>35500000</v>
      </c>
      <c r="N1095">
        <f t="shared" si="36"/>
        <v>3195000</v>
      </c>
      <c r="O1095" t="str">
        <f t="shared" si="35"/>
        <v>Các chương trình PTDL (Customer 360) (Nhóm chức năng tiến trình ETL  tổng hợp dữ liệu trong Apache Hive)</v>
      </c>
    </row>
    <row r="1096" spans="1:15" x14ac:dyDescent="0.2">
      <c r="A1096" s="3" t="s">
        <v>2247</v>
      </c>
      <c r="B1096" s="3" t="str">
        <f>VLOOKUP(A1096,'[1]Issue Navigator'!$A:$B,2,0)</f>
        <v>Xây dựng báo cáo tự động về tình hình tổng quan viettel tỉnh TP</v>
      </c>
      <c r="C1096" s="1" t="s">
        <v>2290</v>
      </c>
      <c r="D1096" s="3" t="s">
        <v>2291</v>
      </c>
      <c r="E1096" s="3" t="s">
        <v>2239</v>
      </c>
      <c r="F1096" s="3" t="s">
        <v>4</v>
      </c>
      <c r="G1096">
        <v>0.09</v>
      </c>
      <c r="H1096">
        <f>VLOOKUP(A1096,'[1]Issue Navigator'!$A:$H,8,0)</f>
        <v>2.65</v>
      </c>
      <c r="I1096" t="str">
        <f>VLOOKUP(A1096,'[1]Issue Navigator'!$A:$Z,26,0)</f>
        <v>Nâng cấp</v>
      </c>
      <c r="J1096" t="str">
        <f>VLOOKUP(A1096,'[1]Issue Navigator'!$A:$AA,27,0)</f>
        <v>Các chương trình PTDL (Customer 360)</v>
      </c>
      <c r="K1096" t="str">
        <f>VLOOKUP(A1096,'[1]Issue Navigator'!$A:$AD,30,0)</f>
        <v>0605-ĐTTS/VTT-GEM/2024</v>
      </c>
      <c r="L1096" t="str">
        <f>VLOOKUP(A1096,'[1]Issue Navigator'!$A:$AE,31,0)</f>
        <v>Nhóm chức năng tiến trình ETL  tổng hợp dữ liệu trong Apache Hive</v>
      </c>
      <c r="M1096">
        <f>VLOOKUP(K1096,'[2]Nỗ lực'!$B:$G,6,0)</f>
        <v>35500000</v>
      </c>
      <c r="N1096">
        <f t="shared" si="36"/>
        <v>3195000</v>
      </c>
      <c r="O1096" t="str">
        <f t="shared" si="35"/>
        <v>Các chương trình PTDL (Customer 360) (Nhóm chức năng tiến trình ETL  tổng hợp dữ liệu trong Apache Hive)</v>
      </c>
    </row>
    <row r="1097" spans="1:15" x14ac:dyDescent="0.2">
      <c r="A1097" s="3" t="s">
        <v>2247</v>
      </c>
      <c r="B1097" s="3" t="str">
        <f>VLOOKUP(A1097,'[1]Issue Navigator'!$A:$B,2,0)</f>
        <v>Xây dựng báo cáo tự động về tình hình tổng quan viettel tỉnh TP</v>
      </c>
      <c r="C1097" s="1" t="s">
        <v>2292</v>
      </c>
      <c r="D1097" s="3" t="s">
        <v>2293</v>
      </c>
      <c r="E1097" s="3" t="s">
        <v>2239</v>
      </c>
      <c r="F1097" s="3" t="s">
        <v>4</v>
      </c>
      <c r="G1097">
        <v>0.09</v>
      </c>
      <c r="H1097">
        <f>VLOOKUP(A1097,'[1]Issue Navigator'!$A:$H,8,0)</f>
        <v>2.65</v>
      </c>
      <c r="I1097" t="str">
        <f>VLOOKUP(A1097,'[1]Issue Navigator'!$A:$Z,26,0)</f>
        <v>Nâng cấp</v>
      </c>
      <c r="J1097" t="str">
        <f>VLOOKUP(A1097,'[1]Issue Navigator'!$A:$AA,27,0)</f>
        <v>Các chương trình PTDL (Customer 360)</v>
      </c>
      <c r="K1097" t="str">
        <f>VLOOKUP(A1097,'[1]Issue Navigator'!$A:$AD,30,0)</f>
        <v>0605-ĐTTS/VTT-GEM/2024</v>
      </c>
      <c r="L1097" t="str">
        <f>VLOOKUP(A1097,'[1]Issue Navigator'!$A:$AE,31,0)</f>
        <v>Nhóm chức năng tiến trình ETL  tổng hợp dữ liệu trong Apache Hive</v>
      </c>
      <c r="M1097">
        <f>VLOOKUP(K1097,'[2]Nỗ lực'!$B:$G,6,0)</f>
        <v>35500000</v>
      </c>
      <c r="N1097">
        <f t="shared" si="36"/>
        <v>3195000</v>
      </c>
      <c r="O1097" t="str">
        <f t="shared" si="35"/>
        <v>Các chương trình PTDL (Customer 360) (Nhóm chức năng tiến trình ETL  tổng hợp dữ liệu trong Apache Hive)</v>
      </c>
    </row>
    <row r="1098" spans="1:15" x14ac:dyDescent="0.2">
      <c r="A1098" s="3" t="s">
        <v>2247</v>
      </c>
      <c r="B1098" s="3" t="str">
        <f>VLOOKUP(A1098,'[1]Issue Navigator'!$A:$B,2,0)</f>
        <v>Xây dựng báo cáo tự động về tình hình tổng quan viettel tỉnh TP</v>
      </c>
      <c r="C1098" s="1" t="s">
        <v>2294</v>
      </c>
      <c r="D1098" s="3" t="s">
        <v>2291</v>
      </c>
      <c r="E1098" s="3" t="s">
        <v>2239</v>
      </c>
      <c r="F1098" s="3" t="s">
        <v>4</v>
      </c>
      <c r="G1098">
        <v>0.09</v>
      </c>
      <c r="H1098">
        <f>VLOOKUP(A1098,'[1]Issue Navigator'!$A:$H,8,0)</f>
        <v>2.65</v>
      </c>
      <c r="I1098" t="str">
        <f>VLOOKUP(A1098,'[1]Issue Navigator'!$A:$Z,26,0)</f>
        <v>Nâng cấp</v>
      </c>
      <c r="J1098" t="str">
        <f>VLOOKUP(A1098,'[1]Issue Navigator'!$A:$AA,27,0)</f>
        <v>Các chương trình PTDL (Customer 360)</v>
      </c>
      <c r="K1098" t="str">
        <f>VLOOKUP(A1098,'[1]Issue Navigator'!$A:$AD,30,0)</f>
        <v>0605-ĐTTS/VTT-GEM/2024</v>
      </c>
      <c r="L1098" t="str">
        <f>VLOOKUP(A1098,'[1]Issue Navigator'!$A:$AE,31,0)</f>
        <v>Nhóm chức năng tiến trình ETL  tổng hợp dữ liệu trong Apache Hive</v>
      </c>
      <c r="M1098">
        <f>VLOOKUP(K1098,'[2]Nỗ lực'!$B:$G,6,0)</f>
        <v>35500000</v>
      </c>
      <c r="N1098">
        <f t="shared" si="36"/>
        <v>3195000</v>
      </c>
      <c r="O1098" t="str">
        <f t="shared" si="35"/>
        <v>Các chương trình PTDL (Customer 360) (Nhóm chức năng tiến trình ETL  tổng hợp dữ liệu trong Apache Hive)</v>
      </c>
    </row>
    <row r="1099" spans="1:15" x14ac:dyDescent="0.2">
      <c r="A1099" s="3" t="s">
        <v>2247</v>
      </c>
      <c r="B1099" s="3" t="str">
        <f>VLOOKUP(A1099,'[1]Issue Navigator'!$A:$B,2,0)</f>
        <v>Xây dựng báo cáo tự động về tình hình tổng quan viettel tỉnh TP</v>
      </c>
      <c r="C1099" s="1" t="s">
        <v>2295</v>
      </c>
      <c r="D1099" s="3" t="s">
        <v>2296</v>
      </c>
      <c r="E1099" s="3" t="s">
        <v>2239</v>
      </c>
      <c r="F1099" s="3" t="s">
        <v>4</v>
      </c>
      <c r="G1099">
        <v>0.09</v>
      </c>
      <c r="H1099">
        <f>VLOOKUP(A1099,'[1]Issue Navigator'!$A:$H,8,0)</f>
        <v>2.65</v>
      </c>
      <c r="I1099" t="str">
        <f>VLOOKUP(A1099,'[1]Issue Navigator'!$A:$Z,26,0)</f>
        <v>Nâng cấp</v>
      </c>
      <c r="J1099" t="str">
        <f>VLOOKUP(A1099,'[1]Issue Navigator'!$A:$AA,27,0)</f>
        <v>Các chương trình PTDL (Customer 360)</v>
      </c>
      <c r="K1099" t="str">
        <f>VLOOKUP(A1099,'[1]Issue Navigator'!$A:$AD,30,0)</f>
        <v>0605-ĐTTS/VTT-GEM/2024</v>
      </c>
      <c r="L1099" t="str">
        <f>VLOOKUP(A1099,'[1]Issue Navigator'!$A:$AE,31,0)</f>
        <v>Nhóm chức năng tiến trình ETL  tổng hợp dữ liệu trong Apache Hive</v>
      </c>
      <c r="M1099">
        <f>VLOOKUP(K1099,'[2]Nỗ lực'!$B:$G,6,0)</f>
        <v>35500000</v>
      </c>
      <c r="N1099">
        <f t="shared" si="36"/>
        <v>3195000</v>
      </c>
      <c r="O1099" t="str">
        <f t="shared" si="35"/>
        <v>Các chương trình PTDL (Customer 360) (Nhóm chức năng tiến trình ETL  tổng hợp dữ liệu trong Apache Hive)</v>
      </c>
    </row>
    <row r="1100" spans="1:15" x14ac:dyDescent="0.2">
      <c r="A1100" s="3" t="s">
        <v>2247</v>
      </c>
      <c r="B1100" s="3" t="str">
        <f>VLOOKUP(A1100,'[1]Issue Navigator'!$A:$B,2,0)</f>
        <v>Xây dựng báo cáo tự động về tình hình tổng quan viettel tỉnh TP</v>
      </c>
      <c r="C1100" s="1" t="s">
        <v>2297</v>
      </c>
      <c r="D1100" s="3" t="s">
        <v>2298</v>
      </c>
      <c r="E1100" s="3" t="s">
        <v>2239</v>
      </c>
      <c r="F1100" s="3" t="s">
        <v>4</v>
      </c>
      <c r="G1100">
        <v>0.09</v>
      </c>
      <c r="H1100">
        <f>VLOOKUP(A1100,'[1]Issue Navigator'!$A:$H,8,0)</f>
        <v>2.65</v>
      </c>
      <c r="I1100" t="str">
        <f>VLOOKUP(A1100,'[1]Issue Navigator'!$A:$Z,26,0)</f>
        <v>Nâng cấp</v>
      </c>
      <c r="J1100" t="str">
        <f>VLOOKUP(A1100,'[1]Issue Navigator'!$A:$AA,27,0)</f>
        <v>Các chương trình PTDL (Customer 360)</v>
      </c>
      <c r="K1100" t="str">
        <f>VLOOKUP(A1100,'[1]Issue Navigator'!$A:$AD,30,0)</f>
        <v>0605-ĐTTS/VTT-GEM/2024</v>
      </c>
      <c r="L1100" t="str">
        <f>VLOOKUP(A1100,'[1]Issue Navigator'!$A:$AE,31,0)</f>
        <v>Nhóm chức năng tiến trình ETL  tổng hợp dữ liệu trong Apache Hive</v>
      </c>
      <c r="M1100">
        <f>VLOOKUP(K1100,'[2]Nỗ lực'!$B:$G,6,0)</f>
        <v>35500000</v>
      </c>
      <c r="N1100">
        <f t="shared" si="36"/>
        <v>3195000</v>
      </c>
      <c r="O1100" t="str">
        <f t="shared" si="35"/>
        <v>Các chương trình PTDL (Customer 360) (Nhóm chức năng tiến trình ETL  tổng hợp dữ liệu trong Apache Hive)</v>
      </c>
    </row>
    <row r="1101" spans="1:15" x14ac:dyDescent="0.2">
      <c r="A1101" s="3" t="s">
        <v>2247</v>
      </c>
      <c r="B1101" s="3" t="str">
        <f>VLOOKUP(A1101,'[1]Issue Navigator'!$A:$B,2,0)</f>
        <v>Xây dựng báo cáo tự động về tình hình tổng quan viettel tỉnh TP</v>
      </c>
      <c r="C1101" s="1" t="s">
        <v>2299</v>
      </c>
      <c r="D1101" s="3" t="s">
        <v>2300</v>
      </c>
      <c r="E1101" s="3" t="s">
        <v>2239</v>
      </c>
      <c r="F1101" s="3" t="s">
        <v>4</v>
      </c>
      <c r="G1101">
        <v>0.05</v>
      </c>
      <c r="H1101">
        <f>VLOOKUP(A1101,'[1]Issue Navigator'!$A:$H,8,0)</f>
        <v>2.65</v>
      </c>
      <c r="I1101" t="str">
        <f>VLOOKUP(A1101,'[1]Issue Navigator'!$A:$Z,26,0)</f>
        <v>Nâng cấp</v>
      </c>
      <c r="J1101" t="str">
        <f>VLOOKUP(A1101,'[1]Issue Navigator'!$A:$AA,27,0)</f>
        <v>Các chương trình PTDL (Customer 360)</v>
      </c>
      <c r="K1101" t="str">
        <f>VLOOKUP(A1101,'[1]Issue Navigator'!$A:$AD,30,0)</f>
        <v>0605-ĐTTS/VTT-GEM/2024</v>
      </c>
      <c r="L1101" t="str">
        <f>VLOOKUP(A1101,'[1]Issue Navigator'!$A:$AE,31,0)</f>
        <v>Nhóm chức năng tiến trình ETL  tổng hợp dữ liệu trong Apache Hive</v>
      </c>
      <c r="M1101">
        <f>VLOOKUP(K1101,'[2]Nỗ lực'!$B:$G,6,0)</f>
        <v>35500000</v>
      </c>
      <c r="N1101">
        <f t="shared" si="36"/>
        <v>1775000</v>
      </c>
      <c r="O1101" t="str">
        <f t="shared" si="35"/>
        <v>Các chương trình PTDL (Customer 360) (Nhóm chức năng tiến trình ETL  tổng hợp dữ liệu trong Apache Hive)</v>
      </c>
    </row>
    <row r="1102" spans="1:15" x14ac:dyDescent="0.2">
      <c r="A1102" s="3" t="s">
        <v>2247</v>
      </c>
      <c r="B1102" s="3" t="str">
        <f>VLOOKUP(A1102,'[1]Issue Navigator'!$A:$B,2,0)</f>
        <v>Xây dựng báo cáo tự động về tình hình tổng quan viettel tỉnh TP</v>
      </c>
      <c r="C1102" s="1" t="s">
        <v>2301</v>
      </c>
      <c r="D1102" s="3" t="s">
        <v>2288</v>
      </c>
      <c r="E1102" s="3" t="s">
        <v>2239</v>
      </c>
      <c r="F1102" s="3" t="s">
        <v>4</v>
      </c>
      <c r="G1102">
        <v>0.09</v>
      </c>
      <c r="H1102">
        <f>VLOOKUP(A1102,'[1]Issue Navigator'!$A:$H,8,0)</f>
        <v>2.65</v>
      </c>
      <c r="I1102" t="str">
        <f>VLOOKUP(A1102,'[1]Issue Navigator'!$A:$Z,26,0)</f>
        <v>Nâng cấp</v>
      </c>
      <c r="J1102" t="str">
        <f>VLOOKUP(A1102,'[1]Issue Navigator'!$A:$AA,27,0)</f>
        <v>Các chương trình PTDL (Customer 360)</v>
      </c>
      <c r="K1102" t="str">
        <f>VLOOKUP(A1102,'[1]Issue Navigator'!$A:$AD,30,0)</f>
        <v>0605-ĐTTS/VTT-GEM/2024</v>
      </c>
      <c r="L1102" t="str">
        <f>VLOOKUP(A1102,'[1]Issue Navigator'!$A:$AE,31,0)</f>
        <v>Nhóm chức năng tiến trình ETL  tổng hợp dữ liệu trong Apache Hive</v>
      </c>
      <c r="M1102">
        <f>VLOOKUP(K1102,'[2]Nỗ lực'!$B:$G,6,0)</f>
        <v>35500000</v>
      </c>
      <c r="N1102">
        <f t="shared" si="36"/>
        <v>3195000</v>
      </c>
      <c r="O1102" t="str">
        <f t="shared" si="35"/>
        <v>Các chương trình PTDL (Customer 360) (Nhóm chức năng tiến trình ETL  tổng hợp dữ liệu trong Apache Hive)</v>
      </c>
    </row>
    <row r="1103" spans="1:15" x14ac:dyDescent="0.2">
      <c r="A1103" s="3" t="s">
        <v>2247</v>
      </c>
      <c r="B1103" s="3" t="str">
        <f>VLOOKUP(A1103,'[1]Issue Navigator'!$A:$B,2,0)</f>
        <v>Xây dựng báo cáo tự động về tình hình tổng quan viettel tỉnh TP</v>
      </c>
      <c r="C1103" s="1" t="s">
        <v>2302</v>
      </c>
      <c r="D1103" s="3" t="s">
        <v>2286</v>
      </c>
      <c r="E1103" s="3" t="s">
        <v>2239</v>
      </c>
      <c r="F1103" s="3" t="s">
        <v>4</v>
      </c>
      <c r="G1103">
        <v>0.09</v>
      </c>
      <c r="H1103">
        <f>VLOOKUP(A1103,'[1]Issue Navigator'!$A:$H,8,0)</f>
        <v>2.65</v>
      </c>
      <c r="I1103" t="str">
        <f>VLOOKUP(A1103,'[1]Issue Navigator'!$A:$Z,26,0)</f>
        <v>Nâng cấp</v>
      </c>
      <c r="J1103" t="str">
        <f>VLOOKUP(A1103,'[1]Issue Navigator'!$A:$AA,27,0)</f>
        <v>Các chương trình PTDL (Customer 360)</v>
      </c>
      <c r="K1103" t="str">
        <f>VLOOKUP(A1103,'[1]Issue Navigator'!$A:$AD,30,0)</f>
        <v>0605-ĐTTS/VTT-GEM/2024</v>
      </c>
      <c r="L1103" t="str">
        <f>VLOOKUP(A1103,'[1]Issue Navigator'!$A:$AE,31,0)</f>
        <v>Nhóm chức năng tiến trình ETL  tổng hợp dữ liệu trong Apache Hive</v>
      </c>
      <c r="M1103">
        <f>VLOOKUP(K1103,'[2]Nỗ lực'!$B:$G,6,0)</f>
        <v>35500000</v>
      </c>
      <c r="N1103">
        <f t="shared" si="36"/>
        <v>3195000</v>
      </c>
      <c r="O1103" t="str">
        <f t="shared" si="35"/>
        <v>Các chương trình PTDL (Customer 360) (Nhóm chức năng tiến trình ETL  tổng hợp dữ liệu trong Apache Hive)</v>
      </c>
    </row>
    <row r="1104" spans="1:15" x14ac:dyDescent="0.2">
      <c r="A1104" s="3" t="s">
        <v>2304</v>
      </c>
      <c r="B1104" s="3" t="str">
        <f>VLOOKUP(A1104,'[1]Issue Navigator'!$A:$B,2,0)</f>
        <v>Story PYC-10010 - chỉnh sửa giao diện biểu đồ KPI điều hành</v>
      </c>
      <c r="C1104" s="1" t="s">
        <v>2303</v>
      </c>
      <c r="D1104" s="3" t="s">
        <v>2305</v>
      </c>
      <c r="E1104" s="3" t="s">
        <v>2239</v>
      </c>
      <c r="F1104" s="3" t="s">
        <v>4</v>
      </c>
      <c r="G1104">
        <v>7.0000000000000007E-2</v>
      </c>
      <c r="H1104">
        <f>VLOOKUP(A1104,'[1]Issue Navigator'!$A:$H,8,0)</f>
        <v>2.34</v>
      </c>
      <c r="I1104" t="str">
        <f>VLOOKUP(A1104,'[1]Issue Navigator'!$A:$Z,26,0)</f>
        <v>Bảo trì</v>
      </c>
      <c r="J1104" t="str">
        <f>VLOOKUP(A1104,'[1]Issue Navigator'!$A:$AA,27,0)</f>
        <v>Các chương trình PTDL (Customer 360)</v>
      </c>
      <c r="K1104" t="str">
        <f>VLOOKUP(A1104,'[1]Issue Navigator'!$A:$AD,30,0)</f>
        <v>0605-ĐTTS/VTT-GEM/2024</v>
      </c>
      <c r="L1104" t="str">
        <f>VLOOKUP(A1104,'[1]Issue Navigator'!$A:$AE,31,0)</f>
        <v>Nhóm chức năng tiến trình ETL  tổng hợp dữ liệu trong Apache Hive</v>
      </c>
      <c r="M1104">
        <f>VLOOKUP(K1104,'[2]Nỗ lực'!$B:$G,6,0)</f>
        <v>35500000</v>
      </c>
      <c r="N1104">
        <f t="shared" si="36"/>
        <v>2485000.0000000005</v>
      </c>
      <c r="O1104" t="str">
        <f t="shared" si="35"/>
        <v>Các chương trình PTDL (Customer 360) (Nhóm chức năng tiến trình ETL  tổng hợp dữ liệu trong Apache Hive)</v>
      </c>
    </row>
    <row r="1105" spans="1:15" x14ac:dyDescent="0.2">
      <c r="A1105" s="3" t="s">
        <v>2304</v>
      </c>
      <c r="B1105" s="3" t="str">
        <f>VLOOKUP(A1105,'[1]Issue Navigator'!$A:$B,2,0)</f>
        <v>Story PYC-10010 - chỉnh sửa giao diện biểu đồ KPI điều hành</v>
      </c>
      <c r="C1105" s="1" t="s">
        <v>2306</v>
      </c>
      <c r="D1105" s="3" t="s">
        <v>2307</v>
      </c>
      <c r="E1105" s="3" t="s">
        <v>2239</v>
      </c>
      <c r="F1105" s="3" t="s">
        <v>4</v>
      </c>
      <c r="G1105">
        <v>0.1</v>
      </c>
      <c r="H1105">
        <f>VLOOKUP(A1105,'[1]Issue Navigator'!$A:$H,8,0)</f>
        <v>2.34</v>
      </c>
      <c r="I1105" t="str">
        <f>VLOOKUP(A1105,'[1]Issue Navigator'!$A:$Z,26,0)</f>
        <v>Bảo trì</v>
      </c>
      <c r="J1105" t="str">
        <f>VLOOKUP(A1105,'[1]Issue Navigator'!$A:$AA,27,0)</f>
        <v>Các chương trình PTDL (Customer 360)</v>
      </c>
      <c r="K1105" t="str">
        <f>VLOOKUP(A1105,'[1]Issue Navigator'!$A:$AD,30,0)</f>
        <v>0605-ĐTTS/VTT-GEM/2024</v>
      </c>
      <c r="L1105" t="str">
        <f>VLOOKUP(A1105,'[1]Issue Navigator'!$A:$AE,31,0)</f>
        <v>Nhóm chức năng tiến trình ETL  tổng hợp dữ liệu trong Apache Hive</v>
      </c>
      <c r="M1105">
        <f>VLOOKUP(K1105,'[2]Nỗ lực'!$B:$G,6,0)</f>
        <v>35500000</v>
      </c>
      <c r="N1105">
        <f t="shared" si="36"/>
        <v>3550000</v>
      </c>
      <c r="O1105" t="str">
        <f t="shared" si="35"/>
        <v>Các chương trình PTDL (Customer 360) (Nhóm chức năng tiến trình ETL  tổng hợp dữ liệu trong Apache Hive)</v>
      </c>
    </row>
    <row r="1106" spans="1:15" x14ac:dyDescent="0.2">
      <c r="A1106" s="3" t="s">
        <v>2304</v>
      </c>
      <c r="B1106" s="3" t="str">
        <f>VLOOKUP(A1106,'[1]Issue Navigator'!$A:$B,2,0)</f>
        <v>Story PYC-10010 - chỉnh sửa giao diện biểu đồ KPI điều hành</v>
      </c>
      <c r="C1106" s="1" t="s">
        <v>2308</v>
      </c>
      <c r="D1106" s="3" t="s">
        <v>2309</v>
      </c>
      <c r="E1106" s="3" t="s">
        <v>2239</v>
      </c>
      <c r="F1106" s="3" t="s">
        <v>4</v>
      </c>
      <c r="G1106">
        <v>0.1</v>
      </c>
      <c r="H1106">
        <f>VLOOKUP(A1106,'[1]Issue Navigator'!$A:$H,8,0)</f>
        <v>2.34</v>
      </c>
      <c r="I1106" t="str">
        <f>VLOOKUP(A1106,'[1]Issue Navigator'!$A:$Z,26,0)</f>
        <v>Bảo trì</v>
      </c>
      <c r="J1106" t="str">
        <f>VLOOKUP(A1106,'[1]Issue Navigator'!$A:$AA,27,0)</f>
        <v>Các chương trình PTDL (Customer 360)</v>
      </c>
      <c r="K1106" t="str">
        <f>VLOOKUP(A1106,'[1]Issue Navigator'!$A:$AD,30,0)</f>
        <v>0605-ĐTTS/VTT-GEM/2024</v>
      </c>
      <c r="L1106" t="str">
        <f>VLOOKUP(A1106,'[1]Issue Navigator'!$A:$AE,31,0)</f>
        <v>Nhóm chức năng tiến trình ETL  tổng hợp dữ liệu trong Apache Hive</v>
      </c>
      <c r="M1106">
        <f>VLOOKUP(K1106,'[2]Nỗ lực'!$B:$G,6,0)</f>
        <v>35500000</v>
      </c>
      <c r="N1106">
        <f t="shared" si="36"/>
        <v>3550000</v>
      </c>
      <c r="O1106" t="str">
        <f t="shared" si="35"/>
        <v>Các chương trình PTDL (Customer 360) (Nhóm chức năng tiến trình ETL  tổng hợp dữ liệu trong Apache Hive)</v>
      </c>
    </row>
    <row r="1107" spans="1:15" x14ac:dyDescent="0.2">
      <c r="A1107" s="3" t="s">
        <v>2304</v>
      </c>
      <c r="B1107" s="3" t="str">
        <f>VLOOKUP(A1107,'[1]Issue Navigator'!$A:$B,2,0)</f>
        <v>Story PYC-10010 - chỉnh sửa giao diện biểu đồ KPI điều hành</v>
      </c>
      <c r="C1107" s="1" t="s">
        <v>2310</v>
      </c>
      <c r="D1107" s="3" t="s">
        <v>2311</v>
      </c>
      <c r="E1107" s="3" t="s">
        <v>2239</v>
      </c>
      <c r="F1107" s="3" t="s">
        <v>4</v>
      </c>
      <c r="G1107">
        <v>0.09</v>
      </c>
      <c r="H1107">
        <f>VLOOKUP(A1107,'[1]Issue Navigator'!$A:$H,8,0)</f>
        <v>2.34</v>
      </c>
      <c r="I1107" t="str">
        <f>VLOOKUP(A1107,'[1]Issue Navigator'!$A:$Z,26,0)</f>
        <v>Bảo trì</v>
      </c>
      <c r="J1107" t="str">
        <f>VLOOKUP(A1107,'[1]Issue Navigator'!$A:$AA,27,0)</f>
        <v>Các chương trình PTDL (Customer 360)</v>
      </c>
      <c r="K1107" t="str">
        <f>VLOOKUP(A1107,'[1]Issue Navigator'!$A:$AD,30,0)</f>
        <v>0605-ĐTTS/VTT-GEM/2024</v>
      </c>
      <c r="L1107" t="str">
        <f>VLOOKUP(A1107,'[1]Issue Navigator'!$A:$AE,31,0)</f>
        <v>Nhóm chức năng tiến trình ETL  tổng hợp dữ liệu trong Apache Hive</v>
      </c>
      <c r="M1107">
        <f>VLOOKUP(K1107,'[2]Nỗ lực'!$B:$G,6,0)</f>
        <v>35500000</v>
      </c>
      <c r="N1107">
        <f t="shared" si="36"/>
        <v>3195000</v>
      </c>
      <c r="O1107" t="str">
        <f t="shared" si="35"/>
        <v>Các chương trình PTDL (Customer 360) (Nhóm chức năng tiến trình ETL  tổng hợp dữ liệu trong Apache Hive)</v>
      </c>
    </row>
    <row r="1108" spans="1:15" x14ac:dyDescent="0.2">
      <c r="A1108" s="3" t="s">
        <v>2304</v>
      </c>
      <c r="B1108" s="3" t="str">
        <f>VLOOKUP(A1108,'[1]Issue Navigator'!$A:$B,2,0)</f>
        <v>Story PYC-10010 - chỉnh sửa giao diện biểu đồ KPI điều hành</v>
      </c>
      <c r="C1108" s="1" t="s">
        <v>2312</v>
      </c>
      <c r="D1108" s="3" t="s">
        <v>2313</v>
      </c>
      <c r="E1108" s="3" t="s">
        <v>2239</v>
      </c>
      <c r="F1108" s="3" t="s">
        <v>4</v>
      </c>
      <c r="G1108">
        <v>0.09</v>
      </c>
      <c r="H1108">
        <f>VLOOKUP(A1108,'[1]Issue Navigator'!$A:$H,8,0)</f>
        <v>2.34</v>
      </c>
      <c r="I1108" t="str">
        <f>VLOOKUP(A1108,'[1]Issue Navigator'!$A:$Z,26,0)</f>
        <v>Bảo trì</v>
      </c>
      <c r="J1108" t="str">
        <f>VLOOKUP(A1108,'[1]Issue Navigator'!$A:$AA,27,0)</f>
        <v>Các chương trình PTDL (Customer 360)</v>
      </c>
      <c r="K1108" t="str">
        <f>VLOOKUP(A1108,'[1]Issue Navigator'!$A:$AD,30,0)</f>
        <v>0605-ĐTTS/VTT-GEM/2024</v>
      </c>
      <c r="L1108" t="str">
        <f>VLOOKUP(A1108,'[1]Issue Navigator'!$A:$AE,31,0)</f>
        <v>Nhóm chức năng tiến trình ETL  tổng hợp dữ liệu trong Apache Hive</v>
      </c>
      <c r="M1108">
        <f>VLOOKUP(K1108,'[2]Nỗ lực'!$B:$G,6,0)</f>
        <v>35500000</v>
      </c>
      <c r="N1108">
        <f t="shared" si="36"/>
        <v>3195000</v>
      </c>
      <c r="O1108" t="str">
        <f t="shared" si="35"/>
        <v>Các chương trình PTDL (Customer 360) (Nhóm chức năng tiến trình ETL  tổng hợp dữ liệu trong Apache Hive)</v>
      </c>
    </row>
    <row r="1109" spans="1:15" x14ac:dyDescent="0.2">
      <c r="A1109" s="3" t="s">
        <v>2304</v>
      </c>
      <c r="B1109" s="3" t="str">
        <f>VLOOKUP(A1109,'[1]Issue Navigator'!$A:$B,2,0)</f>
        <v>Story PYC-10010 - chỉnh sửa giao diện biểu đồ KPI điều hành</v>
      </c>
      <c r="C1109" s="1" t="s">
        <v>2314</v>
      </c>
      <c r="D1109" s="3" t="s">
        <v>2315</v>
      </c>
      <c r="E1109" s="3" t="s">
        <v>2239</v>
      </c>
      <c r="F1109" s="3" t="s">
        <v>4</v>
      </c>
      <c r="G1109">
        <v>0.09</v>
      </c>
      <c r="H1109">
        <f>VLOOKUP(A1109,'[1]Issue Navigator'!$A:$H,8,0)</f>
        <v>2.34</v>
      </c>
      <c r="I1109" t="str">
        <f>VLOOKUP(A1109,'[1]Issue Navigator'!$A:$Z,26,0)</f>
        <v>Bảo trì</v>
      </c>
      <c r="J1109" t="str">
        <f>VLOOKUP(A1109,'[1]Issue Navigator'!$A:$AA,27,0)</f>
        <v>Các chương trình PTDL (Customer 360)</v>
      </c>
      <c r="K1109" t="str">
        <f>VLOOKUP(A1109,'[1]Issue Navigator'!$A:$AD,30,0)</f>
        <v>0605-ĐTTS/VTT-GEM/2024</v>
      </c>
      <c r="L1109" t="str">
        <f>VLOOKUP(A1109,'[1]Issue Navigator'!$A:$AE,31,0)</f>
        <v>Nhóm chức năng tiến trình ETL  tổng hợp dữ liệu trong Apache Hive</v>
      </c>
      <c r="M1109">
        <f>VLOOKUP(K1109,'[2]Nỗ lực'!$B:$G,6,0)</f>
        <v>35500000</v>
      </c>
      <c r="N1109">
        <f t="shared" si="36"/>
        <v>3195000</v>
      </c>
      <c r="O1109" t="str">
        <f t="shared" si="35"/>
        <v>Các chương trình PTDL (Customer 360) (Nhóm chức năng tiến trình ETL  tổng hợp dữ liệu trong Apache Hive)</v>
      </c>
    </row>
    <row r="1110" spans="1:15" x14ac:dyDescent="0.2">
      <c r="A1110" s="3" t="s">
        <v>2304</v>
      </c>
      <c r="B1110" s="3" t="str">
        <f>VLOOKUP(A1110,'[1]Issue Navigator'!$A:$B,2,0)</f>
        <v>Story PYC-10010 - chỉnh sửa giao diện biểu đồ KPI điều hành</v>
      </c>
      <c r="C1110" s="1" t="s">
        <v>2316</v>
      </c>
      <c r="D1110" s="3" t="s">
        <v>2317</v>
      </c>
      <c r="E1110" s="3" t="s">
        <v>2239</v>
      </c>
      <c r="F1110" s="3" t="s">
        <v>4</v>
      </c>
      <c r="G1110">
        <v>0.09</v>
      </c>
      <c r="H1110">
        <f>VLOOKUP(A1110,'[1]Issue Navigator'!$A:$H,8,0)</f>
        <v>2.34</v>
      </c>
      <c r="I1110" t="str">
        <f>VLOOKUP(A1110,'[1]Issue Navigator'!$A:$Z,26,0)</f>
        <v>Bảo trì</v>
      </c>
      <c r="J1110" t="str">
        <f>VLOOKUP(A1110,'[1]Issue Navigator'!$A:$AA,27,0)</f>
        <v>Các chương trình PTDL (Customer 360)</v>
      </c>
      <c r="K1110" t="str">
        <f>VLOOKUP(A1110,'[1]Issue Navigator'!$A:$AD,30,0)</f>
        <v>0605-ĐTTS/VTT-GEM/2024</v>
      </c>
      <c r="L1110" t="str">
        <f>VLOOKUP(A1110,'[1]Issue Navigator'!$A:$AE,31,0)</f>
        <v>Nhóm chức năng tiến trình ETL  tổng hợp dữ liệu trong Apache Hive</v>
      </c>
      <c r="M1110">
        <f>VLOOKUP(K1110,'[2]Nỗ lực'!$B:$G,6,0)</f>
        <v>35500000</v>
      </c>
      <c r="N1110">
        <f t="shared" si="36"/>
        <v>3195000</v>
      </c>
      <c r="O1110" t="str">
        <f t="shared" si="35"/>
        <v>Các chương trình PTDL (Customer 360) (Nhóm chức năng tiến trình ETL  tổng hợp dữ liệu trong Apache Hive)</v>
      </c>
    </row>
    <row r="1111" spans="1:15" x14ac:dyDescent="0.2">
      <c r="A1111" s="3" t="s">
        <v>2304</v>
      </c>
      <c r="B1111" s="3" t="str">
        <f>VLOOKUP(A1111,'[1]Issue Navigator'!$A:$B,2,0)</f>
        <v>Story PYC-10010 - chỉnh sửa giao diện biểu đồ KPI điều hành</v>
      </c>
      <c r="C1111" s="1" t="s">
        <v>2318</v>
      </c>
      <c r="D1111" s="3" t="s">
        <v>2319</v>
      </c>
      <c r="E1111" s="3" t="s">
        <v>2239</v>
      </c>
      <c r="F1111" s="3" t="s">
        <v>4</v>
      </c>
      <c r="G1111">
        <v>0.09</v>
      </c>
      <c r="H1111">
        <f>VLOOKUP(A1111,'[1]Issue Navigator'!$A:$H,8,0)</f>
        <v>2.34</v>
      </c>
      <c r="I1111" t="str">
        <f>VLOOKUP(A1111,'[1]Issue Navigator'!$A:$Z,26,0)</f>
        <v>Bảo trì</v>
      </c>
      <c r="J1111" t="str">
        <f>VLOOKUP(A1111,'[1]Issue Navigator'!$A:$AA,27,0)</f>
        <v>Các chương trình PTDL (Customer 360)</v>
      </c>
      <c r="K1111" t="str">
        <f>VLOOKUP(A1111,'[1]Issue Navigator'!$A:$AD,30,0)</f>
        <v>0605-ĐTTS/VTT-GEM/2024</v>
      </c>
      <c r="L1111" t="str">
        <f>VLOOKUP(A1111,'[1]Issue Navigator'!$A:$AE,31,0)</f>
        <v>Nhóm chức năng tiến trình ETL  tổng hợp dữ liệu trong Apache Hive</v>
      </c>
      <c r="M1111">
        <f>VLOOKUP(K1111,'[2]Nỗ lực'!$B:$G,6,0)</f>
        <v>35500000</v>
      </c>
      <c r="N1111">
        <f t="shared" si="36"/>
        <v>3195000</v>
      </c>
      <c r="O1111" t="str">
        <f t="shared" si="35"/>
        <v>Các chương trình PTDL (Customer 360) (Nhóm chức năng tiến trình ETL  tổng hợp dữ liệu trong Apache Hive)</v>
      </c>
    </row>
    <row r="1112" spans="1:15" x14ac:dyDescent="0.2">
      <c r="A1112" s="3" t="s">
        <v>2304</v>
      </c>
      <c r="B1112" s="3" t="str">
        <f>VLOOKUP(A1112,'[1]Issue Navigator'!$A:$B,2,0)</f>
        <v>Story PYC-10010 - chỉnh sửa giao diện biểu đồ KPI điều hành</v>
      </c>
      <c r="C1112" s="1" t="s">
        <v>2320</v>
      </c>
      <c r="D1112" s="3" t="s">
        <v>2321</v>
      </c>
      <c r="E1112" s="3" t="s">
        <v>2239</v>
      </c>
      <c r="F1112" s="3" t="s">
        <v>4</v>
      </c>
      <c r="G1112">
        <v>0.09</v>
      </c>
      <c r="H1112">
        <f>VLOOKUP(A1112,'[1]Issue Navigator'!$A:$H,8,0)</f>
        <v>2.34</v>
      </c>
      <c r="I1112" t="str">
        <f>VLOOKUP(A1112,'[1]Issue Navigator'!$A:$Z,26,0)</f>
        <v>Bảo trì</v>
      </c>
      <c r="J1112" t="str">
        <f>VLOOKUP(A1112,'[1]Issue Navigator'!$A:$AA,27,0)</f>
        <v>Các chương trình PTDL (Customer 360)</v>
      </c>
      <c r="K1112" t="str">
        <f>VLOOKUP(A1112,'[1]Issue Navigator'!$A:$AD,30,0)</f>
        <v>0605-ĐTTS/VTT-GEM/2024</v>
      </c>
      <c r="L1112" t="str">
        <f>VLOOKUP(A1112,'[1]Issue Navigator'!$A:$AE,31,0)</f>
        <v>Nhóm chức năng tiến trình ETL  tổng hợp dữ liệu trong Apache Hive</v>
      </c>
      <c r="M1112">
        <f>VLOOKUP(K1112,'[2]Nỗ lực'!$B:$G,6,0)</f>
        <v>35500000</v>
      </c>
      <c r="N1112">
        <f t="shared" si="36"/>
        <v>3195000</v>
      </c>
      <c r="O1112" t="str">
        <f t="shared" si="35"/>
        <v>Các chương trình PTDL (Customer 360) (Nhóm chức năng tiến trình ETL  tổng hợp dữ liệu trong Apache Hive)</v>
      </c>
    </row>
    <row r="1113" spans="1:15" x14ac:dyDescent="0.2">
      <c r="A1113" s="3" t="s">
        <v>2304</v>
      </c>
      <c r="B1113" s="3" t="str">
        <f>VLOOKUP(A1113,'[1]Issue Navigator'!$A:$B,2,0)</f>
        <v>Story PYC-10010 - chỉnh sửa giao diện biểu đồ KPI điều hành</v>
      </c>
      <c r="C1113" s="1" t="s">
        <v>2322</v>
      </c>
      <c r="D1113" s="3" t="s">
        <v>2323</v>
      </c>
      <c r="E1113" s="3" t="s">
        <v>2239</v>
      </c>
      <c r="F1113" s="3" t="s">
        <v>4</v>
      </c>
      <c r="G1113">
        <v>0.09</v>
      </c>
      <c r="H1113">
        <f>VLOOKUP(A1113,'[1]Issue Navigator'!$A:$H,8,0)</f>
        <v>2.34</v>
      </c>
      <c r="I1113" t="str">
        <f>VLOOKUP(A1113,'[1]Issue Navigator'!$A:$Z,26,0)</f>
        <v>Bảo trì</v>
      </c>
      <c r="J1113" t="str">
        <f>VLOOKUP(A1113,'[1]Issue Navigator'!$A:$AA,27,0)</f>
        <v>Các chương trình PTDL (Customer 360)</v>
      </c>
      <c r="K1113" t="str">
        <f>VLOOKUP(A1113,'[1]Issue Navigator'!$A:$AD,30,0)</f>
        <v>0605-ĐTTS/VTT-GEM/2024</v>
      </c>
      <c r="L1113" t="str">
        <f>VLOOKUP(A1113,'[1]Issue Navigator'!$A:$AE,31,0)</f>
        <v>Nhóm chức năng tiến trình ETL  tổng hợp dữ liệu trong Apache Hive</v>
      </c>
      <c r="M1113">
        <f>VLOOKUP(K1113,'[2]Nỗ lực'!$B:$G,6,0)</f>
        <v>35500000</v>
      </c>
      <c r="N1113">
        <f t="shared" si="36"/>
        <v>3195000</v>
      </c>
      <c r="O1113" t="str">
        <f t="shared" si="35"/>
        <v>Các chương trình PTDL (Customer 360) (Nhóm chức năng tiến trình ETL  tổng hợp dữ liệu trong Apache Hive)</v>
      </c>
    </row>
    <row r="1114" spans="1:15" x14ac:dyDescent="0.2">
      <c r="A1114" s="3" t="s">
        <v>2304</v>
      </c>
      <c r="B1114" s="3" t="str">
        <f>VLOOKUP(A1114,'[1]Issue Navigator'!$A:$B,2,0)</f>
        <v>Story PYC-10010 - chỉnh sửa giao diện biểu đồ KPI điều hành</v>
      </c>
      <c r="C1114" s="1" t="s">
        <v>2324</v>
      </c>
      <c r="D1114" s="3" t="s">
        <v>2325</v>
      </c>
      <c r="E1114" s="3" t="s">
        <v>2239</v>
      </c>
      <c r="F1114" s="3" t="s">
        <v>4</v>
      </c>
      <c r="G1114">
        <v>0.09</v>
      </c>
      <c r="H1114">
        <f>VLOOKUP(A1114,'[1]Issue Navigator'!$A:$H,8,0)</f>
        <v>2.34</v>
      </c>
      <c r="I1114" t="str">
        <f>VLOOKUP(A1114,'[1]Issue Navigator'!$A:$Z,26,0)</f>
        <v>Bảo trì</v>
      </c>
      <c r="J1114" t="str">
        <f>VLOOKUP(A1114,'[1]Issue Navigator'!$A:$AA,27,0)</f>
        <v>Các chương trình PTDL (Customer 360)</v>
      </c>
      <c r="K1114" t="str">
        <f>VLOOKUP(A1114,'[1]Issue Navigator'!$A:$AD,30,0)</f>
        <v>0605-ĐTTS/VTT-GEM/2024</v>
      </c>
      <c r="L1114" t="str">
        <f>VLOOKUP(A1114,'[1]Issue Navigator'!$A:$AE,31,0)</f>
        <v>Nhóm chức năng tiến trình ETL  tổng hợp dữ liệu trong Apache Hive</v>
      </c>
      <c r="M1114">
        <f>VLOOKUP(K1114,'[2]Nỗ lực'!$B:$G,6,0)</f>
        <v>35500000</v>
      </c>
      <c r="N1114">
        <f t="shared" si="36"/>
        <v>3195000</v>
      </c>
      <c r="O1114" t="str">
        <f t="shared" si="35"/>
        <v>Các chương trình PTDL (Customer 360) (Nhóm chức năng tiến trình ETL  tổng hợp dữ liệu trong Apache Hive)</v>
      </c>
    </row>
    <row r="1115" spans="1:15" x14ac:dyDescent="0.2">
      <c r="A1115" s="3" t="s">
        <v>2304</v>
      </c>
      <c r="B1115" s="3" t="str">
        <f>VLOOKUP(A1115,'[1]Issue Navigator'!$A:$B,2,0)</f>
        <v>Story PYC-10010 - chỉnh sửa giao diện biểu đồ KPI điều hành</v>
      </c>
      <c r="C1115" s="1" t="s">
        <v>2326</v>
      </c>
      <c r="D1115" s="3" t="s">
        <v>2327</v>
      </c>
      <c r="E1115" s="3" t="s">
        <v>2239</v>
      </c>
      <c r="F1115" s="3" t="s">
        <v>4</v>
      </c>
      <c r="G1115">
        <v>0.09</v>
      </c>
      <c r="H1115">
        <f>VLOOKUP(A1115,'[1]Issue Navigator'!$A:$H,8,0)</f>
        <v>2.34</v>
      </c>
      <c r="I1115" t="str">
        <f>VLOOKUP(A1115,'[1]Issue Navigator'!$A:$Z,26,0)</f>
        <v>Bảo trì</v>
      </c>
      <c r="J1115" t="str">
        <f>VLOOKUP(A1115,'[1]Issue Navigator'!$A:$AA,27,0)</f>
        <v>Các chương trình PTDL (Customer 360)</v>
      </c>
      <c r="K1115" t="str">
        <f>VLOOKUP(A1115,'[1]Issue Navigator'!$A:$AD,30,0)</f>
        <v>0605-ĐTTS/VTT-GEM/2024</v>
      </c>
      <c r="L1115" t="str">
        <f>VLOOKUP(A1115,'[1]Issue Navigator'!$A:$AE,31,0)</f>
        <v>Nhóm chức năng tiến trình ETL  tổng hợp dữ liệu trong Apache Hive</v>
      </c>
      <c r="M1115">
        <f>VLOOKUP(K1115,'[2]Nỗ lực'!$B:$G,6,0)</f>
        <v>35500000</v>
      </c>
      <c r="N1115">
        <f t="shared" si="36"/>
        <v>3195000</v>
      </c>
      <c r="O1115" t="str">
        <f t="shared" si="35"/>
        <v>Các chương trình PTDL (Customer 360) (Nhóm chức năng tiến trình ETL  tổng hợp dữ liệu trong Apache Hive)</v>
      </c>
    </row>
    <row r="1116" spans="1:15" x14ac:dyDescent="0.2">
      <c r="A1116" s="3" t="s">
        <v>2304</v>
      </c>
      <c r="B1116" s="3" t="str">
        <f>VLOOKUP(A1116,'[1]Issue Navigator'!$A:$B,2,0)</f>
        <v>Story PYC-10010 - chỉnh sửa giao diện biểu đồ KPI điều hành</v>
      </c>
      <c r="C1116" s="1" t="s">
        <v>2328</v>
      </c>
      <c r="D1116" s="3" t="s">
        <v>3233</v>
      </c>
      <c r="E1116" s="3" t="s">
        <v>2239</v>
      </c>
      <c r="F1116" s="3" t="s">
        <v>4</v>
      </c>
      <c r="G1116">
        <v>0.09</v>
      </c>
      <c r="H1116">
        <f>VLOOKUP(A1116,'[1]Issue Navigator'!$A:$H,8,0)</f>
        <v>2.34</v>
      </c>
      <c r="I1116" t="str">
        <f>VLOOKUP(A1116,'[1]Issue Navigator'!$A:$Z,26,0)</f>
        <v>Bảo trì</v>
      </c>
      <c r="J1116" t="str">
        <f>VLOOKUP(A1116,'[1]Issue Navigator'!$A:$AA,27,0)</f>
        <v>Các chương trình PTDL (Customer 360)</v>
      </c>
      <c r="K1116" t="str">
        <f>VLOOKUP(A1116,'[1]Issue Navigator'!$A:$AD,30,0)</f>
        <v>0605-ĐTTS/VTT-GEM/2024</v>
      </c>
      <c r="L1116" t="str">
        <f>VLOOKUP(A1116,'[1]Issue Navigator'!$A:$AE,31,0)</f>
        <v>Nhóm chức năng tiến trình ETL  tổng hợp dữ liệu trong Apache Hive</v>
      </c>
      <c r="M1116">
        <f>VLOOKUP(K1116,'[2]Nỗ lực'!$B:$G,6,0)</f>
        <v>35500000</v>
      </c>
      <c r="N1116">
        <f t="shared" si="36"/>
        <v>3195000</v>
      </c>
      <c r="O1116" t="str">
        <f t="shared" si="35"/>
        <v>Các chương trình PTDL (Customer 360) (Nhóm chức năng tiến trình ETL  tổng hợp dữ liệu trong Apache Hive)</v>
      </c>
    </row>
    <row r="1117" spans="1:15" x14ac:dyDescent="0.2">
      <c r="A1117" s="3" t="s">
        <v>2304</v>
      </c>
      <c r="B1117" s="3" t="str">
        <f>VLOOKUP(A1117,'[1]Issue Navigator'!$A:$B,2,0)</f>
        <v>Story PYC-10010 - chỉnh sửa giao diện biểu đồ KPI điều hành</v>
      </c>
      <c r="C1117" s="1" t="s">
        <v>2329</v>
      </c>
      <c r="D1117" s="3" t="s">
        <v>2330</v>
      </c>
      <c r="E1117" s="3" t="s">
        <v>2239</v>
      </c>
      <c r="F1117" s="3" t="s">
        <v>4</v>
      </c>
      <c r="G1117">
        <v>0.09</v>
      </c>
      <c r="H1117">
        <f>VLOOKUP(A1117,'[1]Issue Navigator'!$A:$H,8,0)</f>
        <v>2.34</v>
      </c>
      <c r="I1117" t="str">
        <f>VLOOKUP(A1117,'[1]Issue Navigator'!$A:$Z,26,0)</f>
        <v>Bảo trì</v>
      </c>
      <c r="J1117" t="str">
        <f>VLOOKUP(A1117,'[1]Issue Navigator'!$A:$AA,27,0)</f>
        <v>Các chương trình PTDL (Customer 360)</v>
      </c>
      <c r="K1117" t="str">
        <f>VLOOKUP(A1117,'[1]Issue Navigator'!$A:$AD,30,0)</f>
        <v>0605-ĐTTS/VTT-GEM/2024</v>
      </c>
      <c r="L1117" t="str">
        <f>VLOOKUP(A1117,'[1]Issue Navigator'!$A:$AE,31,0)</f>
        <v>Nhóm chức năng tiến trình ETL  tổng hợp dữ liệu trong Apache Hive</v>
      </c>
      <c r="M1117">
        <f>VLOOKUP(K1117,'[2]Nỗ lực'!$B:$G,6,0)</f>
        <v>35500000</v>
      </c>
      <c r="N1117">
        <f t="shared" si="36"/>
        <v>3195000</v>
      </c>
      <c r="O1117" t="str">
        <f t="shared" si="35"/>
        <v>Các chương trình PTDL (Customer 360) (Nhóm chức năng tiến trình ETL  tổng hợp dữ liệu trong Apache Hive)</v>
      </c>
    </row>
    <row r="1118" spans="1:15" x14ac:dyDescent="0.2">
      <c r="A1118" s="3" t="s">
        <v>2304</v>
      </c>
      <c r="B1118" s="3" t="str">
        <f>VLOOKUP(A1118,'[1]Issue Navigator'!$A:$B,2,0)</f>
        <v>Story PYC-10010 - chỉnh sửa giao diện biểu đồ KPI điều hành</v>
      </c>
      <c r="C1118" s="1" t="s">
        <v>2331</v>
      </c>
      <c r="D1118" s="3" t="s">
        <v>2332</v>
      </c>
      <c r="E1118" s="3" t="s">
        <v>2239</v>
      </c>
      <c r="F1118" s="3" t="s">
        <v>4</v>
      </c>
      <c r="G1118">
        <v>0.09</v>
      </c>
      <c r="H1118">
        <f>VLOOKUP(A1118,'[1]Issue Navigator'!$A:$H,8,0)</f>
        <v>2.34</v>
      </c>
      <c r="I1118" t="str">
        <f>VLOOKUP(A1118,'[1]Issue Navigator'!$A:$Z,26,0)</f>
        <v>Bảo trì</v>
      </c>
      <c r="J1118" t="str">
        <f>VLOOKUP(A1118,'[1]Issue Navigator'!$A:$AA,27,0)</f>
        <v>Các chương trình PTDL (Customer 360)</v>
      </c>
      <c r="K1118" t="str">
        <f>VLOOKUP(A1118,'[1]Issue Navigator'!$A:$AD,30,0)</f>
        <v>0605-ĐTTS/VTT-GEM/2024</v>
      </c>
      <c r="L1118" t="str">
        <f>VLOOKUP(A1118,'[1]Issue Navigator'!$A:$AE,31,0)</f>
        <v>Nhóm chức năng tiến trình ETL  tổng hợp dữ liệu trong Apache Hive</v>
      </c>
      <c r="M1118">
        <f>VLOOKUP(K1118,'[2]Nỗ lực'!$B:$G,6,0)</f>
        <v>35500000</v>
      </c>
      <c r="N1118">
        <f t="shared" si="36"/>
        <v>3195000</v>
      </c>
      <c r="O1118" t="str">
        <f t="shared" si="35"/>
        <v>Các chương trình PTDL (Customer 360) (Nhóm chức năng tiến trình ETL  tổng hợp dữ liệu trong Apache Hive)</v>
      </c>
    </row>
    <row r="1119" spans="1:15" x14ac:dyDescent="0.2">
      <c r="A1119" s="3" t="s">
        <v>2304</v>
      </c>
      <c r="B1119" s="3" t="str">
        <f>VLOOKUP(A1119,'[1]Issue Navigator'!$A:$B,2,0)</f>
        <v>Story PYC-10010 - chỉnh sửa giao diện biểu đồ KPI điều hành</v>
      </c>
      <c r="C1119" s="1" t="s">
        <v>2333</v>
      </c>
      <c r="D1119" s="3" t="s">
        <v>2334</v>
      </c>
      <c r="E1119" s="3" t="s">
        <v>2239</v>
      </c>
      <c r="F1119" s="3" t="s">
        <v>4</v>
      </c>
      <c r="G1119">
        <v>0.09</v>
      </c>
      <c r="H1119">
        <f>VLOOKUP(A1119,'[1]Issue Navigator'!$A:$H,8,0)</f>
        <v>2.34</v>
      </c>
      <c r="I1119" t="str">
        <f>VLOOKUP(A1119,'[1]Issue Navigator'!$A:$Z,26,0)</f>
        <v>Bảo trì</v>
      </c>
      <c r="J1119" t="str">
        <f>VLOOKUP(A1119,'[1]Issue Navigator'!$A:$AA,27,0)</f>
        <v>Các chương trình PTDL (Customer 360)</v>
      </c>
      <c r="K1119" t="str">
        <f>VLOOKUP(A1119,'[1]Issue Navigator'!$A:$AD,30,0)</f>
        <v>0605-ĐTTS/VTT-GEM/2024</v>
      </c>
      <c r="L1119" t="str">
        <f>VLOOKUP(A1119,'[1]Issue Navigator'!$A:$AE,31,0)</f>
        <v>Nhóm chức năng tiến trình ETL  tổng hợp dữ liệu trong Apache Hive</v>
      </c>
      <c r="M1119">
        <f>VLOOKUP(K1119,'[2]Nỗ lực'!$B:$G,6,0)</f>
        <v>35500000</v>
      </c>
      <c r="N1119">
        <f t="shared" si="36"/>
        <v>3195000</v>
      </c>
      <c r="O1119" t="str">
        <f t="shared" si="35"/>
        <v>Các chương trình PTDL (Customer 360) (Nhóm chức năng tiến trình ETL  tổng hợp dữ liệu trong Apache Hive)</v>
      </c>
    </row>
    <row r="1120" spans="1:15" x14ac:dyDescent="0.2">
      <c r="A1120" s="3" t="s">
        <v>2304</v>
      </c>
      <c r="B1120" s="3" t="str">
        <f>VLOOKUP(A1120,'[1]Issue Navigator'!$A:$B,2,0)</f>
        <v>Story PYC-10010 - chỉnh sửa giao diện biểu đồ KPI điều hành</v>
      </c>
      <c r="C1120" s="1" t="s">
        <v>2335</v>
      </c>
      <c r="D1120" s="3" t="s">
        <v>2336</v>
      </c>
      <c r="E1120" s="3" t="s">
        <v>2239</v>
      </c>
      <c r="F1120" s="3" t="s">
        <v>4</v>
      </c>
      <c r="G1120">
        <v>0.09</v>
      </c>
      <c r="H1120">
        <f>VLOOKUP(A1120,'[1]Issue Navigator'!$A:$H,8,0)</f>
        <v>2.34</v>
      </c>
      <c r="I1120" t="str">
        <f>VLOOKUP(A1120,'[1]Issue Navigator'!$A:$Z,26,0)</f>
        <v>Bảo trì</v>
      </c>
      <c r="J1120" t="str">
        <f>VLOOKUP(A1120,'[1]Issue Navigator'!$A:$AA,27,0)</f>
        <v>Các chương trình PTDL (Customer 360)</v>
      </c>
      <c r="K1120" t="str">
        <f>VLOOKUP(A1120,'[1]Issue Navigator'!$A:$AD,30,0)</f>
        <v>0605-ĐTTS/VTT-GEM/2024</v>
      </c>
      <c r="L1120" t="str">
        <f>VLOOKUP(A1120,'[1]Issue Navigator'!$A:$AE,31,0)</f>
        <v>Nhóm chức năng tiến trình ETL  tổng hợp dữ liệu trong Apache Hive</v>
      </c>
      <c r="M1120">
        <f>VLOOKUP(K1120,'[2]Nỗ lực'!$B:$G,6,0)</f>
        <v>35500000</v>
      </c>
      <c r="N1120">
        <f t="shared" si="36"/>
        <v>3195000</v>
      </c>
      <c r="O1120" t="str">
        <f t="shared" si="35"/>
        <v>Các chương trình PTDL (Customer 360) (Nhóm chức năng tiến trình ETL  tổng hợp dữ liệu trong Apache Hive)</v>
      </c>
    </row>
    <row r="1121" spans="1:15" x14ac:dyDescent="0.2">
      <c r="A1121" s="3" t="s">
        <v>2304</v>
      </c>
      <c r="B1121" s="3" t="str">
        <f>VLOOKUP(A1121,'[1]Issue Navigator'!$A:$B,2,0)</f>
        <v>Story PYC-10010 - chỉnh sửa giao diện biểu đồ KPI điều hành</v>
      </c>
      <c r="C1121" s="1" t="s">
        <v>2337</v>
      </c>
      <c r="D1121" s="3" t="s">
        <v>2338</v>
      </c>
      <c r="E1121" s="3" t="s">
        <v>2239</v>
      </c>
      <c r="F1121" s="3" t="s">
        <v>4</v>
      </c>
      <c r="G1121">
        <v>0.09</v>
      </c>
      <c r="H1121">
        <f>VLOOKUP(A1121,'[1]Issue Navigator'!$A:$H,8,0)</f>
        <v>2.34</v>
      </c>
      <c r="I1121" t="str">
        <f>VLOOKUP(A1121,'[1]Issue Navigator'!$A:$Z,26,0)</f>
        <v>Bảo trì</v>
      </c>
      <c r="J1121" t="str">
        <f>VLOOKUP(A1121,'[1]Issue Navigator'!$A:$AA,27,0)</f>
        <v>Các chương trình PTDL (Customer 360)</v>
      </c>
      <c r="K1121" t="str">
        <f>VLOOKUP(A1121,'[1]Issue Navigator'!$A:$AD,30,0)</f>
        <v>0605-ĐTTS/VTT-GEM/2024</v>
      </c>
      <c r="L1121" t="str">
        <f>VLOOKUP(A1121,'[1]Issue Navigator'!$A:$AE,31,0)</f>
        <v>Nhóm chức năng tiến trình ETL  tổng hợp dữ liệu trong Apache Hive</v>
      </c>
      <c r="M1121">
        <f>VLOOKUP(K1121,'[2]Nỗ lực'!$B:$G,6,0)</f>
        <v>35500000</v>
      </c>
      <c r="N1121">
        <f t="shared" si="36"/>
        <v>3195000</v>
      </c>
      <c r="O1121" t="str">
        <f t="shared" si="35"/>
        <v>Các chương trình PTDL (Customer 360) (Nhóm chức năng tiến trình ETL  tổng hợp dữ liệu trong Apache Hive)</v>
      </c>
    </row>
    <row r="1122" spans="1:15" x14ac:dyDescent="0.2">
      <c r="A1122" s="3" t="s">
        <v>2304</v>
      </c>
      <c r="B1122" s="3" t="str">
        <f>VLOOKUP(A1122,'[1]Issue Navigator'!$A:$B,2,0)</f>
        <v>Story PYC-10010 - chỉnh sửa giao diện biểu đồ KPI điều hành</v>
      </c>
      <c r="C1122" s="1" t="s">
        <v>2339</v>
      </c>
      <c r="D1122" s="3" t="s">
        <v>2340</v>
      </c>
      <c r="E1122" s="3" t="s">
        <v>2239</v>
      </c>
      <c r="F1122" s="3" t="s">
        <v>4</v>
      </c>
      <c r="G1122">
        <v>0.09</v>
      </c>
      <c r="H1122">
        <f>VLOOKUP(A1122,'[1]Issue Navigator'!$A:$H,8,0)</f>
        <v>2.34</v>
      </c>
      <c r="I1122" t="str">
        <f>VLOOKUP(A1122,'[1]Issue Navigator'!$A:$Z,26,0)</f>
        <v>Bảo trì</v>
      </c>
      <c r="J1122" t="str">
        <f>VLOOKUP(A1122,'[1]Issue Navigator'!$A:$AA,27,0)</f>
        <v>Các chương trình PTDL (Customer 360)</v>
      </c>
      <c r="K1122" t="str">
        <f>VLOOKUP(A1122,'[1]Issue Navigator'!$A:$AD,30,0)</f>
        <v>0605-ĐTTS/VTT-GEM/2024</v>
      </c>
      <c r="L1122" t="str">
        <f>VLOOKUP(A1122,'[1]Issue Navigator'!$A:$AE,31,0)</f>
        <v>Nhóm chức năng tiến trình ETL  tổng hợp dữ liệu trong Apache Hive</v>
      </c>
      <c r="M1122">
        <f>VLOOKUP(K1122,'[2]Nỗ lực'!$B:$G,6,0)</f>
        <v>35500000</v>
      </c>
      <c r="N1122">
        <f t="shared" si="36"/>
        <v>3195000</v>
      </c>
      <c r="O1122" t="str">
        <f t="shared" si="35"/>
        <v>Các chương trình PTDL (Customer 360) (Nhóm chức năng tiến trình ETL  tổng hợp dữ liệu trong Apache Hive)</v>
      </c>
    </row>
    <row r="1123" spans="1:15" x14ac:dyDescent="0.2">
      <c r="A1123" s="3" t="s">
        <v>2304</v>
      </c>
      <c r="B1123" s="3" t="str">
        <f>VLOOKUP(A1123,'[1]Issue Navigator'!$A:$B,2,0)</f>
        <v>Story PYC-10010 - chỉnh sửa giao diện biểu đồ KPI điều hành</v>
      </c>
      <c r="C1123" s="1" t="s">
        <v>2341</v>
      </c>
      <c r="D1123" s="3" t="s">
        <v>2342</v>
      </c>
      <c r="E1123" s="3" t="s">
        <v>2239</v>
      </c>
      <c r="F1123" s="3" t="s">
        <v>4</v>
      </c>
      <c r="G1123">
        <v>0.09</v>
      </c>
      <c r="H1123">
        <f>VLOOKUP(A1123,'[1]Issue Navigator'!$A:$H,8,0)</f>
        <v>2.34</v>
      </c>
      <c r="I1123" t="str">
        <f>VLOOKUP(A1123,'[1]Issue Navigator'!$A:$Z,26,0)</f>
        <v>Bảo trì</v>
      </c>
      <c r="J1123" t="str">
        <f>VLOOKUP(A1123,'[1]Issue Navigator'!$A:$AA,27,0)</f>
        <v>Các chương trình PTDL (Customer 360)</v>
      </c>
      <c r="K1123" t="str">
        <f>VLOOKUP(A1123,'[1]Issue Navigator'!$A:$AD,30,0)</f>
        <v>0605-ĐTTS/VTT-GEM/2024</v>
      </c>
      <c r="L1123" t="str">
        <f>VLOOKUP(A1123,'[1]Issue Navigator'!$A:$AE,31,0)</f>
        <v>Nhóm chức năng tiến trình ETL  tổng hợp dữ liệu trong Apache Hive</v>
      </c>
      <c r="M1123">
        <f>VLOOKUP(K1123,'[2]Nỗ lực'!$B:$G,6,0)</f>
        <v>35500000</v>
      </c>
      <c r="N1123">
        <f t="shared" si="36"/>
        <v>3195000</v>
      </c>
      <c r="O1123" t="str">
        <f t="shared" si="35"/>
        <v>Các chương trình PTDL (Customer 360) (Nhóm chức năng tiến trình ETL  tổng hợp dữ liệu trong Apache Hive)</v>
      </c>
    </row>
    <row r="1124" spans="1:15" x14ac:dyDescent="0.2">
      <c r="A1124" s="3" t="s">
        <v>2304</v>
      </c>
      <c r="B1124" s="3" t="str">
        <f>VLOOKUP(A1124,'[1]Issue Navigator'!$A:$B,2,0)</f>
        <v>Story PYC-10010 - chỉnh sửa giao diện biểu đồ KPI điều hành</v>
      </c>
      <c r="C1124" s="1" t="s">
        <v>2343</v>
      </c>
      <c r="D1124" s="3" t="s">
        <v>2344</v>
      </c>
      <c r="E1124" s="3" t="s">
        <v>2239</v>
      </c>
      <c r="F1124" s="3" t="s">
        <v>4</v>
      </c>
      <c r="G1124">
        <v>0.09</v>
      </c>
      <c r="H1124">
        <f>VLOOKUP(A1124,'[1]Issue Navigator'!$A:$H,8,0)</f>
        <v>2.34</v>
      </c>
      <c r="I1124" t="str">
        <f>VLOOKUP(A1124,'[1]Issue Navigator'!$A:$Z,26,0)</f>
        <v>Bảo trì</v>
      </c>
      <c r="J1124" t="str">
        <f>VLOOKUP(A1124,'[1]Issue Navigator'!$A:$AA,27,0)</f>
        <v>Các chương trình PTDL (Customer 360)</v>
      </c>
      <c r="K1124" t="str">
        <f>VLOOKUP(A1124,'[1]Issue Navigator'!$A:$AD,30,0)</f>
        <v>0605-ĐTTS/VTT-GEM/2024</v>
      </c>
      <c r="L1124" t="str">
        <f>VLOOKUP(A1124,'[1]Issue Navigator'!$A:$AE,31,0)</f>
        <v>Nhóm chức năng tiến trình ETL  tổng hợp dữ liệu trong Apache Hive</v>
      </c>
      <c r="M1124">
        <f>VLOOKUP(K1124,'[2]Nỗ lực'!$B:$G,6,0)</f>
        <v>35500000</v>
      </c>
      <c r="N1124">
        <f t="shared" si="36"/>
        <v>3195000</v>
      </c>
      <c r="O1124" t="str">
        <f t="shared" si="35"/>
        <v>Các chương trình PTDL (Customer 360) (Nhóm chức năng tiến trình ETL  tổng hợp dữ liệu trong Apache Hive)</v>
      </c>
    </row>
    <row r="1125" spans="1:15" x14ac:dyDescent="0.2">
      <c r="A1125" s="3" t="s">
        <v>2304</v>
      </c>
      <c r="B1125" s="3" t="str">
        <f>VLOOKUP(A1125,'[1]Issue Navigator'!$A:$B,2,0)</f>
        <v>Story PYC-10010 - chỉnh sửa giao diện biểu đồ KPI điều hành</v>
      </c>
      <c r="C1125" s="1" t="s">
        <v>2345</v>
      </c>
      <c r="D1125" s="3" t="s">
        <v>2346</v>
      </c>
      <c r="E1125" s="3" t="s">
        <v>2239</v>
      </c>
      <c r="F1125" s="3" t="s">
        <v>4</v>
      </c>
      <c r="G1125">
        <v>0.09</v>
      </c>
      <c r="H1125">
        <f>VLOOKUP(A1125,'[1]Issue Navigator'!$A:$H,8,0)</f>
        <v>2.34</v>
      </c>
      <c r="I1125" t="str">
        <f>VLOOKUP(A1125,'[1]Issue Navigator'!$A:$Z,26,0)</f>
        <v>Bảo trì</v>
      </c>
      <c r="J1125" t="str">
        <f>VLOOKUP(A1125,'[1]Issue Navigator'!$A:$AA,27,0)</f>
        <v>Các chương trình PTDL (Customer 360)</v>
      </c>
      <c r="K1125" t="str">
        <f>VLOOKUP(A1125,'[1]Issue Navigator'!$A:$AD,30,0)</f>
        <v>0605-ĐTTS/VTT-GEM/2024</v>
      </c>
      <c r="L1125" t="str">
        <f>VLOOKUP(A1125,'[1]Issue Navigator'!$A:$AE,31,0)</f>
        <v>Nhóm chức năng tiến trình ETL  tổng hợp dữ liệu trong Apache Hive</v>
      </c>
      <c r="M1125">
        <f>VLOOKUP(K1125,'[2]Nỗ lực'!$B:$G,6,0)</f>
        <v>35500000</v>
      </c>
      <c r="N1125">
        <f t="shared" si="36"/>
        <v>3195000</v>
      </c>
      <c r="O1125" t="str">
        <f t="shared" si="35"/>
        <v>Các chương trình PTDL (Customer 360) (Nhóm chức năng tiến trình ETL  tổng hợp dữ liệu trong Apache Hive)</v>
      </c>
    </row>
    <row r="1126" spans="1:15" x14ac:dyDescent="0.2">
      <c r="A1126" s="3" t="s">
        <v>2304</v>
      </c>
      <c r="B1126" s="3" t="str">
        <f>VLOOKUP(A1126,'[1]Issue Navigator'!$A:$B,2,0)</f>
        <v>Story PYC-10010 - chỉnh sửa giao diện biểu đồ KPI điều hành</v>
      </c>
      <c r="C1126" s="1" t="s">
        <v>2347</v>
      </c>
      <c r="D1126" s="3" t="s">
        <v>2348</v>
      </c>
      <c r="E1126" s="3" t="s">
        <v>2239</v>
      </c>
      <c r="F1126" s="3" t="s">
        <v>4</v>
      </c>
      <c r="G1126">
        <v>0.09</v>
      </c>
      <c r="H1126">
        <f>VLOOKUP(A1126,'[1]Issue Navigator'!$A:$H,8,0)</f>
        <v>2.34</v>
      </c>
      <c r="I1126" t="str">
        <f>VLOOKUP(A1126,'[1]Issue Navigator'!$A:$Z,26,0)</f>
        <v>Bảo trì</v>
      </c>
      <c r="J1126" t="str">
        <f>VLOOKUP(A1126,'[1]Issue Navigator'!$A:$AA,27,0)</f>
        <v>Các chương trình PTDL (Customer 360)</v>
      </c>
      <c r="K1126" t="str">
        <f>VLOOKUP(A1126,'[1]Issue Navigator'!$A:$AD,30,0)</f>
        <v>0605-ĐTTS/VTT-GEM/2024</v>
      </c>
      <c r="L1126" t="str">
        <f>VLOOKUP(A1126,'[1]Issue Navigator'!$A:$AE,31,0)</f>
        <v>Nhóm chức năng tiến trình ETL  tổng hợp dữ liệu trong Apache Hive</v>
      </c>
      <c r="M1126">
        <f>VLOOKUP(K1126,'[2]Nỗ lực'!$B:$G,6,0)</f>
        <v>35500000</v>
      </c>
      <c r="N1126">
        <f t="shared" si="36"/>
        <v>3195000</v>
      </c>
      <c r="O1126" t="str">
        <f t="shared" si="35"/>
        <v>Các chương trình PTDL (Customer 360) (Nhóm chức năng tiến trình ETL  tổng hợp dữ liệu trong Apache Hive)</v>
      </c>
    </row>
    <row r="1127" spans="1:15" x14ac:dyDescent="0.2">
      <c r="A1127" s="3" t="s">
        <v>2304</v>
      </c>
      <c r="B1127" s="3" t="str">
        <f>VLOOKUP(A1127,'[1]Issue Navigator'!$A:$B,2,0)</f>
        <v>Story PYC-10010 - chỉnh sửa giao diện biểu đồ KPI điều hành</v>
      </c>
      <c r="C1127" s="1" t="s">
        <v>2349</v>
      </c>
      <c r="D1127" s="3" t="s">
        <v>2350</v>
      </c>
      <c r="E1127" s="3" t="s">
        <v>2239</v>
      </c>
      <c r="F1127" s="3" t="s">
        <v>4</v>
      </c>
      <c r="G1127">
        <v>0.09</v>
      </c>
      <c r="H1127">
        <f>VLOOKUP(A1127,'[1]Issue Navigator'!$A:$H,8,0)</f>
        <v>2.34</v>
      </c>
      <c r="I1127" t="str">
        <f>VLOOKUP(A1127,'[1]Issue Navigator'!$A:$Z,26,0)</f>
        <v>Bảo trì</v>
      </c>
      <c r="J1127" t="str">
        <f>VLOOKUP(A1127,'[1]Issue Navigator'!$A:$AA,27,0)</f>
        <v>Các chương trình PTDL (Customer 360)</v>
      </c>
      <c r="K1127" t="str">
        <f>VLOOKUP(A1127,'[1]Issue Navigator'!$A:$AD,30,0)</f>
        <v>0605-ĐTTS/VTT-GEM/2024</v>
      </c>
      <c r="L1127" t="str">
        <f>VLOOKUP(A1127,'[1]Issue Navigator'!$A:$AE,31,0)</f>
        <v>Nhóm chức năng tiến trình ETL  tổng hợp dữ liệu trong Apache Hive</v>
      </c>
      <c r="M1127">
        <f>VLOOKUP(K1127,'[2]Nỗ lực'!$B:$G,6,0)</f>
        <v>35500000</v>
      </c>
      <c r="N1127">
        <f t="shared" si="36"/>
        <v>3195000</v>
      </c>
      <c r="O1127" t="str">
        <f t="shared" si="35"/>
        <v>Các chương trình PTDL (Customer 360) (Nhóm chức năng tiến trình ETL  tổng hợp dữ liệu trong Apache Hive)</v>
      </c>
    </row>
    <row r="1128" spans="1:15" x14ac:dyDescent="0.2">
      <c r="A1128" s="3" t="s">
        <v>2304</v>
      </c>
      <c r="B1128" s="3" t="str">
        <f>VLOOKUP(A1128,'[1]Issue Navigator'!$A:$B,2,0)</f>
        <v>Story PYC-10010 - chỉnh sửa giao diện biểu đồ KPI điều hành</v>
      </c>
      <c r="C1128" s="1" t="s">
        <v>2351</v>
      </c>
      <c r="D1128" s="3" t="s">
        <v>2352</v>
      </c>
      <c r="E1128" s="3" t="s">
        <v>2239</v>
      </c>
      <c r="F1128" s="3" t="s">
        <v>4</v>
      </c>
      <c r="G1128">
        <v>0.09</v>
      </c>
      <c r="H1128">
        <f>VLOOKUP(A1128,'[1]Issue Navigator'!$A:$H,8,0)</f>
        <v>2.34</v>
      </c>
      <c r="I1128" t="str">
        <f>VLOOKUP(A1128,'[1]Issue Navigator'!$A:$Z,26,0)</f>
        <v>Bảo trì</v>
      </c>
      <c r="J1128" t="str">
        <f>VLOOKUP(A1128,'[1]Issue Navigator'!$A:$AA,27,0)</f>
        <v>Các chương trình PTDL (Customer 360)</v>
      </c>
      <c r="K1128" t="str">
        <f>VLOOKUP(A1128,'[1]Issue Navigator'!$A:$AD,30,0)</f>
        <v>0605-ĐTTS/VTT-GEM/2024</v>
      </c>
      <c r="L1128" t="str">
        <f>VLOOKUP(A1128,'[1]Issue Navigator'!$A:$AE,31,0)</f>
        <v>Nhóm chức năng tiến trình ETL  tổng hợp dữ liệu trong Apache Hive</v>
      </c>
      <c r="M1128">
        <f>VLOOKUP(K1128,'[2]Nỗ lực'!$B:$G,6,0)</f>
        <v>35500000</v>
      </c>
      <c r="N1128">
        <f t="shared" si="36"/>
        <v>3195000</v>
      </c>
      <c r="O1128" t="str">
        <f t="shared" si="35"/>
        <v>Các chương trình PTDL (Customer 360) (Nhóm chức năng tiến trình ETL  tổng hợp dữ liệu trong Apache Hive)</v>
      </c>
    </row>
    <row r="1129" spans="1:15" x14ac:dyDescent="0.2">
      <c r="A1129" s="3" t="s">
        <v>2304</v>
      </c>
      <c r="B1129" s="3" t="str">
        <f>VLOOKUP(A1129,'[1]Issue Navigator'!$A:$B,2,0)</f>
        <v>Story PYC-10010 - chỉnh sửa giao diện biểu đồ KPI điều hành</v>
      </c>
      <c r="C1129" s="1" t="s">
        <v>2353</v>
      </c>
      <c r="D1129" s="3" t="s">
        <v>2354</v>
      </c>
      <c r="E1129" s="3" t="s">
        <v>2239</v>
      </c>
      <c r="F1129" s="3" t="s">
        <v>4</v>
      </c>
      <c r="G1129">
        <v>0.09</v>
      </c>
      <c r="H1129">
        <f>VLOOKUP(A1129,'[1]Issue Navigator'!$A:$H,8,0)</f>
        <v>2.34</v>
      </c>
      <c r="I1129" t="str">
        <f>VLOOKUP(A1129,'[1]Issue Navigator'!$A:$Z,26,0)</f>
        <v>Bảo trì</v>
      </c>
      <c r="J1129" t="str">
        <f>VLOOKUP(A1129,'[1]Issue Navigator'!$A:$AA,27,0)</f>
        <v>Các chương trình PTDL (Customer 360)</v>
      </c>
      <c r="K1129" t="str">
        <f>VLOOKUP(A1129,'[1]Issue Navigator'!$A:$AD,30,0)</f>
        <v>0605-ĐTTS/VTT-GEM/2024</v>
      </c>
      <c r="L1129" t="str">
        <f>VLOOKUP(A1129,'[1]Issue Navigator'!$A:$AE,31,0)</f>
        <v>Nhóm chức năng tiến trình ETL  tổng hợp dữ liệu trong Apache Hive</v>
      </c>
      <c r="M1129">
        <f>VLOOKUP(K1129,'[2]Nỗ lực'!$B:$G,6,0)</f>
        <v>35500000</v>
      </c>
      <c r="N1129">
        <f t="shared" si="36"/>
        <v>3195000</v>
      </c>
      <c r="O1129" t="str">
        <f t="shared" si="35"/>
        <v>Các chương trình PTDL (Customer 360) (Nhóm chức năng tiến trình ETL  tổng hợp dữ liệu trong Apache Hive)</v>
      </c>
    </row>
    <row r="1130" spans="1:15" x14ac:dyDescent="0.2">
      <c r="A1130" s="3" t="s">
        <v>2356</v>
      </c>
      <c r="B1130" s="3" t="str">
        <f>VLOOKUP(A1130,'[1]Issue Navigator'!$A:$B,2,0)</f>
        <v>Xây dựng luồng rollback giao dịch trừ cước</v>
      </c>
      <c r="C1130" s="1" t="s">
        <v>2355</v>
      </c>
      <c r="D1130" s="3" t="s">
        <v>2357</v>
      </c>
      <c r="E1130" s="3" t="s">
        <v>2358</v>
      </c>
      <c r="F1130" s="3" t="s">
        <v>4</v>
      </c>
      <c r="G1130">
        <v>0.34</v>
      </c>
      <c r="H1130">
        <f>VLOOKUP(A1130,'[1]Issue Navigator'!$A:$H,8,0)</f>
        <v>0.61</v>
      </c>
      <c r="I1130" t="str">
        <f>VLOOKUP(A1130,'[1]Issue Navigator'!$A:$Z,26,0)</f>
        <v>Nâng cấp</v>
      </c>
      <c r="J1130" t="str">
        <f>VLOOKUP(A1130,'[1]Issue Navigator'!$A:$AA,27,0)</f>
        <v>Hệ thống back-end Selfcare (098)</v>
      </c>
      <c r="K1130" t="str">
        <f>VLOOKUP(A1130,'[1]Issue Navigator'!$A:$AD,30,0)</f>
        <v>2107-ĐTTS/VTT-HITEXGLOBAL/2023</v>
      </c>
      <c r="L1130" t="str">
        <f>VLOOKUP(A1130,'[1]Issue Navigator'!$A:$AE,31,0)</f>
        <v>Nhóm việc nghiệp vụ quản lý, chăm sóc khách hàng</v>
      </c>
      <c r="M1130">
        <f>VLOOKUP(K1130,'[2]Nỗ lực'!$B:$G,6,0)</f>
        <v>35500000</v>
      </c>
      <c r="N1130">
        <f t="shared" si="36"/>
        <v>12070000</v>
      </c>
      <c r="O1130" t="str">
        <f t="shared" si="35"/>
        <v>Hệ thống back-end Selfcare (098) (Nhóm việc nghiệp vụ quản lý, chăm sóc khách hàng)</v>
      </c>
    </row>
    <row r="1131" spans="1:15" x14ac:dyDescent="0.2">
      <c r="A1131" s="3" t="s">
        <v>2356</v>
      </c>
      <c r="B1131" s="3" t="str">
        <f>VLOOKUP(A1131,'[1]Issue Navigator'!$A:$B,2,0)</f>
        <v>Xây dựng luồng rollback giao dịch trừ cước</v>
      </c>
      <c r="C1131" s="1" t="s">
        <v>2359</v>
      </c>
      <c r="D1131" s="3" t="s">
        <v>2360</v>
      </c>
      <c r="E1131" s="3" t="s">
        <v>2358</v>
      </c>
      <c r="F1131" s="3" t="s">
        <v>4</v>
      </c>
      <c r="G1131">
        <v>0.27</v>
      </c>
      <c r="H1131">
        <f>VLOOKUP(A1131,'[1]Issue Navigator'!$A:$H,8,0)</f>
        <v>0.61</v>
      </c>
      <c r="I1131" t="str">
        <f>VLOOKUP(A1131,'[1]Issue Navigator'!$A:$Z,26,0)</f>
        <v>Nâng cấp</v>
      </c>
      <c r="J1131" t="str">
        <f>VLOOKUP(A1131,'[1]Issue Navigator'!$A:$AA,27,0)</f>
        <v>Hệ thống back-end Selfcare (098)</v>
      </c>
      <c r="K1131" t="str">
        <f>VLOOKUP(A1131,'[1]Issue Navigator'!$A:$AD,30,0)</f>
        <v>2107-ĐTTS/VTT-HITEXGLOBAL/2023</v>
      </c>
      <c r="L1131" t="str">
        <f>VLOOKUP(A1131,'[1]Issue Navigator'!$A:$AE,31,0)</f>
        <v>Nhóm việc nghiệp vụ quản lý, chăm sóc khách hàng</v>
      </c>
      <c r="M1131">
        <f>VLOOKUP(K1131,'[2]Nỗ lực'!$B:$G,6,0)</f>
        <v>35500000</v>
      </c>
      <c r="N1131">
        <f t="shared" si="36"/>
        <v>9585000</v>
      </c>
      <c r="O1131" t="str">
        <f t="shared" si="35"/>
        <v>Hệ thống back-end Selfcare (098) (Nhóm việc nghiệp vụ quản lý, chăm sóc khách hàng)</v>
      </c>
    </row>
    <row r="1132" spans="1:15" x14ac:dyDescent="0.2">
      <c r="A1132" s="3" t="s">
        <v>2362</v>
      </c>
      <c r="B1132" s="3" t="str">
        <f>VLOOKUP(A1132,'[1]Issue Navigator'!$A:$B,2,0)</f>
        <v>Tích hợp tập lệnh update thông tin loại chặn của thuê bao (Quản lý cuộc gọi QC - HT Call Management)</v>
      </c>
      <c r="C1132" s="1" t="s">
        <v>2361</v>
      </c>
      <c r="D1132" s="3" t="s">
        <v>2363</v>
      </c>
      <c r="E1132" s="3" t="s">
        <v>2358</v>
      </c>
      <c r="F1132" s="3" t="s">
        <v>4</v>
      </c>
      <c r="G1132">
        <v>0.37</v>
      </c>
      <c r="H1132">
        <f>VLOOKUP(A1132,'[1]Issue Navigator'!$A:$H,8,0)</f>
        <v>0.37</v>
      </c>
      <c r="I1132" t="str">
        <f>VLOOKUP(A1132,'[1]Issue Navigator'!$A:$Z,26,0)</f>
        <v>Nâng cấp</v>
      </c>
      <c r="J1132" t="str">
        <f>VLOOKUP(A1132,'[1]Issue Navigator'!$A:$AA,27,0)</f>
        <v>Hệ thống back-end Selfcare (098)</v>
      </c>
      <c r="K1132" t="str">
        <f>VLOOKUP(A1132,'[1]Issue Navigator'!$A:$AD,30,0)</f>
        <v>1909-ĐTTS/VTT-BIPLUS/2023</v>
      </c>
      <c r="L1132" t="str">
        <f>VLOOKUP(A1132,'[1]Issue Navigator'!$A:$AE,31,0)</f>
        <v>Nhóm các sản phẩm hỗ trợ Khuyến mại (098, Data, Vtfree, Tư vấn bán hàng, Hệ thống hỗ trợ kiểm thử...), Seft Service</v>
      </c>
      <c r="M1132">
        <f>VLOOKUP(K1132,'[2]Nỗ lực'!$B:$G,6,0)</f>
        <v>35500000</v>
      </c>
      <c r="N1132">
        <f t="shared" si="36"/>
        <v>13135000</v>
      </c>
      <c r="O1132" t="str">
        <f t="shared" si="35"/>
        <v>Hệ thống back-end Selfcare (098) (Nhóm các sản phẩm hỗ trợ Khuyến mại (098, Data, Vtfree, Tư vấn bán hàng, Hệ thống hỗ trợ kiểm thử...), Seft Service)</v>
      </c>
    </row>
    <row r="1133" spans="1:15" x14ac:dyDescent="0.2">
      <c r="A1133" s="3" t="s">
        <v>2365</v>
      </c>
      <c r="B1133" s="3" t="str">
        <f>VLOOKUP(A1133,'[1]Issue Navigator'!$A:$B,2,0)</f>
        <v>Nâng cấp hệ thống đáp ứng luồng nghiệp vụ đấu nối đa phiên</v>
      </c>
      <c r="C1133" s="1" t="s">
        <v>2364</v>
      </c>
      <c r="D1133" s="3" t="s">
        <v>2366</v>
      </c>
      <c r="E1133" s="3" t="s">
        <v>2358</v>
      </c>
      <c r="F1133" s="3" t="s">
        <v>4</v>
      </c>
      <c r="G1133">
        <v>0.15</v>
      </c>
      <c r="H1133">
        <f>VLOOKUP(A1133,'[1]Issue Navigator'!$A:$H,8,0)</f>
        <v>0.61</v>
      </c>
      <c r="I1133" t="str">
        <f>VLOOKUP(A1133,'[1]Issue Navigator'!$A:$Z,26,0)</f>
        <v>Nâng cấp</v>
      </c>
      <c r="J1133" t="str">
        <f>VLOOKUP(A1133,'[1]Issue Navigator'!$A:$AA,27,0)</f>
        <v>Hệ thống back-end Selfcare (098)</v>
      </c>
      <c r="K1133" t="str">
        <f>VLOOKUP(A1133,'[1]Issue Navigator'!$A:$AD,30,0)</f>
        <v>1909-ĐTTS/VTT-BIPLUS/2023</v>
      </c>
      <c r="L1133" t="str">
        <f>VLOOKUP(A1133,'[1]Issue Navigator'!$A:$AE,31,0)</f>
        <v>Nhóm các sản phẩm hỗ trợ Khuyến mại (098, Data, Vtfree, Tư vấn bán hàng, Hệ thống hỗ trợ kiểm thử...), Seft Service</v>
      </c>
      <c r="M1133">
        <f>VLOOKUP(K1133,'[2]Nỗ lực'!$B:$G,6,0)</f>
        <v>35500000</v>
      </c>
      <c r="N1133">
        <f t="shared" si="36"/>
        <v>5325000</v>
      </c>
      <c r="O1133" t="str">
        <f t="shared" si="35"/>
        <v>Hệ thống back-end Selfcare (098) (Nhóm các sản phẩm hỗ trợ Khuyến mại (098, Data, Vtfree, Tư vấn bán hàng, Hệ thống hỗ trợ kiểm thử...), Seft Service)</v>
      </c>
    </row>
    <row r="1134" spans="1:15" x14ac:dyDescent="0.2">
      <c r="A1134" s="3" t="s">
        <v>2365</v>
      </c>
      <c r="B1134" s="3" t="str">
        <f>VLOOKUP(A1134,'[1]Issue Navigator'!$A:$B,2,0)</f>
        <v>Nâng cấp hệ thống đáp ứng luồng nghiệp vụ đấu nối đa phiên</v>
      </c>
      <c r="C1134" s="1" t="s">
        <v>2367</v>
      </c>
      <c r="D1134" s="3" t="s">
        <v>2368</v>
      </c>
      <c r="E1134" s="3" t="s">
        <v>2358</v>
      </c>
      <c r="F1134" s="3" t="s">
        <v>4</v>
      </c>
      <c r="G1134">
        <v>0.46</v>
      </c>
      <c r="H1134">
        <f>VLOOKUP(A1134,'[1]Issue Navigator'!$A:$H,8,0)</f>
        <v>0.61</v>
      </c>
      <c r="I1134" t="str">
        <f>VLOOKUP(A1134,'[1]Issue Navigator'!$A:$Z,26,0)</f>
        <v>Nâng cấp</v>
      </c>
      <c r="J1134" t="str">
        <f>VLOOKUP(A1134,'[1]Issue Navigator'!$A:$AA,27,0)</f>
        <v>Hệ thống back-end Selfcare (098)</v>
      </c>
      <c r="K1134" t="str">
        <f>VLOOKUP(A1134,'[1]Issue Navigator'!$A:$AD,30,0)</f>
        <v>1909-ĐTTS/VTT-BIPLUS/2023</v>
      </c>
      <c r="L1134" t="str">
        <f>VLOOKUP(A1134,'[1]Issue Navigator'!$A:$AE,31,0)</f>
        <v>Nhóm các sản phẩm hỗ trợ Khuyến mại (098, Data, Vtfree, Tư vấn bán hàng, Hệ thống hỗ trợ kiểm thử...), Seft Service</v>
      </c>
      <c r="M1134">
        <f>VLOOKUP(K1134,'[2]Nỗ lực'!$B:$G,6,0)</f>
        <v>35500000</v>
      </c>
      <c r="N1134">
        <f t="shared" si="36"/>
        <v>16330000</v>
      </c>
      <c r="O1134" t="str">
        <f t="shared" si="35"/>
        <v>Hệ thống back-end Selfcare (098) (Nhóm các sản phẩm hỗ trợ Khuyến mại (098, Data, Vtfree, Tư vấn bán hàng, Hệ thống hỗ trợ kiểm thử...), Seft Service)</v>
      </c>
    </row>
    <row r="1135" spans="1:15" x14ac:dyDescent="0.2">
      <c r="A1135" s="3" t="s">
        <v>2370</v>
      </c>
      <c r="B1135" s="3" t="str">
        <f>VLOOKUP(A1135,'[1]Issue Navigator'!$A:$B,2,0)</f>
        <v>Nâng cấp hệ thống đáp ứng đăng ký giữ chỗ gói cước roaming phase 2</v>
      </c>
      <c r="C1135" s="1" t="s">
        <v>2369</v>
      </c>
      <c r="D1135" s="3" t="s">
        <v>2371</v>
      </c>
      <c r="E1135" s="3" t="s">
        <v>2358</v>
      </c>
      <c r="F1135" s="3" t="s">
        <v>4</v>
      </c>
      <c r="G1135">
        <v>0.37</v>
      </c>
      <c r="H1135">
        <f>VLOOKUP(A1135,'[1]Issue Navigator'!$A:$H,8,0)</f>
        <v>0.37</v>
      </c>
      <c r="I1135" t="str">
        <f>VLOOKUP(A1135,'[1]Issue Navigator'!$A:$Z,26,0)</f>
        <v>Nâng cấp</v>
      </c>
      <c r="J1135" t="str">
        <f>VLOOKUP(A1135,'[1]Issue Navigator'!$A:$AA,27,0)</f>
        <v>Hệ thống back-end Selfcare (098)</v>
      </c>
      <c r="K1135" t="str">
        <f>VLOOKUP(A1135,'[1]Issue Navigator'!$A:$AD,30,0)</f>
        <v>2107-ĐTTS/VTT-HITEXGLOBAL/2023</v>
      </c>
      <c r="L1135" t="str">
        <f>VLOOKUP(A1135,'[1]Issue Navigator'!$A:$AE,31,0)</f>
        <v>Nhóm việc nghiệp vụ quản lý, chăm sóc khách hàng</v>
      </c>
      <c r="M1135">
        <f>VLOOKUP(K1135,'[2]Nỗ lực'!$B:$G,6,0)</f>
        <v>35500000</v>
      </c>
      <c r="N1135">
        <f t="shared" si="36"/>
        <v>13135000</v>
      </c>
      <c r="O1135" t="str">
        <f t="shared" si="35"/>
        <v>Hệ thống back-end Selfcare (098) (Nhóm việc nghiệp vụ quản lý, chăm sóc khách hàng)</v>
      </c>
    </row>
    <row r="1136" spans="1:15" x14ac:dyDescent="0.2">
      <c r="A1136" s="3" t="s">
        <v>2373</v>
      </c>
      <c r="B1136" s="3" t="str">
        <f>VLOOKUP(A1136,'[1]Issue Navigator'!$A:$B,2,0)</f>
        <v>PYC xây dựng luồng nhắn tin xác nhận đăng ký gói trên IPCC</v>
      </c>
      <c r="C1136" s="1" t="s">
        <v>2372</v>
      </c>
      <c r="D1136" s="3" t="s">
        <v>2374</v>
      </c>
      <c r="E1136" s="3" t="s">
        <v>2358</v>
      </c>
      <c r="F1136" s="3" t="s">
        <v>4</v>
      </c>
      <c r="G1136">
        <v>0.23</v>
      </c>
      <c r="H1136">
        <f>VLOOKUP(A1136,'[1]Issue Navigator'!$A:$H,8,0)</f>
        <v>1.82</v>
      </c>
      <c r="I1136" t="str">
        <f>VLOOKUP(A1136,'[1]Issue Navigator'!$A:$Z,26,0)</f>
        <v>Nâng cấp</v>
      </c>
      <c r="J1136" t="str">
        <f>VLOOKUP(A1136,'[1]Issue Navigator'!$A:$AA,27,0)</f>
        <v>Hệ thống back-end Selfcare (098)</v>
      </c>
      <c r="K1136" t="str">
        <f>VLOOKUP(A1136,'[1]Issue Navigator'!$A:$AD,30,0)</f>
        <v>1909-ĐTTS/VTT-BIPLUS/2023</v>
      </c>
      <c r="L1136" t="str">
        <f>VLOOKUP(A1136,'[1]Issue Navigator'!$A:$AE,31,0)</f>
        <v>Nhóm các sản phẩm hỗ trợ Khuyến mại (098, Data, Vtfree, Tư vấn bán hàng, Hệ thống hỗ trợ kiểm thử...), Seft Service</v>
      </c>
      <c r="M1136">
        <f>VLOOKUP(K1136,'[2]Nỗ lực'!$B:$G,6,0)</f>
        <v>35500000</v>
      </c>
      <c r="N1136">
        <f t="shared" si="36"/>
        <v>8165000</v>
      </c>
      <c r="O1136" t="str">
        <f t="shared" si="35"/>
        <v>Hệ thống back-end Selfcare (098) (Nhóm các sản phẩm hỗ trợ Khuyến mại (098, Data, Vtfree, Tư vấn bán hàng, Hệ thống hỗ trợ kiểm thử...), Seft Service)</v>
      </c>
    </row>
    <row r="1137" spans="1:15" x14ac:dyDescent="0.2">
      <c r="A1137" s="3" t="s">
        <v>2373</v>
      </c>
      <c r="B1137" s="3" t="str">
        <f>VLOOKUP(A1137,'[1]Issue Navigator'!$A:$B,2,0)</f>
        <v>PYC xây dựng luồng nhắn tin xác nhận đăng ký gói trên IPCC</v>
      </c>
      <c r="C1137" s="1" t="s">
        <v>2375</v>
      </c>
      <c r="D1137" s="3" t="s">
        <v>2376</v>
      </c>
      <c r="E1137" s="3" t="s">
        <v>2358</v>
      </c>
      <c r="F1137" s="3" t="s">
        <v>4</v>
      </c>
      <c r="G1137">
        <v>0.23</v>
      </c>
      <c r="H1137">
        <f>VLOOKUP(A1137,'[1]Issue Navigator'!$A:$H,8,0)</f>
        <v>1.82</v>
      </c>
      <c r="I1137" t="str">
        <f>VLOOKUP(A1137,'[1]Issue Navigator'!$A:$Z,26,0)</f>
        <v>Nâng cấp</v>
      </c>
      <c r="J1137" t="str">
        <f>VLOOKUP(A1137,'[1]Issue Navigator'!$A:$AA,27,0)</f>
        <v>Hệ thống back-end Selfcare (098)</v>
      </c>
      <c r="K1137" t="str">
        <f>VLOOKUP(A1137,'[1]Issue Navigator'!$A:$AD,30,0)</f>
        <v>1909-ĐTTS/VTT-BIPLUS/2023</v>
      </c>
      <c r="L1137" t="str">
        <f>VLOOKUP(A1137,'[1]Issue Navigator'!$A:$AE,31,0)</f>
        <v>Nhóm các sản phẩm hỗ trợ Khuyến mại (098, Data, Vtfree, Tư vấn bán hàng, Hệ thống hỗ trợ kiểm thử...), Seft Service</v>
      </c>
      <c r="M1137">
        <f>VLOOKUP(K1137,'[2]Nỗ lực'!$B:$G,6,0)</f>
        <v>35500000</v>
      </c>
      <c r="N1137">
        <f t="shared" si="36"/>
        <v>8165000</v>
      </c>
      <c r="O1137" t="str">
        <f t="shared" si="35"/>
        <v>Hệ thống back-end Selfcare (098) (Nhóm các sản phẩm hỗ trợ Khuyến mại (098, Data, Vtfree, Tư vấn bán hàng, Hệ thống hỗ trợ kiểm thử...), Seft Service)</v>
      </c>
    </row>
    <row r="1138" spans="1:15" x14ac:dyDescent="0.2">
      <c r="A1138" s="3" t="s">
        <v>2373</v>
      </c>
      <c r="B1138" s="3" t="str">
        <f>VLOOKUP(A1138,'[1]Issue Navigator'!$A:$B,2,0)</f>
        <v>PYC xây dựng luồng nhắn tin xác nhận đăng ký gói trên IPCC</v>
      </c>
      <c r="C1138" s="1" t="s">
        <v>2377</v>
      </c>
      <c r="D1138" s="3" t="s">
        <v>2378</v>
      </c>
      <c r="E1138" s="3" t="s">
        <v>2358</v>
      </c>
      <c r="F1138" s="3" t="s">
        <v>4</v>
      </c>
      <c r="G1138">
        <v>0.46</v>
      </c>
      <c r="H1138">
        <f>VLOOKUP(A1138,'[1]Issue Navigator'!$A:$H,8,0)</f>
        <v>1.82</v>
      </c>
      <c r="I1138" t="str">
        <f>VLOOKUP(A1138,'[1]Issue Navigator'!$A:$Z,26,0)</f>
        <v>Nâng cấp</v>
      </c>
      <c r="J1138" t="str">
        <f>VLOOKUP(A1138,'[1]Issue Navigator'!$A:$AA,27,0)</f>
        <v>Hệ thống back-end Selfcare (098)</v>
      </c>
      <c r="K1138" t="str">
        <f>VLOOKUP(A1138,'[1]Issue Navigator'!$A:$AD,30,0)</f>
        <v>1909-ĐTTS/VTT-BIPLUS/2023</v>
      </c>
      <c r="L1138" t="str">
        <f>VLOOKUP(A1138,'[1]Issue Navigator'!$A:$AE,31,0)</f>
        <v>Nhóm các sản phẩm hỗ trợ Khuyến mại (098, Data, Vtfree, Tư vấn bán hàng, Hệ thống hỗ trợ kiểm thử...), Seft Service</v>
      </c>
      <c r="M1138">
        <f>VLOOKUP(K1138,'[2]Nỗ lực'!$B:$G,6,0)</f>
        <v>35500000</v>
      </c>
      <c r="N1138">
        <f t="shared" si="36"/>
        <v>16330000</v>
      </c>
      <c r="O1138" t="str">
        <f t="shared" si="35"/>
        <v>Hệ thống back-end Selfcare (098) (Nhóm các sản phẩm hỗ trợ Khuyến mại (098, Data, Vtfree, Tư vấn bán hàng, Hệ thống hỗ trợ kiểm thử...), Seft Service)</v>
      </c>
    </row>
    <row r="1139" spans="1:15" x14ac:dyDescent="0.2">
      <c r="A1139" s="3" t="s">
        <v>2373</v>
      </c>
      <c r="B1139" s="3" t="str">
        <f>VLOOKUP(A1139,'[1]Issue Navigator'!$A:$B,2,0)</f>
        <v>PYC xây dựng luồng nhắn tin xác nhận đăng ký gói trên IPCC</v>
      </c>
      <c r="C1139" s="1" t="s">
        <v>2379</v>
      </c>
      <c r="D1139" s="3" t="s">
        <v>2380</v>
      </c>
      <c r="E1139" s="3" t="s">
        <v>2358</v>
      </c>
      <c r="F1139" s="3" t="s">
        <v>4</v>
      </c>
      <c r="G1139">
        <v>0.45</v>
      </c>
      <c r="H1139">
        <f>VLOOKUP(A1139,'[1]Issue Navigator'!$A:$H,8,0)</f>
        <v>1.82</v>
      </c>
      <c r="I1139" t="str">
        <f>VLOOKUP(A1139,'[1]Issue Navigator'!$A:$Z,26,0)</f>
        <v>Nâng cấp</v>
      </c>
      <c r="J1139" t="str">
        <f>VLOOKUP(A1139,'[1]Issue Navigator'!$A:$AA,27,0)</f>
        <v>Hệ thống back-end Selfcare (098)</v>
      </c>
      <c r="K1139" t="str">
        <f>VLOOKUP(A1139,'[1]Issue Navigator'!$A:$AD,30,0)</f>
        <v>1909-ĐTTS/VTT-BIPLUS/2023</v>
      </c>
      <c r="L1139" t="str">
        <f>VLOOKUP(A1139,'[1]Issue Navigator'!$A:$AE,31,0)</f>
        <v>Nhóm các sản phẩm hỗ trợ Khuyến mại (098, Data, Vtfree, Tư vấn bán hàng, Hệ thống hỗ trợ kiểm thử...), Seft Service</v>
      </c>
      <c r="M1139">
        <f>VLOOKUP(K1139,'[2]Nỗ lực'!$B:$G,6,0)</f>
        <v>35500000</v>
      </c>
      <c r="N1139">
        <f t="shared" si="36"/>
        <v>15975000</v>
      </c>
      <c r="O1139" t="str">
        <f t="shared" si="35"/>
        <v>Hệ thống back-end Selfcare (098) (Nhóm các sản phẩm hỗ trợ Khuyến mại (098, Data, Vtfree, Tư vấn bán hàng, Hệ thống hỗ trợ kiểm thử...), Seft Service)</v>
      </c>
    </row>
    <row r="1140" spans="1:15" x14ac:dyDescent="0.2">
      <c r="A1140" s="3" t="s">
        <v>2373</v>
      </c>
      <c r="B1140" s="3" t="str">
        <f>VLOOKUP(A1140,'[1]Issue Navigator'!$A:$B,2,0)</f>
        <v>PYC xây dựng luồng nhắn tin xác nhận đăng ký gói trên IPCC</v>
      </c>
      <c r="C1140" s="1" t="s">
        <v>2381</v>
      </c>
      <c r="D1140" s="3" t="s">
        <v>2382</v>
      </c>
      <c r="E1140" s="3" t="s">
        <v>2358</v>
      </c>
      <c r="F1140" s="3" t="s">
        <v>4</v>
      </c>
      <c r="G1140">
        <v>0.45</v>
      </c>
      <c r="H1140">
        <f>VLOOKUP(A1140,'[1]Issue Navigator'!$A:$H,8,0)</f>
        <v>1.82</v>
      </c>
      <c r="I1140" t="str">
        <f>VLOOKUP(A1140,'[1]Issue Navigator'!$A:$Z,26,0)</f>
        <v>Nâng cấp</v>
      </c>
      <c r="J1140" t="str">
        <f>VLOOKUP(A1140,'[1]Issue Navigator'!$A:$AA,27,0)</f>
        <v>Hệ thống back-end Selfcare (098)</v>
      </c>
      <c r="K1140" t="str">
        <f>VLOOKUP(A1140,'[1]Issue Navigator'!$A:$AD,30,0)</f>
        <v>1909-ĐTTS/VTT-BIPLUS/2023</v>
      </c>
      <c r="L1140" t="str">
        <f>VLOOKUP(A1140,'[1]Issue Navigator'!$A:$AE,31,0)</f>
        <v>Nhóm các sản phẩm hỗ trợ Khuyến mại (098, Data, Vtfree, Tư vấn bán hàng, Hệ thống hỗ trợ kiểm thử...), Seft Service</v>
      </c>
      <c r="M1140">
        <f>VLOOKUP(K1140,'[2]Nỗ lực'!$B:$G,6,0)</f>
        <v>35500000</v>
      </c>
      <c r="N1140">
        <f t="shared" si="36"/>
        <v>15975000</v>
      </c>
      <c r="O1140" t="str">
        <f t="shared" si="35"/>
        <v>Hệ thống back-end Selfcare (098) (Nhóm các sản phẩm hỗ trợ Khuyến mại (098, Data, Vtfree, Tư vấn bán hàng, Hệ thống hỗ trợ kiểm thử...), Seft Service)</v>
      </c>
    </row>
    <row r="1141" spans="1:15" x14ac:dyDescent="0.2">
      <c r="A1141" s="3" t="s">
        <v>2387</v>
      </c>
      <c r="B1141" s="3" t="str">
        <f>VLOOKUP(A1141,'[1]Issue Navigator'!$A:$B,2,0)</f>
        <v>ETL dự đoán và chi tiết đối tượng</v>
      </c>
      <c r="C1141" s="1" t="s">
        <v>2386</v>
      </c>
      <c r="D1141" s="3" t="s">
        <v>2388</v>
      </c>
      <c r="E1141" s="3" t="s">
        <v>2384</v>
      </c>
      <c r="F1141" s="3" t="s">
        <v>4</v>
      </c>
      <c r="G1141">
        <v>0.46</v>
      </c>
      <c r="H1141">
        <f>VLOOKUP(A1141,'[1]Issue Navigator'!$A:$H,8,0)</f>
        <v>1</v>
      </c>
      <c r="I1141" t="str">
        <f>VLOOKUP(A1141,'[1]Issue Navigator'!$A:$Z,26,0)</f>
        <v>Bảo trì</v>
      </c>
      <c r="J1141" t="str">
        <f>VLOOKUP(A1141,'[1]Issue Navigator'!$A:$AA,27,0)</f>
        <v>Các chương trình PTDL</v>
      </c>
      <c r="K1141" t="str">
        <f>VLOOKUP(A1141,'[1]Issue Navigator'!$A:$AD,30,0)</f>
        <v>0605-ĐTTS/VTT-GEM/2024</v>
      </c>
      <c r="L1141" t="str">
        <f>VLOOKUP(A1141,'[1]Issue Navigator'!$A:$AE,31,0)</f>
        <v>Nhóm tư vấn AI hỗ trợ kinh doanh</v>
      </c>
      <c r="M1141">
        <f>VLOOKUP(K1141,'[2]Nỗ lực'!$B:$G,6,0)</f>
        <v>35500000</v>
      </c>
      <c r="N1141">
        <f t="shared" si="36"/>
        <v>16330000</v>
      </c>
      <c r="O1141" t="str">
        <f t="shared" si="35"/>
        <v>Các chương trình PTDL (Nhóm tư vấn AI hỗ trợ kinh doanh)</v>
      </c>
    </row>
    <row r="1142" spans="1:15" x14ac:dyDescent="0.2">
      <c r="A1142" s="3" t="s">
        <v>2387</v>
      </c>
      <c r="B1142" s="3" t="str">
        <f>VLOOKUP(A1142,'[1]Issue Navigator'!$A:$B,2,0)</f>
        <v>ETL dự đoán và chi tiết đối tượng</v>
      </c>
      <c r="C1142" s="1" t="s">
        <v>2389</v>
      </c>
      <c r="D1142" s="3" t="s">
        <v>2390</v>
      </c>
      <c r="E1142" s="3" t="s">
        <v>2384</v>
      </c>
      <c r="F1142" s="3" t="s">
        <v>4</v>
      </c>
      <c r="G1142">
        <v>0.45</v>
      </c>
      <c r="H1142">
        <f>VLOOKUP(A1142,'[1]Issue Navigator'!$A:$H,8,0)</f>
        <v>1</v>
      </c>
      <c r="I1142" t="str">
        <f>VLOOKUP(A1142,'[1]Issue Navigator'!$A:$Z,26,0)</f>
        <v>Bảo trì</v>
      </c>
      <c r="J1142" t="str">
        <f>VLOOKUP(A1142,'[1]Issue Navigator'!$A:$AA,27,0)</f>
        <v>Các chương trình PTDL</v>
      </c>
      <c r="K1142" t="str">
        <f>VLOOKUP(A1142,'[1]Issue Navigator'!$A:$AD,30,0)</f>
        <v>0605-ĐTTS/VTT-GEM/2024</v>
      </c>
      <c r="L1142" t="str">
        <f>VLOOKUP(A1142,'[1]Issue Navigator'!$A:$AE,31,0)</f>
        <v>Nhóm tư vấn AI hỗ trợ kinh doanh</v>
      </c>
      <c r="M1142">
        <f>VLOOKUP(K1142,'[2]Nỗ lực'!$B:$G,6,0)</f>
        <v>35500000</v>
      </c>
      <c r="N1142">
        <f t="shared" si="36"/>
        <v>15975000</v>
      </c>
      <c r="O1142" t="str">
        <f t="shared" si="35"/>
        <v>Các chương trình PTDL (Nhóm tư vấn AI hỗ trợ kinh doanh)</v>
      </c>
    </row>
    <row r="1143" spans="1:15" x14ac:dyDescent="0.2">
      <c r="A1143" s="3" t="s">
        <v>2392</v>
      </c>
      <c r="B1143" s="3" t="str">
        <f>VLOOKUP(A1143,'[1]Issue Navigator'!$A:$B,2,0)</f>
        <v xml:space="preserve">Phan quyen du lieu danh muc, elasticsearch cho module ISDB </v>
      </c>
      <c r="C1143" s="1" t="s">
        <v>2391</v>
      </c>
      <c r="D1143" s="3" t="s">
        <v>2393</v>
      </c>
      <c r="E1143" s="3" t="s">
        <v>2384</v>
      </c>
      <c r="F1143" s="3" t="s">
        <v>4</v>
      </c>
      <c r="G1143">
        <v>0.09</v>
      </c>
      <c r="H1143">
        <f>VLOOKUP(A1143,'[1]Issue Navigator'!$A:$H,8,0)</f>
        <v>4.6399999999999997</v>
      </c>
      <c r="I1143" t="str">
        <f>VLOOKUP(A1143,'[1]Issue Navigator'!$A:$Z,26,0)</f>
        <v>Bảo trì</v>
      </c>
      <c r="J1143" t="str">
        <f>VLOOKUP(A1143,'[1]Issue Navigator'!$A:$AA,27,0)</f>
        <v>Các chương trình PTDL</v>
      </c>
      <c r="K1143" t="str">
        <f>VLOOKUP(A1143,'[1]Issue Navigator'!$A:$AD,30,0)</f>
        <v>0605-ĐTTS/VTT-GEM/2024</v>
      </c>
      <c r="L1143" t="str">
        <f>VLOOKUP(A1143,'[1]Issue Navigator'!$A:$AE,31,0)</f>
        <v>Nhóm tư vấn AI hỗ trợ kinh doanh</v>
      </c>
      <c r="M1143">
        <f>VLOOKUP(K1143,'[2]Nỗ lực'!$B:$G,6,0)</f>
        <v>35500000</v>
      </c>
      <c r="N1143">
        <f t="shared" si="36"/>
        <v>3195000</v>
      </c>
      <c r="O1143" t="str">
        <f t="shared" si="35"/>
        <v>Các chương trình PTDL (Nhóm tư vấn AI hỗ trợ kinh doanh)</v>
      </c>
    </row>
    <row r="1144" spans="1:15" x14ac:dyDescent="0.2">
      <c r="A1144" s="3" t="s">
        <v>2392</v>
      </c>
      <c r="B1144" s="3" t="str">
        <f>VLOOKUP(A1144,'[1]Issue Navigator'!$A:$B,2,0)</f>
        <v xml:space="preserve">Phan quyen du lieu danh muc, elasticsearch cho module ISDB </v>
      </c>
      <c r="C1144" s="1" t="s">
        <v>2394</v>
      </c>
      <c r="D1144" s="3" t="s">
        <v>2395</v>
      </c>
      <c r="E1144" s="3" t="s">
        <v>2384</v>
      </c>
      <c r="F1144" s="3" t="s">
        <v>4</v>
      </c>
      <c r="G1144">
        <v>0.46</v>
      </c>
      <c r="H1144">
        <f>VLOOKUP(A1144,'[1]Issue Navigator'!$A:$H,8,0)</f>
        <v>4.6399999999999997</v>
      </c>
      <c r="I1144" t="str">
        <f>VLOOKUP(A1144,'[1]Issue Navigator'!$A:$Z,26,0)</f>
        <v>Bảo trì</v>
      </c>
      <c r="J1144" t="str">
        <f>VLOOKUP(A1144,'[1]Issue Navigator'!$A:$AA,27,0)</f>
        <v>Các chương trình PTDL</v>
      </c>
      <c r="K1144" t="str">
        <f>VLOOKUP(A1144,'[1]Issue Navigator'!$A:$AD,30,0)</f>
        <v>0605-ĐTTS/VTT-GEM/2024</v>
      </c>
      <c r="L1144" t="str">
        <f>VLOOKUP(A1144,'[1]Issue Navigator'!$A:$AE,31,0)</f>
        <v>Nhóm tư vấn AI hỗ trợ kinh doanh</v>
      </c>
      <c r="M1144">
        <f>VLOOKUP(K1144,'[2]Nỗ lực'!$B:$G,6,0)</f>
        <v>35500000</v>
      </c>
      <c r="N1144">
        <f t="shared" si="36"/>
        <v>16330000</v>
      </c>
      <c r="O1144" t="str">
        <f t="shared" si="35"/>
        <v>Các chương trình PTDL (Nhóm tư vấn AI hỗ trợ kinh doanh)</v>
      </c>
    </row>
    <row r="1145" spans="1:15" x14ac:dyDescent="0.2">
      <c r="A1145" s="3" t="s">
        <v>2392</v>
      </c>
      <c r="B1145" s="3" t="str">
        <f>VLOOKUP(A1145,'[1]Issue Navigator'!$A:$B,2,0)</f>
        <v xml:space="preserve">Phan quyen du lieu danh muc, elasticsearch cho module ISDB </v>
      </c>
      <c r="C1145" s="1" t="s">
        <v>2396</v>
      </c>
      <c r="D1145" s="3" t="s">
        <v>3094</v>
      </c>
      <c r="E1145" s="3" t="s">
        <v>2384</v>
      </c>
      <c r="F1145" s="3" t="s">
        <v>4</v>
      </c>
      <c r="G1145">
        <v>0.46</v>
      </c>
      <c r="H1145">
        <f>VLOOKUP(A1145,'[1]Issue Navigator'!$A:$H,8,0)</f>
        <v>4.6399999999999997</v>
      </c>
      <c r="I1145" t="str">
        <f>VLOOKUP(A1145,'[1]Issue Navigator'!$A:$Z,26,0)</f>
        <v>Bảo trì</v>
      </c>
      <c r="J1145" t="str">
        <f>VLOOKUP(A1145,'[1]Issue Navigator'!$A:$AA,27,0)</f>
        <v>Các chương trình PTDL</v>
      </c>
      <c r="K1145" t="str">
        <f>VLOOKUP(A1145,'[1]Issue Navigator'!$A:$AD,30,0)</f>
        <v>0605-ĐTTS/VTT-GEM/2024</v>
      </c>
      <c r="L1145" t="str">
        <f>VLOOKUP(A1145,'[1]Issue Navigator'!$A:$AE,31,0)</f>
        <v>Nhóm tư vấn AI hỗ trợ kinh doanh</v>
      </c>
      <c r="M1145">
        <f>VLOOKUP(K1145,'[2]Nỗ lực'!$B:$G,6,0)</f>
        <v>35500000</v>
      </c>
      <c r="N1145">
        <f t="shared" si="36"/>
        <v>16330000</v>
      </c>
      <c r="O1145" t="str">
        <f t="shared" si="35"/>
        <v>Các chương trình PTDL (Nhóm tư vấn AI hỗ trợ kinh doanh)</v>
      </c>
    </row>
    <row r="1146" spans="1:15" x14ac:dyDescent="0.2">
      <c r="A1146" s="3" t="s">
        <v>2392</v>
      </c>
      <c r="B1146" s="3" t="str">
        <f>VLOOKUP(A1146,'[1]Issue Navigator'!$A:$B,2,0)</f>
        <v xml:space="preserve">Phan quyen du lieu danh muc, elasticsearch cho module ISDB </v>
      </c>
      <c r="C1146" s="1" t="s">
        <v>2397</v>
      </c>
      <c r="D1146" s="3" t="s">
        <v>3095</v>
      </c>
      <c r="E1146" s="3" t="s">
        <v>2384</v>
      </c>
      <c r="F1146" s="3" t="s">
        <v>4</v>
      </c>
      <c r="G1146">
        <v>0.46</v>
      </c>
      <c r="H1146">
        <f>VLOOKUP(A1146,'[1]Issue Navigator'!$A:$H,8,0)</f>
        <v>4.6399999999999997</v>
      </c>
      <c r="I1146" t="str">
        <f>VLOOKUP(A1146,'[1]Issue Navigator'!$A:$Z,26,0)</f>
        <v>Bảo trì</v>
      </c>
      <c r="J1146" t="str">
        <f>VLOOKUP(A1146,'[1]Issue Navigator'!$A:$AA,27,0)</f>
        <v>Các chương trình PTDL</v>
      </c>
      <c r="K1146" t="str">
        <f>VLOOKUP(A1146,'[1]Issue Navigator'!$A:$AD,30,0)</f>
        <v>0605-ĐTTS/VTT-GEM/2024</v>
      </c>
      <c r="L1146" t="str">
        <f>VLOOKUP(A1146,'[1]Issue Navigator'!$A:$AE,31,0)</f>
        <v>Nhóm tư vấn AI hỗ trợ kinh doanh</v>
      </c>
      <c r="M1146">
        <f>VLOOKUP(K1146,'[2]Nỗ lực'!$B:$G,6,0)</f>
        <v>35500000</v>
      </c>
      <c r="N1146">
        <f t="shared" si="36"/>
        <v>16330000</v>
      </c>
      <c r="O1146" t="str">
        <f t="shared" si="35"/>
        <v>Các chương trình PTDL (Nhóm tư vấn AI hỗ trợ kinh doanh)</v>
      </c>
    </row>
    <row r="1147" spans="1:15" x14ac:dyDescent="0.2">
      <c r="A1147" s="3" t="s">
        <v>2392</v>
      </c>
      <c r="B1147" s="3" t="str">
        <f>VLOOKUP(A1147,'[1]Issue Navigator'!$A:$B,2,0)</f>
        <v xml:space="preserve">Phan quyen du lieu danh muc, elasticsearch cho module ISDB </v>
      </c>
      <c r="C1147" s="1" t="s">
        <v>2398</v>
      </c>
      <c r="D1147" s="3" t="s">
        <v>2399</v>
      </c>
      <c r="E1147" s="3" t="s">
        <v>2384</v>
      </c>
      <c r="F1147" s="3" t="s">
        <v>4</v>
      </c>
      <c r="G1147">
        <v>0.46</v>
      </c>
      <c r="H1147">
        <f>VLOOKUP(A1147,'[1]Issue Navigator'!$A:$H,8,0)</f>
        <v>4.6399999999999997</v>
      </c>
      <c r="I1147" t="str">
        <f>VLOOKUP(A1147,'[1]Issue Navigator'!$A:$Z,26,0)</f>
        <v>Bảo trì</v>
      </c>
      <c r="J1147" t="str">
        <f>VLOOKUP(A1147,'[1]Issue Navigator'!$A:$AA,27,0)</f>
        <v>Các chương trình PTDL</v>
      </c>
      <c r="K1147" t="str">
        <f>VLOOKUP(A1147,'[1]Issue Navigator'!$A:$AD,30,0)</f>
        <v>0605-ĐTTS/VTT-GEM/2024</v>
      </c>
      <c r="L1147" t="str">
        <f>VLOOKUP(A1147,'[1]Issue Navigator'!$A:$AE,31,0)</f>
        <v>Nhóm tư vấn AI hỗ trợ kinh doanh</v>
      </c>
      <c r="M1147">
        <f>VLOOKUP(K1147,'[2]Nỗ lực'!$B:$G,6,0)</f>
        <v>35500000</v>
      </c>
      <c r="N1147">
        <f t="shared" si="36"/>
        <v>16330000</v>
      </c>
      <c r="O1147" t="str">
        <f t="shared" si="35"/>
        <v>Các chương trình PTDL (Nhóm tư vấn AI hỗ trợ kinh doanh)</v>
      </c>
    </row>
    <row r="1148" spans="1:15" x14ac:dyDescent="0.2">
      <c r="A1148" s="3" t="s">
        <v>2392</v>
      </c>
      <c r="B1148" s="3" t="str">
        <f>VLOOKUP(A1148,'[1]Issue Navigator'!$A:$B,2,0)</f>
        <v xml:space="preserve">Phan quyen du lieu danh muc, elasticsearch cho module ISDB </v>
      </c>
      <c r="C1148" s="1" t="s">
        <v>2400</v>
      </c>
      <c r="D1148" s="3" t="s">
        <v>2401</v>
      </c>
      <c r="E1148" s="3" t="s">
        <v>2384</v>
      </c>
      <c r="F1148" s="3" t="s">
        <v>4</v>
      </c>
      <c r="G1148">
        <v>0.46</v>
      </c>
      <c r="H1148">
        <f>VLOOKUP(A1148,'[1]Issue Navigator'!$A:$H,8,0)</f>
        <v>4.6399999999999997</v>
      </c>
      <c r="I1148" t="str">
        <f>VLOOKUP(A1148,'[1]Issue Navigator'!$A:$Z,26,0)</f>
        <v>Bảo trì</v>
      </c>
      <c r="J1148" t="str">
        <f>VLOOKUP(A1148,'[1]Issue Navigator'!$A:$AA,27,0)</f>
        <v>Các chương trình PTDL</v>
      </c>
      <c r="K1148" t="str">
        <f>VLOOKUP(A1148,'[1]Issue Navigator'!$A:$AD,30,0)</f>
        <v>0605-ĐTTS/VTT-GEM/2024</v>
      </c>
      <c r="L1148" t="str">
        <f>VLOOKUP(A1148,'[1]Issue Navigator'!$A:$AE,31,0)</f>
        <v>Nhóm tư vấn AI hỗ trợ kinh doanh</v>
      </c>
      <c r="M1148">
        <f>VLOOKUP(K1148,'[2]Nỗ lực'!$B:$G,6,0)</f>
        <v>35500000</v>
      </c>
      <c r="N1148">
        <f t="shared" si="36"/>
        <v>16330000</v>
      </c>
      <c r="O1148" t="str">
        <f t="shared" si="35"/>
        <v>Các chương trình PTDL (Nhóm tư vấn AI hỗ trợ kinh doanh)</v>
      </c>
    </row>
    <row r="1149" spans="1:15" x14ac:dyDescent="0.2">
      <c r="A1149" s="3" t="s">
        <v>2392</v>
      </c>
      <c r="B1149" s="3" t="str">
        <f>VLOOKUP(A1149,'[1]Issue Navigator'!$A:$B,2,0)</f>
        <v xml:space="preserve">Phan quyen du lieu danh muc, elasticsearch cho module ISDB </v>
      </c>
      <c r="C1149" s="1" t="s">
        <v>2402</v>
      </c>
      <c r="D1149" s="3" t="s">
        <v>3096</v>
      </c>
      <c r="E1149" s="3" t="s">
        <v>2384</v>
      </c>
      <c r="F1149" s="3" t="s">
        <v>4</v>
      </c>
      <c r="G1149">
        <v>0.45</v>
      </c>
      <c r="H1149">
        <f>VLOOKUP(A1149,'[1]Issue Navigator'!$A:$H,8,0)</f>
        <v>4.6399999999999997</v>
      </c>
      <c r="I1149" t="str">
        <f>VLOOKUP(A1149,'[1]Issue Navigator'!$A:$Z,26,0)</f>
        <v>Bảo trì</v>
      </c>
      <c r="J1149" t="str">
        <f>VLOOKUP(A1149,'[1]Issue Navigator'!$A:$AA,27,0)</f>
        <v>Các chương trình PTDL</v>
      </c>
      <c r="K1149" t="str">
        <f>VLOOKUP(A1149,'[1]Issue Navigator'!$A:$AD,30,0)</f>
        <v>0605-ĐTTS/VTT-GEM/2024</v>
      </c>
      <c r="L1149" t="str">
        <f>VLOOKUP(A1149,'[1]Issue Navigator'!$A:$AE,31,0)</f>
        <v>Nhóm tư vấn AI hỗ trợ kinh doanh</v>
      </c>
      <c r="M1149">
        <f>VLOOKUP(K1149,'[2]Nỗ lực'!$B:$G,6,0)</f>
        <v>35500000</v>
      </c>
      <c r="N1149">
        <f t="shared" si="36"/>
        <v>15975000</v>
      </c>
      <c r="O1149" t="str">
        <f t="shared" si="35"/>
        <v>Các chương trình PTDL (Nhóm tư vấn AI hỗ trợ kinh doanh)</v>
      </c>
    </row>
    <row r="1150" spans="1:15" x14ac:dyDescent="0.2">
      <c r="A1150" s="3" t="s">
        <v>2392</v>
      </c>
      <c r="B1150" s="3" t="str">
        <f>VLOOKUP(A1150,'[1]Issue Navigator'!$A:$B,2,0)</f>
        <v xml:space="preserve">Phan quyen du lieu danh muc, elasticsearch cho module ISDB </v>
      </c>
      <c r="C1150" s="1" t="s">
        <v>2403</v>
      </c>
      <c r="D1150" s="3" t="s">
        <v>3097</v>
      </c>
      <c r="E1150" s="3" t="s">
        <v>2384</v>
      </c>
      <c r="F1150" s="3" t="s">
        <v>4</v>
      </c>
      <c r="G1150">
        <v>0.45</v>
      </c>
      <c r="H1150">
        <f>VLOOKUP(A1150,'[1]Issue Navigator'!$A:$H,8,0)</f>
        <v>4.6399999999999997</v>
      </c>
      <c r="I1150" t="str">
        <f>VLOOKUP(A1150,'[1]Issue Navigator'!$A:$Z,26,0)</f>
        <v>Bảo trì</v>
      </c>
      <c r="J1150" t="str">
        <f>VLOOKUP(A1150,'[1]Issue Navigator'!$A:$AA,27,0)</f>
        <v>Các chương trình PTDL</v>
      </c>
      <c r="K1150" t="str">
        <f>VLOOKUP(A1150,'[1]Issue Navigator'!$A:$AD,30,0)</f>
        <v>0605-ĐTTS/VTT-GEM/2024</v>
      </c>
      <c r="L1150" t="str">
        <f>VLOOKUP(A1150,'[1]Issue Navigator'!$A:$AE,31,0)</f>
        <v>Nhóm tư vấn AI hỗ trợ kinh doanh</v>
      </c>
      <c r="M1150">
        <f>VLOOKUP(K1150,'[2]Nỗ lực'!$B:$G,6,0)</f>
        <v>35500000</v>
      </c>
      <c r="N1150">
        <f t="shared" si="36"/>
        <v>15975000</v>
      </c>
      <c r="O1150" t="str">
        <f t="shared" si="35"/>
        <v>Các chương trình PTDL (Nhóm tư vấn AI hỗ trợ kinh doanh)</v>
      </c>
    </row>
    <row r="1151" spans="1:15" x14ac:dyDescent="0.2">
      <c r="A1151" s="3" t="s">
        <v>2392</v>
      </c>
      <c r="B1151" s="3" t="str">
        <f>VLOOKUP(A1151,'[1]Issue Navigator'!$A:$B,2,0)</f>
        <v xml:space="preserve">Phan quyen du lieu danh muc, elasticsearch cho module ISDB </v>
      </c>
      <c r="C1151" s="1" t="s">
        <v>2404</v>
      </c>
      <c r="D1151" s="3" t="s">
        <v>2395</v>
      </c>
      <c r="E1151" s="3" t="s">
        <v>2384</v>
      </c>
      <c r="F1151" s="3" t="s">
        <v>4</v>
      </c>
      <c r="G1151">
        <v>0.45</v>
      </c>
      <c r="H1151">
        <f>VLOOKUP(A1151,'[1]Issue Navigator'!$A:$H,8,0)</f>
        <v>4.6399999999999997</v>
      </c>
      <c r="I1151" t="str">
        <f>VLOOKUP(A1151,'[1]Issue Navigator'!$A:$Z,26,0)</f>
        <v>Bảo trì</v>
      </c>
      <c r="J1151" t="str">
        <f>VLOOKUP(A1151,'[1]Issue Navigator'!$A:$AA,27,0)</f>
        <v>Các chương trình PTDL</v>
      </c>
      <c r="K1151" t="str">
        <f>VLOOKUP(A1151,'[1]Issue Navigator'!$A:$AD,30,0)</f>
        <v>0605-ĐTTS/VTT-GEM/2024</v>
      </c>
      <c r="L1151" t="str">
        <f>VLOOKUP(A1151,'[1]Issue Navigator'!$A:$AE,31,0)</f>
        <v>Nhóm tư vấn AI hỗ trợ kinh doanh</v>
      </c>
      <c r="M1151">
        <f>VLOOKUP(K1151,'[2]Nỗ lực'!$B:$G,6,0)</f>
        <v>35500000</v>
      </c>
      <c r="N1151">
        <f t="shared" si="36"/>
        <v>15975000</v>
      </c>
      <c r="O1151" t="str">
        <f t="shared" si="35"/>
        <v>Các chương trình PTDL (Nhóm tư vấn AI hỗ trợ kinh doanh)</v>
      </c>
    </row>
    <row r="1152" spans="1:15" x14ac:dyDescent="0.2">
      <c r="A1152" s="3" t="s">
        <v>2392</v>
      </c>
      <c r="B1152" s="3" t="str">
        <f>VLOOKUP(A1152,'[1]Issue Navigator'!$A:$B,2,0)</f>
        <v xml:space="preserve">Phan quyen du lieu danh muc, elasticsearch cho module ISDB </v>
      </c>
      <c r="C1152" s="1" t="s">
        <v>2405</v>
      </c>
      <c r="D1152" s="3" t="s">
        <v>3096</v>
      </c>
      <c r="E1152" s="3" t="s">
        <v>2384</v>
      </c>
      <c r="F1152" s="3" t="s">
        <v>4</v>
      </c>
      <c r="G1152">
        <v>0.45</v>
      </c>
      <c r="H1152">
        <f>VLOOKUP(A1152,'[1]Issue Navigator'!$A:$H,8,0)</f>
        <v>4.6399999999999997</v>
      </c>
      <c r="I1152" t="str">
        <f>VLOOKUP(A1152,'[1]Issue Navigator'!$A:$Z,26,0)</f>
        <v>Bảo trì</v>
      </c>
      <c r="J1152" t="str">
        <f>VLOOKUP(A1152,'[1]Issue Navigator'!$A:$AA,27,0)</f>
        <v>Các chương trình PTDL</v>
      </c>
      <c r="K1152" t="str">
        <f>VLOOKUP(A1152,'[1]Issue Navigator'!$A:$AD,30,0)</f>
        <v>0605-ĐTTS/VTT-GEM/2024</v>
      </c>
      <c r="L1152" t="str">
        <f>VLOOKUP(A1152,'[1]Issue Navigator'!$A:$AE,31,0)</f>
        <v>Nhóm tư vấn AI hỗ trợ kinh doanh</v>
      </c>
      <c r="M1152">
        <f>VLOOKUP(K1152,'[2]Nỗ lực'!$B:$G,6,0)</f>
        <v>35500000</v>
      </c>
      <c r="N1152">
        <f t="shared" si="36"/>
        <v>15975000</v>
      </c>
      <c r="O1152" t="str">
        <f t="shared" si="35"/>
        <v>Các chương trình PTDL (Nhóm tư vấn AI hỗ trợ kinh doanh)</v>
      </c>
    </row>
    <row r="1153" spans="1:15" x14ac:dyDescent="0.2">
      <c r="A1153" s="3" t="s">
        <v>2407</v>
      </c>
      <c r="B1153" s="3" t="str">
        <f>VLOOKUP(A1153,'[1]Issue Navigator'!$A:$B,2,0)</f>
        <v>Cache toàn mạng cho Dashboard,Xử lý cache Insight Dashboard cho source ELK, Tối ưu lại tiến trình check bảng, nâng cấp sự kiện</v>
      </c>
      <c r="C1153" s="1" t="s">
        <v>2406</v>
      </c>
      <c r="D1153" s="3" t="s">
        <v>2399</v>
      </c>
      <c r="E1153" s="3" t="s">
        <v>2384</v>
      </c>
      <c r="F1153" s="3" t="s">
        <v>4</v>
      </c>
      <c r="G1153">
        <v>0.08</v>
      </c>
      <c r="H1153">
        <f>VLOOKUP(A1153,'[1]Issue Navigator'!$A:$H,8,0)</f>
        <v>1.71</v>
      </c>
      <c r="I1153" t="str">
        <f>VLOOKUP(A1153,'[1]Issue Navigator'!$A:$Z,26,0)</f>
        <v>Nâng cấp</v>
      </c>
      <c r="J1153" t="str">
        <f>VLOOKUP(A1153,'[1]Issue Navigator'!$A:$AA,27,0)</f>
        <v>Các chương trình PTDL</v>
      </c>
      <c r="K1153" t="str">
        <f>VLOOKUP(A1153,'[1]Issue Navigator'!$A:$AD,30,0)</f>
        <v>0605-ĐTTS/VTT-LIFESUP/2024</v>
      </c>
      <c r="L1153" t="str">
        <f>VLOOKUP(A1153,'[1]Issue Navigator'!$A:$AE,31,0)</f>
        <v>Công cụ phân tích dữ liệu, hỗ trợ bán hàng</v>
      </c>
      <c r="M1153">
        <f>VLOOKUP(K1153,'[2]Nỗ lực'!$B:$G,6,0)</f>
        <v>35500000</v>
      </c>
      <c r="N1153">
        <f t="shared" si="36"/>
        <v>2840000</v>
      </c>
      <c r="O1153" t="str">
        <f t="shared" si="35"/>
        <v>Các chương trình PTDL (Công cụ phân tích dữ liệu, hỗ trợ bán hàng)</v>
      </c>
    </row>
    <row r="1154" spans="1:15" x14ac:dyDescent="0.2">
      <c r="A1154" s="3" t="s">
        <v>2407</v>
      </c>
      <c r="B1154" s="3" t="str">
        <f>VLOOKUP(A1154,'[1]Issue Navigator'!$A:$B,2,0)</f>
        <v>Cache toàn mạng cho Dashboard,Xử lý cache Insight Dashboard cho source ELK, Tối ưu lại tiến trình check bảng, nâng cấp sự kiện</v>
      </c>
      <c r="C1154" s="1" t="s">
        <v>2408</v>
      </c>
      <c r="D1154" s="3" t="s">
        <v>2395</v>
      </c>
      <c r="E1154" s="3" t="s">
        <v>2384</v>
      </c>
      <c r="F1154" s="3" t="s">
        <v>4</v>
      </c>
      <c r="G1154">
        <v>0.28000000000000003</v>
      </c>
      <c r="H1154">
        <f>VLOOKUP(A1154,'[1]Issue Navigator'!$A:$H,8,0)</f>
        <v>1.71</v>
      </c>
      <c r="I1154" t="str">
        <f>VLOOKUP(A1154,'[1]Issue Navigator'!$A:$Z,26,0)</f>
        <v>Nâng cấp</v>
      </c>
      <c r="J1154" t="str">
        <f>VLOOKUP(A1154,'[1]Issue Navigator'!$A:$AA,27,0)</f>
        <v>Các chương trình PTDL</v>
      </c>
      <c r="K1154" t="str">
        <f>VLOOKUP(A1154,'[1]Issue Navigator'!$A:$AD,30,0)</f>
        <v>0605-ĐTTS/VTT-LIFESUP/2024</v>
      </c>
      <c r="L1154" t="str">
        <f>VLOOKUP(A1154,'[1]Issue Navigator'!$A:$AE,31,0)</f>
        <v>Công cụ phân tích dữ liệu, hỗ trợ bán hàng</v>
      </c>
      <c r="M1154">
        <f>VLOOKUP(K1154,'[2]Nỗ lực'!$B:$G,6,0)</f>
        <v>35500000</v>
      </c>
      <c r="N1154">
        <f t="shared" si="36"/>
        <v>9940000.0000000019</v>
      </c>
      <c r="O1154" t="str">
        <f t="shared" ref="O1154:O1214" si="37">J1154&amp;" "&amp;"("&amp;L1154&amp;")"</f>
        <v>Các chương trình PTDL (Công cụ phân tích dữ liệu, hỗ trợ bán hàng)</v>
      </c>
    </row>
    <row r="1155" spans="1:15" x14ac:dyDescent="0.2">
      <c r="A1155" s="3" t="s">
        <v>2407</v>
      </c>
      <c r="B1155" s="3" t="str">
        <f>VLOOKUP(A1155,'[1]Issue Navigator'!$A:$B,2,0)</f>
        <v>Cache toàn mạng cho Dashboard,Xử lý cache Insight Dashboard cho source ELK, Tối ưu lại tiến trình check bảng, nâng cấp sự kiện</v>
      </c>
      <c r="C1155" s="1" t="s">
        <v>2409</v>
      </c>
      <c r="D1155" s="3" t="s">
        <v>2393</v>
      </c>
      <c r="E1155" s="3" t="s">
        <v>2384</v>
      </c>
      <c r="F1155" s="3" t="s">
        <v>4</v>
      </c>
      <c r="G1155">
        <v>0.27</v>
      </c>
      <c r="H1155">
        <f>VLOOKUP(A1155,'[1]Issue Navigator'!$A:$H,8,0)</f>
        <v>1.71</v>
      </c>
      <c r="I1155" t="str">
        <f>VLOOKUP(A1155,'[1]Issue Navigator'!$A:$Z,26,0)</f>
        <v>Nâng cấp</v>
      </c>
      <c r="J1155" t="str">
        <f>VLOOKUP(A1155,'[1]Issue Navigator'!$A:$AA,27,0)</f>
        <v>Các chương trình PTDL</v>
      </c>
      <c r="K1155" t="str">
        <f>VLOOKUP(A1155,'[1]Issue Navigator'!$A:$AD,30,0)</f>
        <v>0605-ĐTTS/VTT-LIFESUP/2024</v>
      </c>
      <c r="L1155" t="str">
        <f>VLOOKUP(A1155,'[1]Issue Navigator'!$A:$AE,31,0)</f>
        <v>Công cụ phân tích dữ liệu, hỗ trợ bán hàng</v>
      </c>
      <c r="M1155">
        <f>VLOOKUP(K1155,'[2]Nỗ lực'!$B:$G,6,0)</f>
        <v>35500000</v>
      </c>
      <c r="N1155">
        <f t="shared" ref="N1155:N1218" si="38">M1155*G1155</f>
        <v>9585000</v>
      </c>
      <c r="O1155" t="str">
        <f t="shared" si="37"/>
        <v>Các chương trình PTDL (Công cụ phân tích dữ liệu, hỗ trợ bán hàng)</v>
      </c>
    </row>
    <row r="1156" spans="1:15" x14ac:dyDescent="0.2">
      <c r="A1156" s="3" t="s">
        <v>2407</v>
      </c>
      <c r="B1156" s="3" t="str">
        <f>VLOOKUP(A1156,'[1]Issue Navigator'!$A:$B,2,0)</f>
        <v>Cache toàn mạng cho Dashboard,Xử lý cache Insight Dashboard cho source ELK, Tối ưu lại tiến trình check bảng, nâng cấp sự kiện</v>
      </c>
      <c r="C1156" s="1" t="s">
        <v>2410</v>
      </c>
      <c r="D1156" s="3" t="s">
        <v>2411</v>
      </c>
      <c r="E1156" s="3" t="s">
        <v>2384</v>
      </c>
      <c r="F1156" s="3" t="s">
        <v>4</v>
      </c>
      <c r="G1156">
        <v>0.27</v>
      </c>
      <c r="H1156">
        <f>VLOOKUP(A1156,'[1]Issue Navigator'!$A:$H,8,0)</f>
        <v>1.71</v>
      </c>
      <c r="I1156" t="str">
        <f>VLOOKUP(A1156,'[1]Issue Navigator'!$A:$Z,26,0)</f>
        <v>Nâng cấp</v>
      </c>
      <c r="J1156" t="str">
        <f>VLOOKUP(A1156,'[1]Issue Navigator'!$A:$AA,27,0)</f>
        <v>Các chương trình PTDL</v>
      </c>
      <c r="K1156" t="str">
        <f>VLOOKUP(A1156,'[1]Issue Navigator'!$A:$AD,30,0)</f>
        <v>0605-ĐTTS/VTT-LIFESUP/2024</v>
      </c>
      <c r="L1156" t="str">
        <f>VLOOKUP(A1156,'[1]Issue Navigator'!$A:$AE,31,0)</f>
        <v>Công cụ phân tích dữ liệu, hỗ trợ bán hàng</v>
      </c>
      <c r="M1156">
        <f>VLOOKUP(K1156,'[2]Nỗ lực'!$B:$G,6,0)</f>
        <v>35500000</v>
      </c>
      <c r="N1156">
        <f t="shared" si="38"/>
        <v>9585000</v>
      </c>
      <c r="O1156" t="str">
        <f t="shared" si="37"/>
        <v>Các chương trình PTDL (Công cụ phân tích dữ liệu, hỗ trợ bán hàng)</v>
      </c>
    </row>
    <row r="1157" spans="1:15" x14ac:dyDescent="0.2">
      <c r="A1157" s="3" t="s">
        <v>2407</v>
      </c>
      <c r="B1157" s="3" t="str">
        <f>VLOOKUP(A1157,'[1]Issue Navigator'!$A:$B,2,0)</f>
        <v>Cache toàn mạng cho Dashboard,Xử lý cache Insight Dashboard cho source ELK, Tối ưu lại tiến trình check bảng, nâng cấp sự kiện</v>
      </c>
      <c r="C1157" s="1" t="s">
        <v>2412</v>
      </c>
      <c r="D1157" s="3" t="s">
        <v>2413</v>
      </c>
      <c r="E1157" s="3" t="s">
        <v>2384</v>
      </c>
      <c r="F1157" s="3" t="s">
        <v>4</v>
      </c>
      <c r="G1157">
        <v>0.27</v>
      </c>
      <c r="H1157">
        <f>VLOOKUP(A1157,'[1]Issue Navigator'!$A:$H,8,0)</f>
        <v>1.71</v>
      </c>
      <c r="I1157" t="str">
        <f>VLOOKUP(A1157,'[1]Issue Navigator'!$A:$Z,26,0)</f>
        <v>Nâng cấp</v>
      </c>
      <c r="J1157" t="str">
        <f>VLOOKUP(A1157,'[1]Issue Navigator'!$A:$AA,27,0)</f>
        <v>Các chương trình PTDL</v>
      </c>
      <c r="K1157" t="str">
        <f>VLOOKUP(A1157,'[1]Issue Navigator'!$A:$AD,30,0)</f>
        <v>0605-ĐTTS/VTT-LIFESUP/2024</v>
      </c>
      <c r="L1157" t="str">
        <f>VLOOKUP(A1157,'[1]Issue Navigator'!$A:$AE,31,0)</f>
        <v>Công cụ phân tích dữ liệu, hỗ trợ bán hàng</v>
      </c>
      <c r="M1157">
        <f>VLOOKUP(K1157,'[2]Nỗ lực'!$B:$G,6,0)</f>
        <v>35500000</v>
      </c>
      <c r="N1157">
        <f t="shared" si="38"/>
        <v>9585000</v>
      </c>
      <c r="O1157" t="str">
        <f t="shared" si="37"/>
        <v>Các chương trình PTDL (Công cụ phân tích dữ liệu, hỗ trợ bán hàng)</v>
      </c>
    </row>
    <row r="1158" spans="1:15" x14ac:dyDescent="0.2">
      <c r="A1158" s="3" t="s">
        <v>2407</v>
      </c>
      <c r="B1158" s="3" t="str">
        <f>VLOOKUP(A1158,'[1]Issue Navigator'!$A:$B,2,0)</f>
        <v>Cache toàn mạng cho Dashboard,Xử lý cache Insight Dashboard cho source ELK, Tối ưu lại tiến trình check bảng, nâng cấp sự kiện</v>
      </c>
      <c r="C1158" s="1" t="s">
        <v>2414</v>
      </c>
      <c r="D1158" s="3" t="s">
        <v>2415</v>
      </c>
      <c r="E1158" s="3" t="s">
        <v>2384</v>
      </c>
      <c r="F1158" s="3" t="s">
        <v>4</v>
      </c>
      <c r="G1158">
        <v>0.27</v>
      </c>
      <c r="H1158">
        <f>VLOOKUP(A1158,'[1]Issue Navigator'!$A:$H,8,0)</f>
        <v>1.71</v>
      </c>
      <c r="I1158" t="str">
        <f>VLOOKUP(A1158,'[1]Issue Navigator'!$A:$Z,26,0)</f>
        <v>Nâng cấp</v>
      </c>
      <c r="J1158" t="str">
        <f>VLOOKUP(A1158,'[1]Issue Navigator'!$A:$AA,27,0)</f>
        <v>Các chương trình PTDL</v>
      </c>
      <c r="K1158" t="str">
        <f>VLOOKUP(A1158,'[1]Issue Navigator'!$A:$AD,30,0)</f>
        <v>0605-ĐTTS/VTT-LIFESUP/2024</v>
      </c>
      <c r="L1158" t="str">
        <f>VLOOKUP(A1158,'[1]Issue Navigator'!$A:$AE,31,0)</f>
        <v>Công cụ phân tích dữ liệu, hỗ trợ bán hàng</v>
      </c>
      <c r="M1158">
        <f>VLOOKUP(K1158,'[2]Nỗ lực'!$B:$G,6,0)</f>
        <v>35500000</v>
      </c>
      <c r="N1158">
        <f t="shared" si="38"/>
        <v>9585000</v>
      </c>
      <c r="O1158" t="str">
        <f t="shared" si="37"/>
        <v>Các chương trình PTDL (Công cụ phân tích dữ liệu, hỗ trợ bán hàng)</v>
      </c>
    </row>
    <row r="1159" spans="1:15" x14ac:dyDescent="0.2">
      <c r="A1159" s="3" t="s">
        <v>2387</v>
      </c>
      <c r="B1159" s="3" t="str">
        <f>VLOOKUP(A1159,'[1]Issue Navigator'!$A:$B,2,0)</f>
        <v>ETL dự đoán và chi tiết đối tượng</v>
      </c>
      <c r="C1159" s="1" t="s">
        <v>2416</v>
      </c>
      <c r="D1159" s="3" t="s">
        <v>2417</v>
      </c>
      <c r="E1159" s="3" t="s">
        <v>2384</v>
      </c>
      <c r="F1159" s="3" t="s">
        <v>4</v>
      </c>
      <c r="G1159">
        <v>0.09</v>
      </c>
      <c r="H1159">
        <f>VLOOKUP(A1159,'[1]Issue Navigator'!$A:$H,8,0)</f>
        <v>1</v>
      </c>
      <c r="I1159" t="str">
        <f>VLOOKUP(A1159,'[1]Issue Navigator'!$A:$Z,26,0)</f>
        <v>Bảo trì</v>
      </c>
      <c r="J1159" t="str">
        <f>VLOOKUP(A1159,'[1]Issue Navigator'!$A:$AA,27,0)</f>
        <v>Các chương trình PTDL</v>
      </c>
      <c r="K1159" t="str">
        <f>VLOOKUP(A1159,'[1]Issue Navigator'!$A:$AD,30,0)</f>
        <v>0605-ĐTTS/VTT-GEM/2024</v>
      </c>
      <c r="L1159" t="str">
        <f>VLOOKUP(A1159,'[1]Issue Navigator'!$A:$AE,31,0)</f>
        <v>Nhóm tư vấn AI hỗ trợ kinh doanh</v>
      </c>
      <c r="M1159">
        <f>VLOOKUP(K1159,'[2]Nỗ lực'!$B:$G,6,0)</f>
        <v>35500000</v>
      </c>
      <c r="N1159">
        <f t="shared" si="38"/>
        <v>3195000</v>
      </c>
      <c r="O1159" t="str">
        <f t="shared" si="37"/>
        <v>Các chương trình PTDL (Nhóm tư vấn AI hỗ trợ kinh doanh)</v>
      </c>
    </row>
    <row r="1160" spans="1:15" x14ac:dyDescent="0.2">
      <c r="A1160" s="3" t="s">
        <v>2407</v>
      </c>
      <c r="B1160" s="3" t="str">
        <f>VLOOKUP(A1160,'[1]Issue Navigator'!$A:$B,2,0)</f>
        <v>Cache toàn mạng cho Dashboard,Xử lý cache Insight Dashboard cho source ELK, Tối ưu lại tiến trình check bảng, nâng cấp sự kiện</v>
      </c>
      <c r="C1160" s="1" t="s">
        <v>2418</v>
      </c>
      <c r="D1160" s="3" t="s">
        <v>2419</v>
      </c>
      <c r="E1160" s="3" t="s">
        <v>2384</v>
      </c>
      <c r="F1160" s="3" t="s">
        <v>4</v>
      </c>
      <c r="G1160">
        <v>0.27</v>
      </c>
      <c r="H1160">
        <f>VLOOKUP(A1160,'[1]Issue Navigator'!$A:$H,8,0)</f>
        <v>1.71</v>
      </c>
      <c r="I1160" t="str">
        <f>VLOOKUP(A1160,'[1]Issue Navigator'!$A:$Z,26,0)</f>
        <v>Nâng cấp</v>
      </c>
      <c r="J1160" t="str">
        <f>VLOOKUP(A1160,'[1]Issue Navigator'!$A:$AA,27,0)</f>
        <v>Các chương trình PTDL</v>
      </c>
      <c r="K1160" t="str">
        <f>VLOOKUP(A1160,'[1]Issue Navigator'!$A:$AD,30,0)</f>
        <v>0605-ĐTTS/VTT-LIFESUP/2024</v>
      </c>
      <c r="L1160" t="str">
        <f>VLOOKUP(A1160,'[1]Issue Navigator'!$A:$AE,31,0)</f>
        <v>Công cụ phân tích dữ liệu, hỗ trợ bán hàng</v>
      </c>
      <c r="M1160">
        <f>VLOOKUP(K1160,'[2]Nỗ lực'!$B:$G,6,0)</f>
        <v>35500000</v>
      </c>
      <c r="N1160">
        <f t="shared" si="38"/>
        <v>9585000</v>
      </c>
      <c r="O1160" t="str">
        <f t="shared" si="37"/>
        <v>Các chương trình PTDL (Công cụ phân tích dữ liệu, hỗ trợ bán hàng)</v>
      </c>
    </row>
    <row r="1161" spans="1:15" x14ac:dyDescent="0.2">
      <c r="A1161" s="3" t="s">
        <v>2392</v>
      </c>
      <c r="B1161" s="3" t="str">
        <f>VLOOKUP(A1161,'[1]Issue Navigator'!$A:$B,2,0)</f>
        <v xml:space="preserve">Phan quyen du lieu danh muc, elasticsearch cho module ISDB </v>
      </c>
      <c r="C1161" s="1" t="s">
        <v>2420</v>
      </c>
      <c r="D1161" s="3" t="s">
        <v>3097</v>
      </c>
      <c r="E1161" s="3" t="s">
        <v>2384</v>
      </c>
      <c r="F1161" s="3" t="s">
        <v>4</v>
      </c>
      <c r="G1161">
        <v>0.45</v>
      </c>
      <c r="H1161">
        <f>VLOOKUP(A1161,'[1]Issue Navigator'!$A:$H,8,0)</f>
        <v>4.6399999999999997</v>
      </c>
      <c r="I1161" t="str">
        <f>VLOOKUP(A1161,'[1]Issue Navigator'!$A:$Z,26,0)</f>
        <v>Bảo trì</v>
      </c>
      <c r="J1161" t="str">
        <f>VLOOKUP(A1161,'[1]Issue Navigator'!$A:$AA,27,0)</f>
        <v>Các chương trình PTDL</v>
      </c>
      <c r="K1161" t="str">
        <f>VLOOKUP(A1161,'[1]Issue Navigator'!$A:$AD,30,0)</f>
        <v>0605-ĐTTS/VTT-GEM/2024</v>
      </c>
      <c r="L1161" t="str">
        <f>VLOOKUP(A1161,'[1]Issue Navigator'!$A:$AE,31,0)</f>
        <v>Nhóm tư vấn AI hỗ trợ kinh doanh</v>
      </c>
      <c r="M1161">
        <f>VLOOKUP(K1161,'[2]Nỗ lực'!$B:$G,6,0)</f>
        <v>35500000</v>
      </c>
      <c r="N1161">
        <f t="shared" si="38"/>
        <v>15975000</v>
      </c>
      <c r="O1161" t="str">
        <f t="shared" si="37"/>
        <v>Các chương trình PTDL (Nhóm tư vấn AI hỗ trợ kinh doanh)</v>
      </c>
    </row>
    <row r="1162" spans="1:15" x14ac:dyDescent="0.2">
      <c r="A1162" s="3" t="s">
        <v>2422</v>
      </c>
      <c r="B1162" s="3" t="str">
        <f>VLOOKUP(A1162,'[1]Issue Navigator'!$A:$B,2,0)</f>
        <v>Triển khai xử lý dữ liệu trên ELK</v>
      </c>
      <c r="C1162" s="1" t="s">
        <v>2421</v>
      </c>
      <c r="D1162" s="3" t="s">
        <v>2423</v>
      </c>
      <c r="E1162" s="3" t="s">
        <v>2384</v>
      </c>
      <c r="F1162" s="3" t="s">
        <v>4</v>
      </c>
      <c r="G1162">
        <v>0.3</v>
      </c>
      <c r="H1162">
        <f>VLOOKUP(A1162,'[1]Issue Navigator'!$A:$H,8,0)</f>
        <v>2.2999999999999998</v>
      </c>
      <c r="I1162" t="str">
        <f>VLOOKUP(A1162,'[1]Issue Navigator'!$A:$Z,26,0)</f>
        <v>Bảo trì</v>
      </c>
      <c r="J1162" t="str">
        <f>VLOOKUP(A1162,'[1]Issue Navigator'!$A:$AA,27,0)</f>
        <v>Các chương trình PTDL</v>
      </c>
      <c r="K1162" t="str">
        <f>VLOOKUP(A1162,'[1]Issue Navigator'!$A:$AD,30,0)</f>
        <v>0605-ĐTTS/VTT-GEM/2024</v>
      </c>
      <c r="L1162" t="str">
        <f>VLOOKUP(A1162,'[1]Issue Navigator'!$A:$AE,31,0)</f>
        <v>Nhóm tư vấn AI hỗ trợ kinh doanh</v>
      </c>
      <c r="M1162">
        <f>VLOOKUP(K1162,'[2]Nỗ lực'!$B:$G,6,0)</f>
        <v>35500000</v>
      </c>
      <c r="N1162">
        <f t="shared" si="38"/>
        <v>10650000</v>
      </c>
      <c r="O1162" t="str">
        <f t="shared" si="37"/>
        <v>Các chương trình PTDL (Nhóm tư vấn AI hỗ trợ kinh doanh)</v>
      </c>
    </row>
    <row r="1163" spans="1:15" x14ac:dyDescent="0.2">
      <c r="A1163" s="3" t="s">
        <v>2425</v>
      </c>
      <c r="B1163" s="3" t="str">
        <f>VLOOKUP(A1163,'[1]Issue Navigator'!$A:$B,2,0)</f>
        <v>Story ETL_Tổng hợp dữ liệu dashboard và Mydio</v>
      </c>
      <c r="C1163" s="1" t="s">
        <v>2424</v>
      </c>
      <c r="D1163" s="3" t="s">
        <v>2426</v>
      </c>
      <c r="E1163" s="3" t="s">
        <v>2384</v>
      </c>
      <c r="F1163" s="3" t="s">
        <v>4</v>
      </c>
      <c r="G1163">
        <v>0.27</v>
      </c>
      <c r="H1163">
        <f>VLOOKUP(A1163,'[1]Issue Navigator'!$A:$H,8,0)</f>
        <v>1</v>
      </c>
      <c r="I1163" t="str">
        <f>VLOOKUP(A1163,'[1]Issue Navigator'!$A:$Z,26,0)</f>
        <v>Bảo trì</v>
      </c>
      <c r="J1163" t="str">
        <f>VLOOKUP(A1163,'[1]Issue Navigator'!$A:$AA,27,0)</f>
        <v>Các chương trình PTDL</v>
      </c>
      <c r="K1163" t="str">
        <f>VLOOKUP(A1163,'[1]Issue Navigator'!$A:$AD,30,0)</f>
        <v>0605-ĐTTS/VTT-GEM/2024</v>
      </c>
      <c r="L1163" t="str">
        <f>VLOOKUP(A1163,'[1]Issue Navigator'!$A:$AE,31,0)</f>
        <v>Nhóm tư vấn AI hỗ trợ kinh doanh</v>
      </c>
      <c r="M1163">
        <f>VLOOKUP(K1163,'[2]Nỗ lực'!$B:$G,6,0)</f>
        <v>35500000</v>
      </c>
      <c r="N1163">
        <f t="shared" si="38"/>
        <v>9585000</v>
      </c>
      <c r="O1163" t="str">
        <f t="shared" si="37"/>
        <v>Các chương trình PTDL (Nhóm tư vấn AI hỗ trợ kinh doanh)</v>
      </c>
    </row>
    <row r="1164" spans="1:15" x14ac:dyDescent="0.2">
      <c r="A1164" s="3" t="s">
        <v>2425</v>
      </c>
      <c r="B1164" s="3" t="str">
        <f>VLOOKUP(A1164,'[1]Issue Navigator'!$A:$B,2,0)</f>
        <v>Story ETL_Tổng hợp dữ liệu dashboard và Mydio</v>
      </c>
      <c r="C1164" s="1" t="s">
        <v>2427</v>
      </c>
      <c r="D1164" s="3" t="s">
        <v>2428</v>
      </c>
      <c r="E1164" s="3" t="s">
        <v>2384</v>
      </c>
      <c r="F1164" s="3" t="s">
        <v>4</v>
      </c>
      <c r="G1164">
        <v>0.37</v>
      </c>
      <c r="H1164">
        <f>VLOOKUP(A1164,'[1]Issue Navigator'!$A:$H,8,0)</f>
        <v>1</v>
      </c>
      <c r="I1164" t="str">
        <f>VLOOKUP(A1164,'[1]Issue Navigator'!$A:$Z,26,0)</f>
        <v>Bảo trì</v>
      </c>
      <c r="J1164" t="str">
        <f>VLOOKUP(A1164,'[1]Issue Navigator'!$A:$AA,27,0)</f>
        <v>Các chương trình PTDL</v>
      </c>
      <c r="K1164" t="str">
        <f>VLOOKUP(A1164,'[1]Issue Navigator'!$A:$AD,30,0)</f>
        <v>0605-ĐTTS/VTT-GEM/2024</v>
      </c>
      <c r="L1164" t="str">
        <f>VLOOKUP(A1164,'[1]Issue Navigator'!$A:$AE,31,0)</f>
        <v>Nhóm tư vấn AI hỗ trợ kinh doanh</v>
      </c>
      <c r="M1164">
        <f>VLOOKUP(K1164,'[2]Nỗ lực'!$B:$G,6,0)</f>
        <v>35500000</v>
      </c>
      <c r="N1164">
        <f t="shared" si="38"/>
        <v>13135000</v>
      </c>
      <c r="O1164" t="str">
        <f t="shared" si="37"/>
        <v>Các chương trình PTDL (Nhóm tư vấn AI hỗ trợ kinh doanh)</v>
      </c>
    </row>
    <row r="1165" spans="1:15" x14ac:dyDescent="0.2">
      <c r="A1165" s="3" t="s">
        <v>2425</v>
      </c>
      <c r="B1165" s="3" t="str">
        <f>VLOOKUP(A1165,'[1]Issue Navigator'!$A:$B,2,0)</f>
        <v>Story ETL_Tổng hợp dữ liệu dashboard và Mydio</v>
      </c>
      <c r="C1165" s="1" t="s">
        <v>2429</v>
      </c>
      <c r="D1165" s="3" t="s">
        <v>2430</v>
      </c>
      <c r="E1165" s="3" t="s">
        <v>2384</v>
      </c>
      <c r="F1165" s="3" t="s">
        <v>4</v>
      </c>
      <c r="G1165">
        <v>0.36</v>
      </c>
      <c r="H1165">
        <f>VLOOKUP(A1165,'[1]Issue Navigator'!$A:$H,8,0)</f>
        <v>1</v>
      </c>
      <c r="I1165" t="str">
        <f>VLOOKUP(A1165,'[1]Issue Navigator'!$A:$Z,26,0)</f>
        <v>Bảo trì</v>
      </c>
      <c r="J1165" t="str">
        <f>VLOOKUP(A1165,'[1]Issue Navigator'!$A:$AA,27,0)</f>
        <v>Các chương trình PTDL</v>
      </c>
      <c r="K1165" t="str">
        <f>VLOOKUP(A1165,'[1]Issue Navigator'!$A:$AD,30,0)</f>
        <v>0605-ĐTTS/VTT-GEM/2024</v>
      </c>
      <c r="L1165" t="str">
        <f>VLOOKUP(A1165,'[1]Issue Navigator'!$A:$AE,31,0)</f>
        <v>Nhóm tư vấn AI hỗ trợ kinh doanh</v>
      </c>
      <c r="M1165">
        <f>VLOOKUP(K1165,'[2]Nỗ lực'!$B:$G,6,0)</f>
        <v>35500000</v>
      </c>
      <c r="N1165">
        <f t="shared" si="38"/>
        <v>12780000</v>
      </c>
      <c r="O1165" t="str">
        <f t="shared" si="37"/>
        <v>Các chương trình PTDL (Nhóm tư vấn AI hỗ trợ kinh doanh)</v>
      </c>
    </row>
    <row r="1166" spans="1:15" x14ac:dyDescent="0.2">
      <c r="A1166" s="3" t="s">
        <v>2431</v>
      </c>
      <c r="B1166" s="3" t="str">
        <f>VLOOKUP(A1166,'[1]Issue Navigator'!$A:$B,2,0)</f>
        <v>Cache dashboard  toàn mạng và tổng hợp dữ liệu insigdashsboard</v>
      </c>
      <c r="C1166" s="1" t="s">
        <v>2432</v>
      </c>
      <c r="D1166" s="3" t="s">
        <v>2433</v>
      </c>
      <c r="E1166" s="3" t="s">
        <v>2384</v>
      </c>
      <c r="F1166" s="3" t="s">
        <v>4</v>
      </c>
      <c r="G1166">
        <v>0.28000000000000003</v>
      </c>
      <c r="H1166">
        <f>VLOOKUP(A1166,'[1]Issue Navigator'!$A:$H,8,0)</f>
        <v>2</v>
      </c>
      <c r="I1166" t="str">
        <f>VLOOKUP(A1166,'[1]Issue Navigator'!$A:$Z,26,0)</f>
        <v>Bảo trì</v>
      </c>
      <c r="J1166" t="str">
        <f>VLOOKUP(A1166,'[1]Issue Navigator'!$A:$AA,27,0)</f>
        <v>Các chương trình PTDL</v>
      </c>
      <c r="K1166" t="str">
        <f>VLOOKUP(A1166,'[1]Issue Navigator'!$A:$AD,30,0)</f>
        <v>0605-ĐTTS/VTT-LIFESUP/2024</v>
      </c>
      <c r="L1166" t="str">
        <f>VLOOKUP(A1166,'[1]Issue Navigator'!$A:$AE,31,0)</f>
        <v>Công cụ phân tích dữ liệu, hỗ trợ bán hàng</v>
      </c>
      <c r="M1166">
        <f>VLOOKUP(K1166,'[2]Nỗ lực'!$B:$G,6,0)</f>
        <v>35500000</v>
      </c>
      <c r="N1166">
        <f t="shared" si="38"/>
        <v>9940000.0000000019</v>
      </c>
      <c r="O1166" t="str">
        <f t="shared" si="37"/>
        <v>Các chương trình PTDL (Công cụ phân tích dữ liệu, hỗ trợ bán hàng)</v>
      </c>
    </row>
    <row r="1167" spans="1:15" x14ac:dyDescent="0.2">
      <c r="A1167" s="3" t="s">
        <v>2431</v>
      </c>
      <c r="B1167" s="3" t="str">
        <f>VLOOKUP(A1167,'[1]Issue Navigator'!$A:$B,2,0)</f>
        <v>Cache dashboard  toàn mạng và tổng hợp dữ liệu insigdashsboard</v>
      </c>
      <c r="C1167" s="1" t="s">
        <v>2434</v>
      </c>
      <c r="D1167" s="3" t="s">
        <v>2435</v>
      </c>
      <c r="E1167" s="3" t="s">
        <v>2384</v>
      </c>
      <c r="F1167" s="3" t="s">
        <v>4</v>
      </c>
      <c r="G1167">
        <v>0.27</v>
      </c>
      <c r="H1167">
        <f>VLOOKUP(A1167,'[1]Issue Navigator'!$A:$H,8,0)</f>
        <v>2</v>
      </c>
      <c r="I1167" t="str">
        <f>VLOOKUP(A1167,'[1]Issue Navigator'!$A:$Z,26,0)</f>
        <v>Bảo trì</v>
      </c>
      <c r="J1167" t="str">
        <f>VLOOKUP(A1167,'[1]Issue Navigator'!$A:$AA,27,0)</f>
        <v>Các chương trình PTDL</v>
      </c>
      <c r="K1167" t="str">
        <f>VLOOKUP(A1167,'[1]Issue Navigator'!$A:$AD,30,0)</f>
        <v>0605-ĐTTS/VTT-LIFESUP/2024</v>
      </c>
      <c r="L1167" t="str">
        <f>VLOOKUP(A1167,'[1]Issue Navigator'!$A:$AE,31,0)</f>
        <v>Công cụ phân tích dữ liệu, hỗ trợ bán hàng</v>
      </c>
      <c r="M1167">
        <f>VLOOKUP(K1167,'[2]Nỗ lực'!$B:$G,6,0)</f>
        <v>35500000</v>
      </c>
      <c r="N1167">
        <f t="shared" si="38"/>
        <v>9585000</v>
      </c>
      <c r="O1167" t="str">
        <f t="shared" si="37"/>
        <v>Các chương trình PTDL (Công cụ phân tích dữ liệu, hỗ trợ bán hàng)</v>
      </c>
    </row>
    <row r="1168" spans="1:15" x14ac:dyDescent="0.2">
      <c r="A1168" s="3" t="s">
        <v>2431</v>
      </c>
      <c r="B1168" s="3" t="str">
        <f>VLOOKUP(A1168,'[1]Issue Navigator'!$A:$B,2,0)</f>
        <v>Cache dashboard  toàn mạng và tổng hợp dữ liệu insigdashsboard</v>
      </c>
      <c r="C1168" s="1" t="s">
        <v>2436</v>
      </c>
      <c r="D1168" s="3" t="s">
        <v>2437</v>
      </c>
      <c r="E1168" s="3" t="s">
        <v>2384</v>
      </c>
      <c r="F1168" s="3" t="s">
        <v>4</v>
      </c>
      <c r="G1168">
        <v>0.27</v>
      </c>
      <c r="H1168">
        <f>VLOOKUP(A1168,'[1]Issue Navigator'!$A:$H,8,0)</f>
        <v>2</v>
      </c>
      <c r="I1168" t="str">
        <f>VLOOKUP(A1168,'[1]Issue Navigator'!$A:$Z,26,0)</f>
        <v>Bảo trì</v>
      </c>
      <c r="J1168" t="str">
        <f>VLOOKUP(A1168,'[1]Issue Navigator'!$A:$AA,27,0)</f>
        <v>Các chương trình PTDL</v>
      </c>
      <c r="K1168" t="str">
        <f>VLOOKUP(A1168,'[1]Issue Navigator'!$A:$AD,30,0)</f>
        <v>0605-ĐTTS/VTT-LIFESUP/2024</v>
      </c>
      <c r="L1168" t="str">
        <f>VLOOKUP(A1168,'[1]Issue Navigator'!$A:$AE,31,0)</f>
        <v>Công cụ phân tích dữ liệu, hỗ trợ bán hàng</v>
      </c>
      <c r="M1168">
        <f>VLOOKUP(K1168,'[2]Nỗ lực'!$B:$G,6,0)</f>
        <v>35500000</v>
      </c>
      <c r="N1168">
        <f t="shared" si="38"/>
        <v>9585000</v>
      </c>
      <c r="O1168" t="str">
        <f t="shared" si="37"/>
        <v>Các chương trình PTDL (Công cụ phân tích dữ liệu, hỗ trợ bán hàng)</v>
      </c>
    </row>
    <row r="1169" spans="1:15" x14ac:dyDescent="0.2">
      <c r="A1169" s="3" t="s">
        <v>2431</v>
      </c>
      <c r="B1169" s="3" t="str">
        <f>VLOOKUP(A1169,'[1]Issue Navigator'!$A:$B,2,0)</f>
        <v>Cache dashboard  toàn mạng và tổng hợp dữ liệu insigdashsboard</v>
      </c>
      <c r="C1169" s="1" t="s">
        <v>2438</v>
      </c>
      <c r="D1169" s="3" t="s">
        <v>2439</v>
      </c>
      <c r="E1169" s="3" t="s">
        <v>2384</v>
      </c>
      <c r="F1169" s="3" t="s">
        <v>4</v>
      </c>
      <c r="G1169">
        <v>0.27</v>
      </c>
      <c r="H1169">
        <f>VLOOKUP(A1169,'[1]Issue Navigator'!$A:$H,8,0)</f>
        <v>2</v>
      </c>
      <c r="I1169" t="str">
        <f>VLOOKUP(A1169,'[1]Issue Navigator'!$A:$Z,26,0)</f>
        <v>Bảo trì</v>
      </c>
      <c r="J1169" t="str">
        <f>VLOOKUP(A1169,'[1]Issue Navigator'!$A:$AA,27,0)</f>
        <v>Các chương trình PTDL</v>
      </c>
      <c r="K1169" t="str">
        <f>VLOOKUP(A1169,'[1]Issue Navigator'!$A:$AD,30,0)</f>
        <v>0605-ĐTTS/VTT-LIFESUP/2024</v>
      </c>
      <c r="L1169" t="str">
        <f>VLOOKUP(A1169,'[1]Issue Navigator'!$A:$AE,31,0)</f>
        <v>Công cụ phân tích dữ liệu, hỗ trợ bán hàng</v>
      </c>
      <c r="M1169">
        <f>VLOOKUP(K1169,'[2]Nỗ lực'!$B:$G,6,0)</f>
        <v>35500000</v>
      </c>
      <c r="N1169">
        <f t="shared" si="38"/>
        <v>9585000</v>
      </c>
      <c r="O1169" t="str">
        <f t="shared" si="37"/>
        <v>Các chương trình PTDL (Công cụ phân tích dữ liệu, hỗ trợ bán hàng)</v>
      </c>
    </row>
    <row r="1170" spans="1:15" x14ac:dyDescent="0.2">
      <c r="A1170" s="3" t="s">
        <v>2431</v>
      </c>
      <c r="B1170" s="3" t="str">
        <f>VLOOKUP(A1170,'[1]Issue Navigator'!$A:$B,2,0)</f>
        <v>Cache dashboard  toàn mạng và tổng hợp dữ liệu insigdashsboard</v>
      </c>
      <c r="C1170" s="1" t="s">
        <v>2440</v>
      </c>
      <c r="D1170" s="3" t="s">
        <v>2441</v>
      </c>
      <c r="E1170" s="3" t="s">
        <v>2384</v>
      </c>
      <c r="F1170" s="3" t="s">
        <v>4</v>
      </c>
      <c r="G1170">
        <v>0.27</v>
      </c>
      <c r="H1170">
        <f>VLOOKUP(A1170,'[1]Issue Navigator'!$A:$H,8,0)</f>
        <v>2</v>
      </c>
      <c r="I1170" t="str">
        <f>VLOOKUP(A1170,'[1]Issue Navigator'!$A:$Z,26,0)</f>
        <v>Bảo trì</v>
      </c>
      <c r="J1170" t="str">
        <f>VLOOKUP(A1170,'[1]Issue Navigator'!$A:$AA,27,0)</f>
        <v>Các chương trình PTDL</v>
      </c>
      <c r="K1170" t="str">
        <f>VLOOKUP(A1170,'[1]Issue Navigator'!$A:$AD,30,0)</f>
        <v>0605-ĐTTS/VTT-LIFESUP/2024</v>
      </c>
      <c r="L1170" t="str">
        <f>VLOOKUP(A1170,'[1]Issue Navigator'!$A:$AE,31,0)</f>
        <v>Công cụ phân tích dữ liệu, hỗ trợ bán hàng</v>
      </c>
      <c r="M1170">
        <f>VLOOKUP(K1170,'[2]Nỗ lực'!$B:$G,6,0)</f>
        <v>35500000</v>
      </c>
      <c r="N1170">
        <f t="shared" si="38"/>
        <v>9585000</v>
      </c>
      <c r="O1170" t="str">
        <f t="shared" si="37"/>
        <v>Các chương trình PTDL (Công cụ phân tích dữ liệu, hỗ trợ bán hàng)</v>
      </c>
    </row>
    <row r="1171" spans="1:15" x14ac:dyDescent="0.2">
      <c r="A1171" s="3" t="s">
        <v>2431</v>
      </c>
      <c r="B1171" s="3" t="str">
        <f>VLOOKUP(A1171,'[1]Issue Navigator'!$A:$B,2,0)</f>
        <v>Cache dashboard  toàn mạng và tổng hợp dữ liệu insigdashsboard</v>
      </c>
      <c r="C1171" s="1" t="s">
        <v>2442</v>
      </c>
      <c r="D1171" s="3" t="s">
        <v>2443</v>
      </c>
      <c r="E1171" s="3" t="s">
        <v>2384</v>
      </c>
      <c r="F1171" s="3" t="s">
        <v>4</v>
      </c>
      <c r="G1171">
        <v>0.27</v>
      </c>
      <c r="H1171">
        <f>VLOOKUP(A1171,'[1]Issue Navigator'!$A:$H,8,0)</f>
        <v>2</v>
      </c>
      <c r="I1171" t="str">
        <f>VLOOKUP(A1171,'[1]Issue Navigator'!$A:$Z,26,0)</f>
        <v>Bảo trì</v>
      </c>
      <c r="J1171" t="str">
        <f>VLOOKUP(A1171,'[1]Issue Navigator'!$A:$AA,27,0)</f>
        <v>Các chương trình PTDL</v>
      </c>
      <c r="K1171" t="str">
        <f>VLOOKUP(A1171,'[1]Issue Navigator'!$A:$AD,30,0)</f>
        <v>0605-ĐTTS/VTT-LIFESUP/2024</v>
      </c>
      <c r="L1171" t="str">
        <f>VLOOKUP(A1171,'[1]Issue Navigator'!$A:$AE,31,0)</f>
        <v>Công cụ phân tích dữ liệu, hỗ trợ bán hàng</v>
      </c>
      <c r="M1171">
        <f>VLOOKUP(K1171,'[2]Nỗ lực'!$B:$G,6,0)</f>
        <v>35500000</v>
      </c>
      <c r="N1171">
        <f t="shared" si="38"/>
        <v>9585000</v>
      </c>
      <c r="O1171" t="str">
        <f t="shared" si="37"/>
        <v>Các chương trình PTDL (Công cụ phân tích dữ liệu, hỗ trợ bán hàng)</v>
      </c>
    </row>
    <row r="1172" spans="1:15" x14ac:dyDescent="0.2">
      <c r="A1172" s="3" t="s">
        <v>2431</v>
      </c>
      <c r="B1172" s="3" t="str">
        <f>VLOOKUP(A1172,'[1]Issue Navigator'!$A:$B,2,0)</f>
        <v>Cache dashboard  toàn mạng và tổng hợp dữ liệu insigdashsboard</v>
      </c>
      <c r="C1172" s="1" t="s">
        <v>2444</v>
      </c>
      <c r="D1172" s="3" t="s">
        <v>2445</v>
      </c>
      <c r="E1172" s="3" t="s">
        <v>2384</v>
      </c>
      <c r="F1172" s="3" t="s">
        <v>4</v>
      </c>
      <c r="G1172">
        <v>0.27</v>
      </c>
      <c r="H1172">
        <f>VLOOKUP(A1172,'[1]Issue Navigator'!$A:$H,8,0)</f>
        <v>2</v>
      </c>
      <c r="I1172" t="str">
        <f>VLOOKUP(A1172,'[1]Issue Navigator'!$A:$Z,26,0)</f>
        <v>Bảo trì</v>
      </c>
      <c r="J1172" t="str">
        <f>VLOOKUP(A1172,'[1]Issue Navigator'!$A:$AA,27,0)</f>
        <v>Các chương trình PTDL</v>
      </c>
      <c r="K1172" t="str">
        <f>VLOOKUP(A1172,'[1]Issue Navigator'!$A:$AD,30,0)</f>
        <v>0605-ĐTTS/VTT-LIFESUP/2024</v>
      </c>
      <c r="L1172" t="str">
        <f>VLOOKUP(A1172,'[1]Issue Navigator'!$A:$AE,31,0)</f>
        <v>Công cụ phân tích dữ liệu, hỗ trợ bán hàng</v>
      </c>
      <c r="M1172">
        <f>VLOOKUP(K1172,'[2]Nỗ lực'!$B:$G,6,0)</f>
        <v>35500000</v>
      </c>
      <c r="N1172">
        <f t="shared" si="38"/>
        <v>9585000</v>
      </c>
      <c r="O1172" t="str">
        <f t="shared" si="37"/>
        <v>Các chương trình PTDL (Công cụ phân tích dữ liệu, hỗ trợ bán hàng)</v>
      </c>
    </row>
    <row r="1173" spans="1:15" x14ac:dyDescent="0.2">
      <c r="A1173" s="3" t="s">
        <v>2431</v>
      </c>
      <c r="B1173" s="3" t="str">
        <f>VLOOKUP(A1173,'[1]Issue Navigator'!$A:$B,2,0)</f>
        <v>Cache dashboard  toàn mạng và tổng hợp dữ liệu insigdashsboard</v>
      </c>
      <c r="C1173" s="1" t="s">
        <v>2446</v>
      </c>
      <c r="D1173" s="3" t="s">
        <v>2447</v>
      </c>
      <c r="E1173" s="3" t="s">
        <v>2384</v>
      </c>
      <c r="F1173" s="3" t="s">
        <v>4</v>
      </c>
      <c r="G1173">
        <v>0.05</v>
      </c>
      <c r="H1173">
        <f>VLOOKUP(A1173,'[1]Issue Navigator'!$A:$H,8,0)</f>
        <v>2</v>
      </c>
      <c r="I1173" t="str">
        <f>VLOOKUP(A1173,'[1]Issue Navigator'!$A:$Z,26,0)</f>
        <v>Bảo trì</v>
      </c>
      <c r="J1173" t="str">
        <f>VLOOKUP(A1173,'[1]Issue Navigator'!$A:$AA,27,0)</f>
        <v>Các chương trình PTDL</v>
      </c>
      <c r="K1173" t="str">
        <f>VLOOKUP(A1173,'[1]Issue Navigator'!$A:$AD,30,0)</f>
        <v>0605-ĐTTS/VTT-LIFESUP/2024</v>
      </c>
      <c r="L1173" t="str">
        <f>VLOOKUP(A1173,'[1]Issue Navigator'!$A:$AE,31,0)</f>
        <v>Công cụ phân tích dữ liệu, hỗ trợ bán hàng</v>
      </c>
      <c r="M1173">
        <f>VLOOKUP(K1173,'[2]Nỗ lực'!$B:$G,6,0)</f>
        <v>35500000</v>
      </c>
      <c r="N1173">
        <f t="shared" si="38"/>
        <v>1775000</v>
      </c>
      <c r="O1173" t="str">
        <f t="shared" si="37"/>
        <v>Các chương trình PTDL (Công cụ phân tích dữ liệu, hỗ trợ bán hàng)</v>
      </c>
    </row>
    <row r="1174" spans="1:15" x14ac:dyDescent="0.2">
      <c r="A1174" s="3" t="s">
        <v>2431</v>
      </c>
      <c r="B1174" s="3" t="str">
        <f>VLOOKUP(A1174,'[1]Issue Navigator'!$A:$B,2,0)</f>
        <v>Cache dashboard  toàn mạng và tổng hợp dữ liệu insigdashsboard</v>
      </c>
      <c r="C1174" s="1" t="s">
        <v>2448</v>
      </c>
      <c r="D1174" s="3" t="s">
        <v>2449</v>
      </c>
      <c r="E1174" s="3" t="s">
        <v>2384</v>
      </c>
      <c r="F1174" s="3" t="s">
        <v>4</v>
      </c>
      <c r="G1174">
        <v>0.05</v>
      </c>
      <c r="H1174">
        <f>VLOOKUP(A1174,'[1]Issue Navigator'!$A:$H,8,0)</f>
        <v>2</v>
      </c>
      <c r="I1174" t="str">
        <f>VLOOKUP(A1174,'[1]Issue Navigator'!$A:$Z,26,0)</f>
        <v>Bảo trì</v>
      </c>
      <c r="J1174" t="str">
        <f>VLOOKUP(A1174,'[1]Issue Navigator'!$A:$AA,27,0)</f>
        <v>Các chương trình PTDL</v>
      </c>
      <c r="K1174" t="str">
        <f>VLOOKUP(A1174,'[1]Issue Navigator'!$A:$AD,30,0)</f>
        <v>0605-ĐTTS/VTT-LIFESUP/2024</v>
      </c>
      <c r="L1174" t="str">
        <f>VLOOKUP(A1174,'[1]Issue Navigator'!$A:$AE,31,0)</f>
        <v>Công cụ phân tích dữ liệu, hỗ trợ bán hàng</v>
      </c>
      <c r="M1174">
        <f>VLOOKUP(K1174,'[2]Nỗ lực'!$B:$G,6,0)</f>
        <v>35500000</v>
      </c>
      <c r="N1174">
        <f t="shared" si="38"/>
        <v>1775000</v>
      </c>
      <c r="O1174" t="str">
        <f t="shared" si="37"/>
        <v>Các chương trình PTDL (Công cụ phân tích dữ liệu, hỗ trợ bán hàng)</v>
      </c>
    </row>
    <row r="1175" spans="1:15" x14ac:dyDescent="0.2">
      <c r="A1175" s="3" t="s">
        <v>2422</v>
      </c>
      <c r="B1175" s="3" t="str">
        <f>VLOOKUP(A1175,'[1]Issue Navigator'!$A:$B,2,0)</f>
        <v>Triển khai xử lý dữ liệu trên ELK</v>
      </c>
      <c r="C1175" s="1" t="s">
        <v>2450</v>
      </c>
      <c r="D1175" s="3" t="s">
        <v>2451</v>
      </c>
      <c r="E1175" s="3" t="s">
        <v>2384</v>
      </c>
      <c r="F1175" s="3" t="s">
        <v>4</v>
      </c>
      <c r="G1175">
        <v>0.5</v>
      </c>
      <c r="H1175">
        <f>VLOOKUP(A1175,'[1]Issue Navigator'!$A:$H,8,0)</f>
        <v>2.2999999999999998</v>
      </c>
      <c r="I1175" t="str">
        <f>VLOOKUP(A1175,'[1]Issue Navigator'!$A:$Z,26,0)</f>
        <v>Bảo trì</v>
      </c>
      <c r="J1175" t="str">
        <f>VLOOKUP(A1175,'[1]Issue Navigator'!$A:$AA,27,0)</f>
        <v>Các chương trình PTDL</v>
      </c>
      <c r="K1175" t="str">
        <f>VLOOKUP(A1175,'[1]Issue Navigator'!$A:$AD,30,0)</f>
        <v>0605-ĐTTS/VTT-GEM/2024</v>
      </c>
      <c r="L1175" t="str">
        <f>VLOOKUP(A1175,'[1]Issue Navigator'!$A:$AE,31,0)</f>
        <v>Nhóm tư vấn AI hỗ trợ kinh doanh</v>
      </c>
      <c r="M1175">
        <f>VLOOKUP(K1175,'[2]Nỗ lực'!$B:$G,6,0)</f>
        <v>35500000</v>
      </c>
      <c r="N1175">
        <f t="shared" si="38"/>
        <v>17750000</v>
      </c>
      <c r="O1175" t="str">
        <f t="shared" si="37"/>
        <v>Các chương trình PTDL (Nhóm tư vấn AI hỗ trợ kinh doanh)</v>
      </c>
    </row>
    <row r="1176" spans="1:15" x14ac:dyDescent="0.2">
      <c r="A1176" s="3" t="s">
        <v>2422</v>
      </c>
      <c r="B1176" s="3" t="str">
        <f>VLOOKUP(A1176,'[1]Issue Navigator'!$A:$B,2,0)</f>
        <v>Triển khai xử lý dữ liệu trên ELK</v>
      </c>
      <c r="C1176" s="1" t="s">
        <v>2452</v>
      </c>
      <c r="D1176" s="3" t="s">
        <v>2453</v>
      </c>
      <c r="E1176" s="3" t="s">
        <v>2384</v>
      </c>
      <c r="F1176" s="3" t="s">
        <v>4</v>
      </c>
      <c r="G1176">
        <v>0.5</v>
      </c>
      <c r="H1176">
        <f>VLOOKUP(A1176,'[1]Issue Navigator'!$A:$H,8,0)</f>
        <v>2.2999999999999998</v>
      </c>
      <c r="I1176" t="str">
        <f>VLOOKUP(A1176,'[1]Issue Navigator'!$A:$Z,26,0)</f>
        <v>Bảo trì</v>
      </c>
      <c r="J1176" t="str">
        <f>VLOOKUP(A1176,'[1]Issue Navigator'!$A:$AA,27,0)</f>
        <v>Các chương trình PTDL</v>
      </c>
      <c r="K1176" t="str">
        <f>VLOOKUP(A1176,'[1]Issue Navigator'!$A:$AD,30,0)</f>
        <v>0605-ĐTTS/VTT-GEM/2024</v>
      </c>
      <c r="L1176" t="str">
        <f>VLOOKUP(A1176,'[1]Issue Navigator'!$A:$AE,31,0)</f>
        <v>Nhóm tư vấn AI hỗ trợ kinh doanh</v>
      </c>
      <c r="M1176">
        <f>VLOOKUP(K1176,'[2]Nỗ lực'!$B:$G,6,0)</f>
        <v>35500000</v>
      </c>
      <c r="N1176">
        <f t="shared" si="38"/>
        <v>17750000</v>
      </c>
      <c r="O1176" t="str">
        <f t="shared" si="37"/>
        <v>Các chương trình PTDL (Nhóm tư vấn AI hỗ trợ kinh doanh)</v>
      </c>
    </row>
    <row r="1177" spans="1:15" x14ac:dyDescent="0.2">
      <c r="A1177" s="3" t="s">
        <v>2422</v>
      </c>
      <c r="B1177" s="3" t="str">
        <f>VLOOKUP(A1177,'[1]Issue Navigator'!$A:$B,2,0)</f>
        <v>Triển khai xử lý dữ liệu trên ELK</v>
      </c>
      <c r="C1177" s="1" t="s">
        <v>2454</v>
      </c>
      <c r="D1177" s="3" t="s">
        <v>2455</v>
      </c>
      <c r="E1177" s="3" t="s">
        <v>2384</v>
      </c>
      <c r="F1177" s="3" t="s">
        <v>4</v>
      </c>
      <c r="G1177">
        <v>0.5</v>
      </c>
      <c r="H1177">
        <f>VLOOKUP(A1177,'[1]Issue Navigator'!$A:$H,8,0)</f>
        <v>2.2999999999999998</v>
      </c>
      <c r="I1177" t="str">
        <f>VLOOKUP(A1177,'[1]Issue Navigator'!$A:$Z,26,0)</f>
        <v>Bảo trì</v>
      </c>
      <c r="J1177" t="str">
        <f>VLOOKUP(A1177,'[1]Issue Navigator'!$A:$AA,27,0)</f>
        <v>Các chương trình PTDL</v>
      </c>
      <c r="K1177" t="str">
        <f>VLOOKUP(A1177,'[1]Issue Navigator'!$A:$AD,30,0)</f>
        <v>0605-ĐTTS/VTT-GEM/2024</v>
      </c>
      <c r="L1177" t="str">
        <f>VLOOKUP(A1177,'[1]Issue Navigator'!$A:$AE,31,0)</f>
        <v>Nhóm tư vấn AI hỗ trợ kinh doanh</v>
      </c>
      <c r="M1177">
        <f>VLOOKUP(K1177,'[2]Nỗ lực'!$B:$G,6,0)</f>
        <v>35500000</v>
      </c>
      <c r="N1177">
        <f t="shared" si="38"/>
        <v>17750000</v>
      </c>
      <c r="O1177" t="str">
        <f t="shared" si="37"/>
        <v>Các chương trình PTDL (Nhóm tư vấn AI hỗ trợ kinh doanh)</v>
      </c>
    </row>
    <row r="1178" spans="1:15" x14ac:dyDescent="0.2">
      <c r="A1178" s="3" t="s">
        <v>2422</v>
      </c>
      <c r="B1178" s="3" t="str">
        <f>VLOOKUP(A1178,'[1]Issue Navigator'!$A:$B,2,0)</f>
        <v>Triển khai xử lý dữ liệu trên ELK</v>
      </c>
      <c r="C1178" s="1" t="s">
        <v>2456</v>
      </c>
      <c r="D1178" s="3" t="s">
        <v>2457</v>
      </c>
      <c r="E1178" s="3" t="s">
        <v>2384</v>
      </c>
      <c r="F1178" s="3" t="s">
        <v>4</v>
      </c>
      <c r="G1178">
        <v>0.5</v>
      </c>
      <c r="H1178">
        <f>VLOOKUP(A1178,'[1]Issue Navigator'!$A:$H,8,0)</f>
        <v>2.2999999999999998</v>
      </c>
      <c r="I1178" t="str">
        <f>VLOOKUP(A1178,'[1]Issue Navigator'!$A:$Z,26,0)</f>
        <v>Bảo trì</v>
      </c>
      <c r="J1178" t="str">
        <f>VLOOKUP(A1178,'[1]Issue Navigator'!$A:$AA,27,0)</f>
        <v>Các chương trình PTDL</v>
      </c>
      <c r="K1178" t="str">
        <f>VLOOKUP(A1178,'[1]Issue Navigator'!$A:$AD,30,0)</f>
        <v>0605-ĐTTS/VTT-GEM/2024</v>
      </c>
      <c r="L1178" t="str">
        <f>VLOOKUP(A1178,'[1]Issue Navigator'!$A:$AE,31,0)</f>
        <v>Nhóm tư vấn AI hỗ trợ kinh doanh</v>
      </c>
      <c r="M1178">
        <f>VLOOKUP(K1178,'[2]Nỗ lực'!$B:$G,6,0)</f>
        <v>35500000</v>
      </c>
      <c r="N1178">
        <f t="shared" si="38"/>
        <v>17750000</v>
      </c>
      <c r="O1178" t="str">
        <f t="shared" si="37"/>
        <v>Các chương trình PTDL (Nhóm tư vấn AI hỗ trợ kinh doanh)</v>
      </c>
    </row>
    <row r="1179" spans="1:15" x14ac:dyDescent="0.2">
      <c r="A1179" s="3" t="s">
        <v>2459</v>
      </c>
      <c r="B1179" s="3" t="str">
        <f>VLOOKUP(A1179,'[1]Issue Navigator'!$A:$B,2,0)</f>
        <v>Triển khai phân quyền danh mục dữ liệu segment</v>
      </c>
      <c r="C1179" s="1" t="s">
        <v>2458</v>
      </c>
      <c r="D1179" s="3" t="s">
        <v>2460</v>
      </c>
      <c r="E1179" s="3" t="s">
        <v>2384</v>
      </c>
      <c r="F1179" s="3" t="s">
        <v>4</v>
      </c>
      <c r="G1179">
        <v>0.35</v>
      </c>
      <c r="H1179">
        <f>VLOOKUP(A1179,'[1]Issue Navigator'!$A:$H,8,0)</f>
        <v>3.5</v>
      </c>
      <c r="I1179" t="str">
        <f>VLOOKUP(A1179,'[1]Issue Navigator'!$A:$Z,26,0)</f>
        <v>Bảo trì</v>
      </c>
      <c r="J1179" t="str">
        <f>VLOOKUP(A1179,'[1]Issue Navigator'!$A:$AA,27,0)</f>
        <v>Các chương trình PTDL</v>
      </c>
      <c r="K1179" t="str">
        <f>VLOOKUP(A1179,'[1]Issue Navigator'!$A:$AD,30,0)</f>
        <v>0605-ĐTTS/VTT-GEM/2024</v>
      </c>
      <c r="L1179" t="str">
        <f>VLOOKUP(A1179,'[1]Issue Navigator'!$A:$AE,31,0)</f>
        <v>Nhóm tư vấn AI hỗ trợ kinh doanh</v>
      </c>
      <c r="M1179">
        <f>VLOOKUP(K1179,'[2]Nỗ lực'!$B:$G,6,0)</f>
        <v>35500000</v>
      </c>
      <c r="N1179">
        <f t="shared" si="38"/>
        <v>12425000</v>
      </c>
      <c r="O1179" t="str">
        <f t="shared" si="37"/>
        <v>Các chương trình PTDL (Nhóm tư vấn AI hỗ trợ kinh doanh)</v>
      </c>
    </row>
    <row r="1180" spans="1:15" x14ac:dyDescent="0.2">
      <c r="A1180" s="3" t="s">
        <v>2459</v>
      </c>
      <c r="B1180" s="3" t="str">
        <f>VLOOKUP(A1180,'[1]Issue Navigator'!$A:$B,2,0)</f>
        <v>Triển khai phân quyền danh mục dữ liệu segment</v>
      </c>
      <c r="C1180" s="1" t="s">
        <v>2461</v>
      </c>
      <c r="D1180" s="3" t="s">
        <v>2462</v>
      </c>
      <c r="E1180" s="3" t="s">
        <v>2384</v>
      </c>
      <c r="F1180" s="3" t="s">
        <v>4</v>
      </c>
      <c r="G1180">
        <v>0.35</v>
      </c>
      <c r="H1180">
        <f>VLOOKUP(A1180,'[1]Issue Navigator'!$A:$H,8,0)</f>
        <v>3.5</v>
      </c>
      <c r="I1180" t="str">
        <f>VLOOKUP(A1180,'[1]Issue Navigator'!$A:$Z,26,0)</f>
        <v>Bảo trì</v>
      </c>
      <c r="J1180" t="str">
        <f>VLOOKUP(A1180,'[1]Issue Navigator'!$A:$AA,27,0)</f>
        <v>Các chương trình PTDL</v>
      </c>
      <c r="K1180" t="str">
        <f>VLOOKUP(A1180,'[1]Issue Navigator'!$A:$AD,30,0)</f>
        <v>0605-ĐTTS/VTT-GEM/2024</v>
      </c>
      <c r="L1180" t="str">
        <f>VLOOKUP(A1180,'[1]Issue Navigator'!$A:$AE,31,0)</f>
        <v>Nhóm tư vấn AI hỗ trợ kinh doanh</v>
      </c>
      <c r="M1180">
        <f>VLOOKUP(K1180,'[2]Nỗ lực'!$B:$G,6,0)</f>
        <v>35500000</v>
      </c>
      <c r="N1180">
        <f t="shared" si="38"/>
        <v>12425000</v>
      </c>
      <c r="O1180" t="str">
        <f t="shared" si="37"/>
        <v>Các chương trình PTDL (Nhóm tư vấn AI hỗ trợ kinh doanh)</v>
      </c>
    </row>
    <row r="1181" spans="1:15" x14ac:dyDescent="0.2">
      <c r="A1181" s="3" t="s">
        <v>2459</v>
      </c>
      <c r="B1181" s="3" t="str">
        <f>VLOOKUP(A1181,'[1]Issue Navigator'!$A:$B,2,0)</f>
        <v>Triển khai phân quyền danh mục dữ liệu segment</v>
      </c>
      <c r="C1181" s="1" t="s">
        <v>2463</v>
      </c>
      <c r="D1181" s="3" t="s">
        <v>2464</v>
      </c>
      <c r="E1181" s="3" t="s">
        <v>2384</v>
      </c>
      <c r="F1181" s="3" t="s">
        <v>4</v>
      </c>
      <c r="G1181">
        <v>0.35</v>
      </c>
      <c r="H1181">
        <f>VLOOKUP(A1181,'[1]Issue Navigator'!$A:$H,8,0)</f>
        <v>3.5</v>
      </c>
      <c r="I1181" t="str">
        <f>VLOOKUP(A1181,'[1]Issue Navigator'!$A:$Z,26,0)</f>
        <v>Bảo trì</v>
      </c>
      <c r="J1181" t="str">
        <f>VLOOKUP(A1181,'[1]Issue Navigator'!$A:$AA,27,0)</f>
        <v>Các chương trình PTDL</v>
      </c>
      <c r="K1181" t="str">
        <f>VLOOKUP(A1181,'[1]Issue Navigator'!$A:$AD,30,0)</f>
        <v>0605-ĐTTS/VTT-GEM/2024</v>
      </c>
      <c r="L1181" t="str">
        <f>VLOOKUP(A1181,'[1]Issue Navigator'!$A:$AE,31,0)</f>
        <v>Nhóm tư vấn AI hỗ trợ kinh doanh</v>
      </c>
      <c r="M1181">
        <f>VLOOKUP(K1181,'[2]Nỗ lực'!$B:$G,6,0)</f>
        <v>35500000</v>
      </c>
      <c r="N1181">
        <f t="shared" si="38"/>
        <v>12425000</v>
      </c>
      <c r="O1181" t="str">
        <f t="shared" si="37"/>
        <v>Các chương trình PTDL (Nhóm tư vấn AI hỗ trợ kinh doanh)</v>
      </c>
    </row>
    <row r="1182" spans="1:15" x14ac:dyDescent="0.2">
      <c r="A1182" s="3" t="s">
        <v>2459</v>
      </c>
      <c r="B1182" s="3" t="str">
        <f>VLOOKUP(A1182,'[1]Issue Navigator'!$A:$B,2,0)</f>
        <v>Triển khai phân quyền danh mục dữ liệu segment</v>
      </c>
      <c r="C1182" s="1" t="s">
        <v>2465</v>
      </c>
      <c r="D1182" s="3" t="s">
        <v>2466</v>
      </c>
      <c r="E1182" s="3" t="s">
        <v>2384</v>
      </c>
      <c r="F1182" s="3" t="s">
        <v>4</v>
      </c>
      <c r="G1182">
        <v>0.35</v>
      </c>
      <c r="H1182">
        <f>VLOOKUP(A1182,'[1]Issue Navigator'!$A:$H,8,0)</f>
        <v>3.5</v>
      </c>
      <c r="I1182" t="str">
        <f>VLOOKUP(A1182,'[1]Issue Navigator'!$A:$Z,26,0)</f>
        <v>Bảo trì</v>
      </c>
      <c r="J1182" t="str">
        <f>VLOOKUP(A1182,'[1]Issue Navigator'!$A:$AA,27,0)</f>
        <v>Các chương trình PTDL</v>
      </c>
      <c r="K1182" t="str">
        <f>VLOOKUP(A1182,'[1]Issue Navigator'!$A:$AD,30,0)</f>
        <v>0605-ĐTTS/VTT-GEM/2024</v>
      </c>
      <c r="L1182" t="str">
        <f>VLOOKUP(A1182,'[1]Issue Navigator'!$A:$AE,31,0)</f>
        <v>Nhóm tư vấn AI hỗ trợ kinh doanh</v>
      </c>
      <c r="M1182">
        <f>VLOOKUP(K1182,'[2]Nỗ lực'!$B:$G,6,0)</f>
        <v>35500000</v>
      </c>
      <c r="N1182">
        <f t="shared" si="38"/>
        <v>12425000</v>
      </c>
      <c r="O1182" t="str">
        <f t="shared" si="37"/>
        <v>Các chương trình PTDL (Nhóm tư vấn AI hỗ trợ kinh doanh)</v>
      </c>
    </row>
    <row r="1183" spans="1:15" x14ac:dyDescent="0.2">
      <c r="A1183" s="3" t="s">
        <v>2459</v>
      </c>
      <c r="B1183" s="3" t="str">
        <f>VLOOKUP(A1183,'[1]Issue Navigator'!$A:$B,2,0)</f>
        <v>Triển khai phân quyền danh mục dữ liệu segment</v>
      </c>
      <c r="C1183" s="1" t="s">
        <v>2467</v>
      </c>
      <c r="D1183" s="3" t="s">
        <v>2468</v>
      </c>
      <c r="E1183" s="3" t="s">
        <v>2384</v>
      </c>
      <c r="F1183" s="3" t="s">
        <v>4</v>
      </c>
      <c r="G1183">
        <v>0.35</v>
      </c>
      <c r="H1183">
        <f>VLOOKUP(A1183,'[1]Issue Navigator'!$A:$H,8,0)</f>
        <v>3.5</v>
      </c>
      <c r="I1183" t="str">
        <f>VLOOKUP(A1183,'[1]Issue Navigator'!$A:$Z,26,0)</f>
        <v>Bảo trì</v>
      </c>
      <c r="J1183" t="str">
        <f>VLOOKUP(A1183,'[1]Issue Navigator'!$A:$AA,27,0)</f>
        <v>Các chương trình PTDL</v>
      </c>
      <c r="K1183" t="str">
        <f>VLOOKUP(A1183,'[1]Issue Navigator'!$A:$AD,30,0)</f>
        <v>0605-ĐTTS/VTT-GEM/2024</v>
      </c>
      <c r="L1183" t="str">
        <f>VLOOKUP(A1183,'[1]Issue Navigator'!$A:$AE,31,0)</f>
        <v>Nhóm tư vấn AI hỗ trợ kinh doanh</v>
      </c>
      <c r="M1183">
        <f>VLOOKUP(K1183,'[2]Nỗ lực'!$B:$G,6,0)</f>
        <v>35500000</v>
      </c>
      <c r="N1183">
        <f t="shared" si="38"/>
        <v>12425000</v>
      </c>
      <c r="O1183" t="str">
        <f t="shared" si="37"/>
        <v>Các chương trình PTDL (Nhóm tư vấn AI hỗ trợ kinh doanh)</v>
      </c>
    </row>
    <row r="1184" spans="1:15" x14ac:dyDescent="0.2">
      <c r="A1184" s="3" t="s">
        <v>2459</v>
      </c>
      <c r="B1184" s="3" t="str">
        <f>VLOOKUP(A1184,'[1]Issue Navigator'!$A:$B,2,0)</f>
        <v>Triển khai phân quyền danh mục dữ liệu segment</v>
      </c>
      <c r="C1184" s="1" t="s">
        <v>2469</v>
      </c>
      <c r="D1184" s="3" t="s">
        <v>2470</v>
      </c>
      <c r="E1184" s="3" t="s">
        <v>2384</v>
      </c>
      <c r="F1184" s="3" t="s">
        <v>4</v>
      </c>
      <c r="G1184">
        <v>0.35</v>
      </c>
      <c r="H1184">
        <f>VLOOKUP(A1184,'[1]Issue Navigator'!$A:$H,8,0)</f>
        <v>3.5</v>
      </c>
      <c r="I1184" t="str">
        <f>VLOOKUP(A1184,'[1]Issue Navigator'!$A:$Z,26,0)</f>
        <v>Bảo trì</v>
      </c>
      <c r="J1184" t="str">
        <f>VLOOKUP(A1184,'[1]Issue Navigator'!$A:$AA,27,0)</f>
        <v>Các chương trình PTDL</v>
      </c>
      <c r="K1184" t="str">
        <f>VLOOKUP(A1184,'[1]Issue Navigator'!$A:$AD,30,0)</f>
        <v>0605-ĐTTS/VTT-GEM/2024</v>
      </c>
      <c r="L1184" t="str">
        <f>VLOOKUP(A1184,'[1]Issue Navigator'!$A:$AE,31,0)</f>
        <v>Nhóm tư vấn AI hỗ trợ kinh doanh</v>
      </c>
      <c r="M1184">
        <f>VLOOKUP(K1184,'[2]Nỗ lực'!$B:$G,6,0)</f>
        <v>35500000</v>
      </c>
      <c r="N1184">
        <f t="shared" si="38"/>
        <v>12425000</v>
      </c>
      <c r="O1184" t="str">
        <f t="shared" si="37"/>
        <v>Các chương trình PTDL (Nhóm tư vấn AI hỗ trợ kinh doanh)</v>
      </c>
    </row>
    <row r="1185" spans="1:15" x14ac:dyDescent="0.2">
      <c r="A1185" s="3" t="s">
        <v>2459</v>
      </c>
      <c r="B1185" s="3" t="str">
        <f>VLOOKUP(A1185,'[1]Issue Navigator'!$A:$B,2,0)</f>
        <v>Triển khai phân quyền danh mục dữ liệu segment</v>
      </c>
      <c r="C1185" s="1" t="s">
        <v>2471</v>
      </c>
      <c r="D1185" s="3" t="s">
        <v>2472</v>
      </c>
      <c r="E1185" s="3" t="s">
        <v>2384</v>
      </c>
      <c r="F1185" s="3" t="s">
        <v>4</v>
      </c>
      <c r="G1185">
        <v>0.35</v>
      </c>
      <c r="H1185">
        <f>VLOOKUP(A1185,'[1]Issue Navigator'!$A:$H,8,0)</f>
        <v>3.5</v>
      </c>
      <c r="I1185" t="str">
        <f>VLOOKUP(A1185,'[1]Issue Navigator'!$A:$Z,26,0)</f>
        <v>Bảo trì</v>
      </c>
      <c r="J1185" t="str">
        <f>VLOOKUP(A1185,'[1]Issue Navigator'!$A:$AA,27,0)</f>
        <v>Các chương trình PTDL</v>
      </c>
      <c r="K1185" t="str">
        <f>VLOOKUP(A1185,'[1]Issue Navigator'!$A:$AD,30,0)</f>
        <v>0605-ĐTTS/VTT-GEM/2024</v>
      </c>
      <c r="L1185" t="str">
        <f>VLOOKUP(A1185,'[1]Issue Navigator'!$A:$AE,31,0)</f>
        <v>Nhóm tư vấn AI hỗ trợ kinh doanh</v>
      </c>
      <c r="M1185">
        <f>VLOOKUP(K1185,'[2]Nỗ lực'!$B:$G,6,0)</f>
        <v>35500000</v>
      </c>
      <c r="N1185">
        <f t="shared" si="38"/>
        <v>12425000</v>
      </c>
      <c r="O1185" t="str">
        <f t="shared" si="37"/>
        <v>Các chương trình PTDL (Nhóm tư vấn AI hỗ trợ kinh doanh)</v>
      </c>
    </row>
    <row r="1186" spans="1:15" x14ac:dyDescent="0.2">
      <c r="A1186" s="3" t="s">
        <v>2459</v>
      </c>
      <c r="B1186" s="3" t="str">
        <f>VLOOKUP(A1186,'[1]Issue Navigator'!$A:$B,2,0)</f>
        <v>Triển khai phân quyền danh mục dữ liệu segment</v>
      </c>
      <c r="C1186" s="1" t="s">
        <v>2473</v>
      </c>
      <c r="D1186" s="3" t="s">
        <v>2474</v>
      </c>
      <c r="E1186" s="3" t="s">
        <v>2384</v>
      </c>
      <c r="F1186" s="3" t="s">
        <v>4</v>
      </c>
      <c r="G1186">
        <v>0.35</v>
      </c>
      <c r="H1186">
        <f>VLOOKUP(A1186,'[1]Issue Navigator'!$A:$H,8,0)</f>
        <v>3.5</v>
      </c>
      <c r="I1186" t="str">
        <f>VLOOKUP(A1186,'[1]Issue Navigator'!$A:$Z,26,0)</f>
        <v>Bảo trì</v>
      </c>
      <c r="J1186" t="str">
        <f>VLOOKUP(A1186,'[1]Issue Navigator'!$A:$AA,27,0)</f>
        <v>Các chương trình PTDL</v>
      </c>
      <c r="K1186" t="str">
        <f>VLOOKUP(A1186,'[1]Issue Navigator'!$A:$AD,30,0)</f>
        <v>0605-ĐTTS/VTT-GEM/2024</v>
      </c>
      <c r="L1186" t="str">
        <f>VLOOKUP(A1186,'[1]Issue Navigator'!$A:$AE,31,0)</f>
        <v>Nhóm tư vấn AI hỗ trợ kinh doanh</v>
      </c>
      <c r="M1186">
        <f>VLOOKUP(K1186,'[2]Nỗ lực'!$B:$G,6,0)</f>
        <v>35500000</v>
      </c>
      <c r="N1186">
        <f t="shared" si="38"/>
        <v>12425000</v>
      </c>
      <c r="O1186" t="str">
        <f t="shared" si="37"/>
        <v>Các chương trình PTDL (Nhóm tư vấn AI hỗ trợ kinh doanh)</v>
      </c>
    </row>
    <row r="1187" spans="1:15" x14ac:dyDescent="0.2">
      <c r="A1187" s="3" t="s">
        <v>2459</v>
      </c>
      <c r="B1187" s="3" t="str">
        <f>VLOOKUP(A1187,'[1]Issue Navigator'!$A:$B,2,0)</f>
        <v>Triển khai phân quyền danh mục dữ liệu segment</v>
      </c>
      <c r="C1187" s="1" t="s">
        <v>2475</v>
      </c>
      <c r="D1187" s="3" t="s">
        <v>2476</v>
      </c>
      <c r="E1187" s="3" t="s">
        <v>2384</v>
      </c>
      <c r="F1187" s="3" t="s">
        <v>4</v>
      </c>
      <c r="G1187">
        <v>0.35</v>
      </c>
      <c r="H1187">
        <f>VLOOKUP(A1187,'[1]Issue Navigator'!$A:$H,8,0)</f>
        <v>3.5</v>
      </c>
      <c r="I1187" t="str">
        <f>VLOOKUP(A1187,'[1]Issue Navigator'!$A:$Z,26,0)</f>
        <v>Bảo trì</v>
      </c>
      <c r="J1187" t="str">
        <f>VLOOKUP(A1187,'[1]Issue Navigator'!$A:$AA,27,0)</f>
        <v>Các chương trình PTDL</v>
      </c>
      <c r="K1187" t="str">
        <f>VLOOKUP(A1187,'[1]Issue Navigator'!$A:$AD,30,0)</f>
        <v>0605-ĐTTS/VTT-GEM/2024</v>
      </c>
      <c r="L1187" t="str">
        <f>VLOOKUP(A1187,'[1]Issue Navigator'!$A:$AE,31,0)</f>
        <v>Nhóm tư vấn AI hỗ trợ kinh doanh</v>
      </c>
      <c r="M1187">
        <f>VLOOKUP(K1187,'[2]Nỗ lực'!$B:$G,6,0)</f>
        <v>35500000</v>
      </c>
      <c r="N1187">
        <f t="shared" si="38"/>
        <v>12425000</v>
      </c>
      <c r="O1187" t="str">
        <f t="shared" si="37"/>
        <v>Các chương trình PTDL (Nhóm tư vấn AI hỗ trợ kinh doanh)</v>
      </c>
    </row>
    <row r="1188" spans="1:15" x14ac:dyDescent="0.2">
      <c r="A1188" s="3" t="s">
        <v>2459</v>
      </c>
      <c r="B1188" s="3" t="str">
        <f>VLOOKUP(A1188,'[1]Issue Navigator'!$A:$B,2,0)</f>
        <v>Triển khai phân quyền danh mục dữ liệu segment</v>
      </c>
      <c r="C1188" s="1" t="s">
        <v>2477</v>
      </c>
      <c r="D1188" s="3" t="s">
        <v>2478</v>
      </c>
      <c r="E1188" s="3" t="s">
        <v>2384</v>
      </c>
      <c r="F1188" s="3" t="s">
        <v>4</v>
      </c>
      <c r="G1188">
        <v>0.35</v>
      </c>
      <c r="H1188">
        <f>VLOOKUP(A1188,'[1]Issue Navigator'!$A:$H,8,0)</f>
        <v>3.5</v>
      </c>
      <c r="I1188" t="str">
        <f>VLOOKUP(A1188,'[1]Issue Navigator'!$A:$Z,26,0)</f>
        <v>Bảo trì</v>
      </c>
      <c r="J1188" t="str">
        <f>VLOOKUP(A1188,'[1]Issue Navigator'!$A:$AA,27,0)</f>
        <v>Các chương trình PTDL</v>
      </c>
      <c r="K1188" t="str">
        <f>VLOOKUP(A1188,'[1]Issue Navigator'!$A:$AD,30,0)</f>
        <v>0605-ĐTTS/VTT-GEM/2024</v>
      </c>
      <c r="L1188" t="str">
        <f>VLOOKUP(A1188,'[1]Issue Navigator'!$A:$AE,31,0)</f>
        <v>Nhóm tư vấn AI hỗ trợ kinh doanh</v>
      </c>
      <c r="M1188">
        <f>VLOOKUP(K1188,'[2]Nỗ lực'!$B:$G,6,0)</f>
        <v>35500000</v>
      </c>
      <c r="N1188">
        <f t="shared" si="38"/>
        <v>12425000</v>
      </c>
      <c r="O1188" t="str">
        <f t="shared" si="37"/>
        <v>Các chương trình PTDL (Nhóm tư vấn AI hỗ trợ kinh doanh)</v>
      </c>
    </row>
    <row r="1189" spans="1:15" x14ac:dyDescent="0.2">
      <c r="A1189" s="3" t="s">
        <v>2480</v>
      </c>
      <c r="B1189" s="3" t="str">
        <f>VLOOKUP(A1189,'[1]Issue Navigator'!$A:$B,2,0)</f>
        <v>Nâng cấp custom field bdo trên datalake và preview các bdo cột ngang, tròn, chi tiết đối tượng, bàn giao hệ thống</v>
      </c>
      <c r="C1189" s="1" t="s">
        <v>2479</v>
      </c>
      <c r="D1189" s="3" t="s">
        <v>2481</v>
      </c>
      <c r="E1189" s="3" t="s">
        <v>2384</v>
      </c>
      <c r="F1189" s="3" t="s">
        <v>4</v>
      </c>
      <c r="G1189">
        <v>0.23</v>
      </c>
      <c r="H1189">
        <f>VLOOKUP(A1189,'[1]Issue Navigator'!$A:$H,8,0)</f>
        <v>2.95</v>
      </c>
      <c r="I1189" t="str">
        <f>VLOOKUP(A1189,'[1]Issue Navigator'!$A:$Z,26,0)</f>
        <v>Nâng cấp</v>
      </c>
      <c r="J1189" t="str">
        <f>VLOOKUP(A1189,'[1]Issue Navigator'!$A:$AA,27,0)</f>
        <v>Các chương trình PTDL</v>
      </c>
      <c r="K1189" t="str">
        <f>VLOOKUP(A1189,'[1]Issue Navigator'!$A:$AD,30,0)</f>
        <v>0605-ĐTTS/VTT-GEM/2024</v>
      </c>
      <c r="L1189" t="str">
        <f>VLOOKUP(A1189,'[1]Issue Navigator'!$A:$AE,31,0)</f>
        <v>Nhóm tư vấn AI hỗ trợ kinh doanh</v>
      </c>
      <c r="M1189">
        <f>VLOOKUP(K1189,'[2]Nỗ lực'!$B:$G,6,0)</f>
        <v>35500000</v>
      </c>
      <c r="N1189">
        <f t="shared" si="38"/>
        <v>8165000</v>
      </c>
      <c r="O1189" t="str">
        <f t="shared" si="37"/>
        <v>Các chương trình PTDL (Nhóm tư vấn AI hỗ trợ kinh doanh)</v>
      </c>
    </row>
    <row r="1190" spans="1:15" x14ac:dyDescent="0.2">
      <c r="A1190" s="3" t="s">
        <v>2480</v>
      </c>
      <c r="B1190" s="3" t="str">
        <f>VLOOKUP(A1190,'[1]Issue Navigator'!$A:$B,2,0)</f>
        <v>Nâng cấp custom field bdo trên datalake và preview các bdo cột ngang, tròn, chi tiết đối tượng, bàn giao hệ thống</v>
      </c>
      <c r="C1190" s="1" t="s">
        <v>2482</v>
      </c>
      <c r="D1190" s="3" t="s">
        <v>2483</v>
      </c>
      <c r="E1190" s="3" t="s">
        <v>2384</v>
      </c>
      <c r="F1190" s="3" t="s">
        <v>4</v>
      </c>
      <c r="G1190">
        <v>0.28000000000000003</v>
      </c>
      <c r="H1190">
        <f>VLOOKUP(A1190,'[1]Issue Navigator'!$A:$H,8,0)</f>
        <v>2.95</v>
      </c>
      <c r="I1190" t="str">
        <f>VLOOKUP(A1190,'[1]Issue Navigator'!$A:$Z,26,0)</f>
        <v>Nâng cấp</v>
      </c>
      <c r="J1190" t="str">
        <f>VLOOKUP(A1190,'[1]Issue Navigator'!$A:$AA,27,0)</f>
        <v>Các chương trình PTDL</v>
      </c>
      <c r="K1190" t="str">
        <f>VLOOKUP(A1190,'[1]Issue Navigator'!$A:$AD,30,0)</f>
        <v>0605-ĐTTS/VTT-GEM/2024</v>
      </c>
      <c r="L1190" t="str">
        <f>VLOOKUP(A1190,'[1]Issue Navigator'!$A:$AE,31,0)</f>
        <v>Nhóm tư vấn AI hỗ trợ kinh doanh</v>
      </c>
      <c r="M1190">
        <f>VLOOKUP(K1190,'[2]Nỗ lực'!$B:$G,6,0)</f>
        <v>35500000</v>
      </c>
      <c r="N1190">
        <f t="shared" si="38"/>
        <v>9940000.0000000019</v>
      </c>
      <c r="O1190" t="str">
        <f t="shared" si="37"/>
        <v>Các chương trình PTDL (Nhóm tư vấn AI hỗ trợ kinh doanh)</v>
      </c>
    </row>
    <row r="1191" spans="1:15" x14ac:dyDescent="0.2">
      <c r="A1191" s="3" t="s">
        <v>2480</v>
      </c>
      <c r="B1191" s="3" t="str">
        <f>VLOOKUP(A1191,'[1]Issue Navigator'!$A:$B,2,0)</f>
        <v>Nâng cấp custom field bdo trên datalake và preview các bdo cột ngang, tròn, chi tiết đối tượng, bàn giao hệ thống</v>
      </c>
      <c r="C1191" s="1" t="s">
        <v>2484</v>
      </c>
      <c r="D1191" s="3" t="s">
        <v>2485</v>
      </c>
      <c r="E1191" s="3" t="s">
        <v>2384</v>
      </c>
      <c r="F1191" s="3" t="s">
        <v>4</v>
      </c>
      <c r="G1191">
        <v>0.28000000000000003</v>
      </c>
      <c r="H1191">
        <f>VLOOKUP(A1191,'[1]Issue Navigator'!$A:$H,8,0)</f>
        <v>2.95</v>
      </c>
      <c r="I1191" t="str">
        <f>VLOOKUP(A1191,'[1]Issue Navigator'!$A:$Z,26,0)</f>
        <v>Nâng cấp</v>
      </c>
      <c r="J1191" t="str">
        <f>VLOOKUP(A1191,'[1]Issue Navigator'!$A:$AA,27,0)</f>
        <v>Các chương trình PTDL</v>
      </c>
      <c r="K1191" t="str">
        <f>VLOOKUP(A1191,'[1]Issue Navigator'!$A:$AD,30,0)</f>
        <v>0605-ĐTTS/VTT-GEM/2024</v>
      </c>
      <c r="L1191" t="str">
        <f>VLOOKUP(A1191,'[1]Issue Navigator'!$A:$AE,31,0)</f>
        <v>Nhóm tư vấn AI hỗ trợ kinh doanh</v>
      </c>
      <c r="M1191">
        <f>VLOOKUP(K1191,'[2]Nỗ lực'!$B:$G,6,0)</f>
        <v>35500000</v>
      </c>
      <c r="N1191">
        <f t="shared" si="38"/>
        <v>9940000.0000000019</v>
      </c>
      <c r="O1191" t="str">
        <f t="shared" si="37"/>
        <v>Các chương trình PTDL (Nhóm tư vấn AI hỗ trợ kinh doanh)</v>
      </c>
    </row>
    <row r="1192" spans="1:15" x14ac:dyDescent="0.2">
      <c r="A1192" s="3" t="s">
        <v>2480</v>
      </c>
      <c r="B1192" s="3" t="str">
        <f>VLOOKUP(A1192,'[1]Issue Navigator'!$A:$B,2,0)</f>
        <v>Nâng cấp custom field bdo trên datalake và preview các bdo cột ngang, tròn, chi tiết đối tượng, bàn giao hệ thống</v>
      </c>
      <c r="C1192" s="1" t="s">
        <v>2486</v>
      </c>
      <c r="D1192" s="3" t="s">
        <v>2487</v>
      </c>
      <c r="E1192" s="3" t="s">
        <v>2384</v>
      </c>
      <c r="F1192" s="3" t="s">
        <v>4</v>
      </c>
      <c r="G1192">
        <v>0.27</v>
      </c>
      <c r="H1192">
        <f>VLOOKUP(A1192,'[1]Issue Navigator'!$A:$H,8,0)</f>
        <v>2.95</v>
      </c>
      <c r="I1192" t="str">
        <f>VLOOKUP(A1192,'[1]Issue Navigator'!$A:$Z,26,0)</f>
        <v>Nâng cấp</v>
      </c>
      <c r="J1192" t="str">
        <f>VLOOKUP(A1192,'[1]Issue Navigator'!$A:$AA,27,0)</f>
        <v>Các chương trình PTDL</v>
      </c>
      <c r="K1192" t="str">
        <f>VLOOKUP(A1192,'[1]Issue Navigator'!$A:$AD,30,0)</f>
        <v>0605-ĐTTS/VTT-GEM/2024</v>
      </c>
      <c r="L1192" t="str">
        <f>VLOOKUP(A1192,'[1]Issue Navigator'!$A:$AE,31,0)</f>
        <v>Nhóm tư vấn AI hỗ trợ kinh doanh</v>
      </c>
      <c r="M1192">
        <f>VLOOKUP(K1192,'[2]Nỗ lực'!$B:$G,6,0)</f>
        <v>35500000</v>
      </c>
      <c r="N1192">
        <f t="shared" si="38"/>
        <v>9585000</v>
      </c>
      <c r="O1192" t="str">
        <f t="shared" si="37"/>
        <v>Các chương trình PTDL (Nhóm tư vấn AI hỗ trợ kinh doanh)</v>
      </c>
    </row>
    <row r="1193" spans="1:15" x14ac:dyDescent="0.2">
      <c r="A1193" s="3" t="s">
        <v>2480</v>
      </c>
      <c r="B1193" s="3" t="str">
        <f>VLOOKUP(A1193,'[1]Issue Navigator'!$A:$B,2,0)</f>
        <v>Nâng cấp custom field bdo trên datalake và preview các bdo cột ngang, tròn, chi tiết đối tượng, bàn giao hệ thống</v>
      </c>
      <c r="C1193" s="1" t="s">
        <v>2488</v>
      </c>
      <c r="D1193" s="3" t="s">
        <v>2489</v>
      </c>
      <c r="E1193" s="3" t="s">
        <v>2384</v>
      </c>
      <c r="F1193" s="3" t="s">
        <v>4</v>
      </c>
      <c r="G1193">
        <v>0.27</v>
      </c>
      <c r="H1193">
        <f>VLOOKUP(A1193,'[1]Issue Navigator'!$A:$H,8,0)</f>
        <v>2.95</v>
      </c>
      <c r="I1193" t="str">
        <f>VLOOKUP(A1193,'[1]Issue Navigator'!$A:$Z,26,0)</f>
        <v>Nâng cấp</v>
      </c>
      <c r="J1193" t="str">
        <f>VLOOKUP(A1193,'[1]Issue Navigator'!$A:$AA,27,0)</f>
        <v>Các chương trình PTDL</v>
      </c>
      <c r="K1193" t="str">
        <f>VLOOKUP(A1193,'[1]Issue Navigator'!$A:$AD,30,0)</f>
        <v>0605-ĐTTS/VTT-GEM/2024</v>
      </c>
      <c r="L1193" t="str">
        <f>VLOOKUP(A1193,'[1]Issue Navigator'!$A:$AE,31,0)</f>
        <v>Nhóm tư vấn AI hỗ trợ kinh doanh</v>
      </c>
      <c r="M1193">
        <f>VLOOKUP(K1193,'[2]Nỗ lực'!$B:$G,6,0)</f>
        <v>35500000</v>
      </c>
      <c r="N1193">
        <f t="shared" si="38"/>
        <v>9585000</v>
      </c>
      <c r="O1193" t="str">
        <f t="shared" si="37"/>
        <v>Các chương trình PTDL (Nhóm tư vấn AI hỗ trợ kinh doanh)</v>
      </c>
    </row>
    <row r="1194" spans="1:15" x14ac:dyDescent="0.2">
      <c r="A1194" s="3" t="s">
        <v>2480</v>
      </c>
      <c r="B1194" s="3" t="str">
        <f>VLOOKUP(A1194,'[1]Issue Navigator'!$A:$B,2,0)</f>
        <v>Nâng cấp custom field bdo trên datalake và preview các bdo cột ngang, tròn, chi tiết đối tượng, bàn giao hệ thống</v>
      </c>
      <c r="C1194" s="1" t="s">
        <v>2490</v>
      </c>
      <c r="D1194" s="3" t="s">
        <v>2491</v>
      </c>
      <c r="E1194" s="3" t="s">
        <v>2384</v>
      </c>
      <c r="F1194" s="3" t="s">
        <v>4</v>
      </c>
      <c r="G1194">
        <v>0.27</v>
      </c>
      <c r="H1194">
        <f>VLOOKUP(A1194,'[1]Issue Navigator'!$A:$H,8,0)</f>
        <v>2.95</v>
      </c>
      <c r="I1194" t="str">
        <f>VLOOKUP(A1194,'[1]Issue Navigator'!$A:$Z,26,0)</f>
        <v>Nâng cấp</v>
      </c>
      <c r="J1194" t="str">
        <f>VLOOKUP(A1194,'[1]Issue Navigator'!$A:$AA,27,0)</f>
        <v>Các chương trình PTDL</v>
      </c>
      <c r="K1194" t="str">
        <f>VLOOKUP(A1194,'[1]Issue Navigator'!$A:$AD,30,0)</f>
        <v>0605-ĐTTS/VTT-GEM/2024</v>
      </c>
      <c r="L1194" t="str">
        <f>VLOOKUP(A1194,'[1]Issue Navigator'!$A:$AE,31,0)</f>
        <v>Nhóm tư vấn AI hỗ trợ kinh doanh</v>
      </c>
      <c r="M1194">
        <f>VLOOKUP(K1194,'[2]Nỗ lực'!$B:$G,6,0)</f>
        <v>35500000</v>
      </c>
      <c r="N1194">
        <f t="shared" si="38"/>
        <v>9585000</v>
      </c>
      <c r="O1194" t="str">
        <f t="shared" si="37"/>
        <v>Các chương trình PTDL (Nhóm tư vấn AI hỗ trợ kinh doanh)</v>
      </c>
    </row>
    <row r="1195" spans="1:15" x14ac:dyDescent="0.2">
      <c r="A1195" s="3" t="s">
        <v>2480</v>
      </c>
      <c r="B1195" s="3" t="str">
        <f>VLOOKUP(A1195,'[1]Issue Navigator'!$A:$B,2,0)</f>
        <v>Nâng cấp custom field bdo trên datalake và preview các bdo cột ngang, tròn, chi tiết đối tượng, bàn giao hệ thống</v>
      </c>
      <c r="C1195" s="1" t="s">
        <v>2492</v>
      </c>
      <c r="D1195" s="3" t="s">
        <v>2493</v>
      </c>
      <c r="E1195" s="3" t="s">
        <v>2384</v>
      </c>
      <c r="F1195" s="3" t="s">
        <v>4</v>
      </c>
      <c r="G1195">
        <v>0.27</v>
      </c>
      <c r="H1195">
        <f>VLOOKUP(A1195,'[1]Issue Navigator'!$A:$H,8,0)</f>
        <v>2.95</v>
      </c>
      <c r="I1195" t="str">
        <f>VLOOKUP(A1195,'[1]Issue Navigator'!$A:$Z,26,0)</f>
        <v>Nâng cấp</v>
      </c>
      <c r="J1195" t="str">
        <f>VLOOKUP(A1195,'[1]Issue Navigator'!$A:$AA,27,0)</f>
        <v>Các chương trình PTDL</v>
      </c>
      <c r="K1195" t="str">
        <f>VLOOKUP(A1195,'[1]Issue Navigator'!$A:$AD,30,0)</f>
        <v>0605-ĐTTS/VTT-GEM/2024</v>
      </c>
      <c r="L1195" t="str">
        <f>VLOOKUP(A1195,'[1]Issue Navigator'!$A:$AE,31,0)</f>
        <v>Nhóm tư vấn AI hỗ trợ kinh doanh</v>
      </c>
      <c r="M1195">
        <f>VLOOKUP(K1195,'[2]Nỗ lực'!$B:$G,6,0)</f>
        <v>35500000</v>
      </c>
      <c r="N1195">
        <f t="shared" si="38"/>
        <v>9585000</v>
      </c>
      <c r="O1195" t="str">
        <f t="shared" si="37"/>
        <v>Các chương trình PTDL (Nhóm tư vấn AI hỗ trợ kinh doanh)</v>
      </c>
    </row>
    <row r="1196" spans="1:15" x14ac:dyDescent="0.2">
      <c r="A1196" s="3" t="s">
        <v>2480</v>
      </c>
      <c r="B1196" s="3" t="str">
        <f>VLOOKUP(A1196,'[1]Issue Navigator'!$A:$B,2,0)</f>
        <v>Nâng cấp custom field bdo trên datalake và preview các bdo cột ngang, tròn, chi tiết đối tượng, bàn giao hệ thống</v>
      </c>
      <c r="C1196" s="1" t="s">
        <v>2494</v>
      </c>
      <c r="D1196" s="3" t="s">
        <v>2495</v>
      </c>
      <c r="E1196" s="3" t="s">
        <v>2384</v>
      </c>
      <c r="F1196" s="3" t="s">
        <v>4</v>
      </c>
      <c r="G1196">
        <v>0.27</v>
      </c>
      <c r="H1196">
        <f>VLOOKUP(A1196,'[1]Issue Navigator'!$A:$H,8,0)</f>
        <v>2.95</v>
      </c>
      <c r="I1196" t="str">
        <f>VLOOKUP(A1196,'[1]Issue Navigator'!$A:$Z,26,0)</f>
        <v>Nâng cấp</v>
      </c>
      <c r="J1196" t="str">
        <f>VLOOKUP(A1196,'[1]Issue Navigator'!$A:$AA,27,0)</f>
        <v>Các chương trình PTDL</v>
      </c>
      <c r="K1196" t="str">
        <f>VLOOKUP(A1196,'[1]Issue Navigator'!$A:$AD,30,0)</f>
        <v>0605-ĐTTS/VTT-GEM/2024</v>
      </c>
      <c r="L1196" t="str">
        <f>VLOOKUP(A1196,'[1]Issue Navigator'!$A:$AE,31,0)</f>
        <v>Nhóm tư vấn AI hỗ trợ kinh doanh</v>
      </c>
      <c r="M1196">
        <f>VLOOKUP(K1196,'[2]Nỗ lực'!$B:$G,6,0)</f>
        <v>35500000</v>
      </c>
      <c r="N1196">
        <f t="shared" si="38"/>
        <v>9585000</v>
      </c>
      <c r="O1196" t="str">
        <f t="shared" si="37"/>
        <v>Các chương trình PTDL (Nhóm tư vấn AI hỗ trợ kinh doanh)</v>
      </c>
    </row>
    <row r="1197" spans="1:15" x14ac:dyDescent="0.2">
      <c r="A1197" s="3" t="s">
        <v>2480</v>
      </c>
      <c r="B1197" s="3" t="str">
        <f>VLOOKUP(A1197,'[1]Issue Navigator'!$A:$B,2,0)</f>
        <v>Nâng cấp custom field bdo trên datalake và preview các bdo cột ngang, tròn, chi tiết đối tượng, bàn giao hệ thống</v>
      </c>
      <c r="C1197" s="1" t="s">
        <v>2496</v>
      </c>
      <c r="D1197" s="3" t="s">
        <v>2497</v>
      </c>
      <c r="E1197" s="3" t="s">
        <v>2384</v>
      </c>
      <c r="F1197" s="3" t="s">
        <v>4</v>
      </c>
      <c r="G1197">
        <v>0.27</v>
      </c>
      <c r="H1197">
        <f>VLOOKUP(A1197,'[1]Issue Navigator'!$A:$H,8,0)</f>
        <v>2.95</v>
      </c>
      <c r="I1197" t="str">
        <f>VLOOKUP(A1197,'[1]Issue Navigator'!$A:$Z,26,0)</f>
        <v>Nâng cấp</v>
      </c>
      <c r="J1197" t="str">
        <f>VLOOKUP(A1197,'[1]Issue Navigator'!$A:$AA,27,0)</f>
        <v>Các chương trình PTDL</v>
      </c>
      <c r="K1197" t="str">
        <f>VLOOKUP(A1197,'[1]Issue Navigator'!$A:$AD,30,0)</f>
        <v>0605-ĐTTS/VTT-GEM/2024</v>
      </c>
      <c r="L1197" t="str">
        <f>VLOOKUP(A1197,'[1]Issue Navigator'!$A:$AE,31,0)</f>
        <v>Nhóm tư vấn AI hỗ trợ kinh doanh</v>
      </c>
      <c r="M1197">
        <f>VLOOKUP(K1197,'[2]Nỗ lực'!$B:$G,6,0)</f>
        <v>35500000</v>
      </c>
      <c r="N1197">
        <f t="shared" si="38"/>
        <v>9585000</v>
      </c>
      <c r="O1197" t="str">
        <f t="shared" si="37"/>
        <v>Các chương trình PTDL (Nhóm tư vấn AI hỗ trợ kinh doanh)</v>
      </c>
    </row>
    <row r="1198" spans="1:15" x14ac:dyDescent="0.2">
      <c r="A1198" s="3" t="s">
        <v>2480</v>
      </c>
      <c r="B1198" s="3" t="str">
        <f>VLOOKUP(A1198,'[1]Issue Navigator'!$A:$B,2,0)</f>
        <v>Nâng cấp custom field bdo trên datalake và preview các bdo cột ngang, tròn, chi tiết đối tượng, bàn giao hệ thống</v>
      </c>
      <c r="C1198" s="1" t="s">
        <v>2498</v>
      </c>
      <c r="D1198" s="3" t="s">
        <v>2499</v>
      </c>
      <c r="E1198" s="3" t="s">
        <v>2384</v>
      </c>
      <c r="F1198" s="3" t="s">
        <v>4</v>
      </c>
      <c r="G1198">
        <v>0.27</v>
      </c>
      <c r="H1198">
        <f>VLOOKUP(A1198,'[1]Issue Navigator'!$A:$H,8,0)</f>
        <v>2.95</v>
      </c>
      <c r="I1198" t="str">
        <f>VLOOKUP(A1198,'[1]Issue Navigator'!$A:$Z,26,0)</f>
        <v>Nâng cấp</v>
      </c>
      <c r="J1198" t="str">
        <f>VLOOKUP(A1198,'[1]Issue Navigator'!$A:$AA,27,0)</f>
        <v>Các chương trình PTDL</v>
      </c>
      <c r="K1198" t="str">
        <f>VLOOKUP(A1198,'[1]Issue Navigator'!$A:$AD,30,0)</f>
        <v>0605-ĐTTS/VTT-GEM/2024</v>
      </c>
      <c r="L1198" t="str">
        <f>VLOOKUP(A1198,'[1]Issue Navigator'!$A:$AE,31,0)</f>
        <v>Nhóm tư vấn AI hỗ trợ kinh doanh</v>
      </c>
      <c r="M1198">
        <f>VLOOKUP(K1198,'[2]Nỗ lực'!$B:$G,6,0)</f>
        <v>35500000</v>
      </c>
      <c r="N1198">
        <f t="shared" si="38"/>
        <v>9585000</v>
      </c>
      <c r="O1198" t="str">
        <f t="shared" si="37"/>
        <v>Các chương trình PTDL (Nhóm tư vấn AI hỗ trợ kinh doanh)</v>
      </c>
    </row>
    <row r="1199" spans="1:15" x14ac:dyDescent="0.2">
      <c r="A1199" s="3" t="s">
        <v>2480</v>
      </c>
      <c r="B1199" s="3" t="str">
        <f>VLOOKUP(A1199,'[1]Issue Navigator'!$A:$B,2,0)</f>
        <v>Nâng cấp custom field bdo trên datalake và preview các bdo cột ngang, tròn, chi tiết đối tượng, bàn giao hệ thống</v>
      </c>
      <c r="C1199" s="1" t="s">
        <v>2500</v>
      </c>
      <c r="D1199" s="3" t="s">
        <v>2501</v>
      </c>
      <c r="E1199" s="3" t="s">
        <v>2384</v>
      </c>
      <c r="F1199" s="3" t="s">
        <v>4</v>
      </c>
      <c r="G1199">
        <v>0.27</v>
      </c>
      <c r="H1199">
        <f>VLOOKUP(A1199,'[1]Issue Navigator'!$A:$H,8,0)</f>
        <v>2.95</v>
      </c>
      <c r="I1199" t="str">
        <f>VLOOKUP(A1199,'[1]Issue Navigator'!$A:$Z,26,0)</f>
        <v>Nâng cấp</v>
      </c>
      <c r="J1199" t="str">
        <f>VLOOKUP(A1199,'[1]Issue Navigator'!$A:$AA,27,0)</f>
        <v>Các chương trình PTDL</v>
      </c>
      <c r="K1199" t="str">
        <f>VLOOKUP(A1199,'[1]Issue Navigator'!$A:$AD,30,0)</f>
        <v>0605-ĐTTS/VTT-GEM/2024</v>
      </c>
      <c r="L1199" t="str">
        <f>VLOOKUP(A1199,'[1]Issue Navigator'!$A:$AE,31,0)</f>
        <v>Nhóm tư vấn AI hỗ trợ kinh doanh</v>
      </c>
      <c r="M1199">
        <f>VLOOKUP(K1199,'[2]Nỗ lực'!$B:$G,6,0)</f>
        <v>35500000</v>
      </c>
      <c r="N1199">
        <f t="shared" si="38"/>
        <v>9585000</v>
      </c>
      <c r="O1199" t="str">
        <f t="shared" si="37"/>
        <v>Các chương trình PTDL (Nhóm tư vấn AI hỗ trợ kinh doanh)</v>
      </c>
    </row>
    <row r="1200" spans="1:15" x14ac:dyDescent="0.2">
      <c r="A1200" s="3" t="s">
        <v>2503</v>
      </c>
      <c r="B1200" s="3" t="str">
        <f>VLOOKUP(A1200,'[1]Issue Navigator'!$A:$B,2,0)</f>
        <v>chỉnh sửa tính năng sub_data trên Insight Dashboard</v>
      </c>
      <c r="C1200" s="1" t="s">
        <v>2502</v>
      </c>
      <c r="D1200" s="3" t="s">
        <v>2504</v>
      </c>
      <c r="E1200" s="3" t="s">
        <v>2384</v>
      </c>
      <c r="F1200" s="3" t="s">
        <v>4</v>
      </c>
      <c r="G1200">
        <v>0.37</v>
      </c>
      <c r="H1200">
        <f>VLOOKUP(A1200,'[1]Issue Navigator'!$A:$H,8,0)</f>
        <v>3.77</v>
      </c>
      <c r="I1200" t="str">
        <f>VLOOKUP(A1200,'[1]Issue Navigator'!$A:$Z,26,0)</f>
        <v>Bảo trì</v>
      </c>
      <c r="J1200" t="str">
        <f>VLOOKUP(A1200,'[1]Issue Navigator'!$A:$AA,27,0)</f>
        <v>Các chương trình PTDL</v>
      </c>
      <c r="K1200" t="str">
        <f>VLOOKUP(A1200,'[1]Issue Navigator'!$A:$AD,30,0)</f>
        <v>0605-ĐTTS/VTT-GEM/2024</v>
      </c>
      <c r="L1200" t="str">
        <f>VLOOKUP(A1200,'[1]Issue Navigator'!$A:$AE,31,0)</f>
        <v>Nhóm tư vấn AI hỗ trợ kinh doanh</v>
      </c>
      <c r="M1200">
        <f>VLOOKUP(K1200,'[2]Nỗ lực'!$B:$G,6,0)</f>
        <v>35500000</v>
      </c>
      <c r="N1200">
        <f t="shared" si="38"/>
        <v>13135000</v>
      </c>
      <c r="O1200" t="str">
        <f t="shared" si="37"/>
        <v>Các chương trình PTDL (Nhóm tư vấn AI hỗ trợ kinh doanh)</v>
      </c>
    </row>
    <row r="1201" spans="1:15" x14ac:dyDescent="0.2">
      <c r="A1201" s="3" t="s">
        <v>2503</v>
      </c>
      <c r="B1201" s="3" t="str">
        <f>VLOOKUP(A1201,'[1]Issue Navigator'!$A:$B,2,0)</f>
        <v>chỉnh sửa tính năng sub_data trên Insight Dashboard</v>
      </c>
      <c r="C1201" s="1" t="s">
        <v>2505</v>
      </c>
      <c r="D1201" s="3" t="s">
        <v>2506</v>
      </c>
      <c r="E1201" s="3" t="s">
        <v>2384</v>
      </c>
      <c r="F1201" s="3" t="s">
        <v>4</v>
      </c>
      <c r="G1201">
        <v>0.37</v>
      </c>
      <c r="H1201">
        <f>VLOOKUP(A1201,'[1]Issue Navigator'!$A:$H,8,0)</f>
        <v>3.77</v>
      </c>
      <c r="I1201" t="str">
        <f>VLOOKUP(A1201,'[1]Issue Navigator'!$A:$Z,26,0)</f>
        <v>Bảo trì</v>
      </c>
      <c r="J1201" t="str">
        <f>VLOOKUP(A1201,'[1]Issue Navigator'!$A:$AA,27,0)</f>
        <v>Các chương trình PTDL</v>
      </c>
      <c r="K1201" t="str">
        <f>VLOOKUP(A1201,'[1]Issue Navigator'!$A:$AD,30,0)</f>
        <v>0605-ĐTTS/VTT-GEM/2024</v>
      </c>
      <c r="L1201" t="str">
        <f>VLOOKUP(A1201,'[1]Issue Navigator'!$A:$AE,31,0)</f>
        <v>Nhóm tư vấn AI hỗ trợ kinh doanh</v>
      </c>
      <c r="M1201">
        <f>VLOOKUP(K1201,'[2]Nỗ lực'!$B:$G,6,0)</f>
        <v>35500000</v>
      </c>
      <c r="N1201">
        <f t="shared" si="38"/>
        <v>13135000</v>
      </c>
      <c r="O1201" t="str">
        <f t="shared" si="37"/>
        <v>Các chương trình PTDL (Nhóm tư vấn AI hỗ trợ kinh doanh)</v>
      </c>
    </row>
    <row r="1202" spans="1:15" x14ac:dyDescent="0.2">
      <c r="A1202" s="3" t="s">
        <v>2503</v>
      </c>
      <c r="B1202" s="3" t="str">
        <f>VLOOKUP(A1202,'[1]Issue Navigator'!$A:$B,2,0)</f>
        <v>chỉnh sửa tính năng sub_data trên Insight Dashboard</v>
      </c>
      <c r="C1202" s="1" t="s">
        <v>2507</v>
      </c>
      <c r="D1202" s="3" t="s">
        <v>2508</v>
      </c>
      <c r="E1202" s="3" t="s">
        <v>2384</v>
      </c>
      <c r="F1202" s="3" t="s">
        <v>4</v>
      </c>
      <c r="G1202">
        <v>0.37</v>
      </c>
      <c r="H1202">
        <f>VLOOKUP(A1202,'[1]Issue Navigator'!$A:$H,8,0)</f>
        <v>3.77</v>
      </c>
      <c r="I1202" t="str">
        <f>VLOOKUP(A1202,'[1]Issue Navigator'!$A:$Z,26,0)</f>
        <v>Bảo trì</v>
      </c>
      <c r="J1202" t="str">
        <f>VLOOKUP(A1202,'[1]Issue Navigator'!$A:$AA,27,0)</f>
        <v>Các chương trình PTDL</v>
      </c>
      <c r="K1202" t="str">
        <f>VLOOKUP(A1202,'[1]Issue Navigator'!$A:$AD,30,0)</f>
        <v>0605-ĐTTS/VTT-GEM/2024</v>
      </c>
      <c r="L1202" t="str">
        <f>VLOOKUP(A1202,'[1]Issue Navigator'!$A:$AE,31,0)</f>
        <v>Nhóm tư vấn AI hỗ trợ kinh doanh</v>
      </c>
      <c r="M1202">
        <f>VLOOKUP(K1202,'[2]Nỗ lực'!$B:$G,6,0)</f>
        <v>35500000</v>
      </c>
      <c r="N1202">
        <f t="shared" si="38"/>
        <v>13135000</v>
      </c>
      <c r="O1202" t="str">
        <f t="shared" si="37"/>
        <v>Các chương trình PTDL (Nhóm tư vấn AI hỗ trợ kinh doanh)</v>
      </c>
    </row>
    <row r="1203" spans="1:15" x14ac:dyDescent="0.2">
      <c r="A1203" s="3" t="s">
        <v>2503</v>
      </c>
      <c r="B1203" s="3" t="str">
        <f>VLOOKUP(A1203,'[1]Issue Navigator'!$A:$B,2,0)</f>
        <v>chỉnh sửa tính năng sub_data trên Insight Dashboard</v>
      </c>
      <c r="C1203" s="1" t="s">
        <v>2509</v>
      </c>
      <c r="D1203" s="3" t="s">
        <v>2510</v>
      </c>
      <c r="E1203" s="3" t="s">
        <v>2384</v>
      </c>
      <c r="F1203" s="3" t="s">
        <v>4</v>
      </c>
      <c r="G1203">
        <v>0.36</v>
      </c>
      <c r="H1203">
        <f>VLOOKUP(A1203,'[1]Issue Navigator'!$A:$H,8,0)</f>
        <v>3.77</v>
      </c>
      <c r="I1203" t="str">
        <f>VLOOKUP(A1203,'[1]Issue Navigator'!$A:$Z,26,0)</f>
        <v>Bảo trì</v>
      </c>
      <c r="J1203" t="str">
        <f>VLOOKUP(A1203,'[1]Issue Navigator'!$A:$AA,27,0)</f>
        <v>Các chương trình PTDL</v>
      </c>
      <c r="K1203" t="str">
        <f>VLOOKUP(A1203,'[1]Issue Navigator'!$A:$AD,30,0)</f>
        <v>0605-ĐTTS/VTT-GEM/2024</v>
      </c>
      <c r="L1203" t="str">
        <f>VLOOKUP(A1203,'[1]Issue Navigator'!$A:$AE,31,0)</f>
        <v>Nhóm tư vấn AI hỗ trợ kinh doanh</v>
      </c>
      <c r="M1203">
        <f>VLOOKUP(K1203,'[2]Nỗ lực'!$B:$G,6,0)</f>
        <v>35500000</v>
      </c>
      <c r="N1203">
        <f t="shared" si="38"/>
        <v>12780000</v>
      </c>
      <c r="O1203" t="str">
        <f t="shared" si="37"/>
        <v>Các chương trình PTDL (Nhóm tư vấn AI hỗ trợ kinh doanh)</v>
      </c>
    </row>
    <row r="1204" spans="1:15" x14ac:dyDescent="0.2">
      <c r="A1204" s="3" t="s">
        <v>2503</v>
      </c>
      <c r="B1204" s="3" t="str">
        <f>VLOOKUP(A1204,'[1]Issue Navigator'!$A:$B,2,0)</f>
        <v>chỉnh sửa tính năng sub_data trên Insight Dashboard</v>
      </c>
      <c r="C1204" s="1" t="s">
        <v>2511</v>
      </c>
      <c r="D1204" s="3" t="s">
        <v>2512</v>
      </c>
      <c r="E1204" s="3" t="s">
        <v>2384</v>
      </c>
      <c r="F1204" s="3" t="s">
        <v>4</v>
      </c>
      <c r="G1204">
        <v>0.36</v>
      </c>
      <c r="H1204">
        <f>VLOOKUP(A1204,'[1]Issue Navigator'!$A:$H,8,0)</f>
        <v>3.77</v>
      </c>
      <c r="I1204" t="str">
        <f>VLOOKUP(A1204,'[1]Issue Navigator'!$A:$Z,26,0)</f>
        <v>Bảo trì</v>
      </c>
      <c r="J1204" t="str">
        <f>VLOOKUP(A1204,'[1]Issue Navigator'!$A:$AA,27,0)</f>
        <v>Các chương trình PTDL</v>
      </c>
      <c r="K1204" t="str">
        <f>VLOOKUP(A1204,'[1]Issue Navigator'!$A:$AD,30,0)</f>
        <v>0605-ĐTTS/VTT-GEM/2024</v>
      </c>
      <c r="L1204" t="str">
        <f>VLOOKUP(A1204,'[1]Issue Navigator'!$A:$AE,31,0)</f>
        <v>Nhóm tư vấn AI hỗ trợ kinh doanh</v>
      </c>
      <c r="M1204">
        <f>VLOOKUP(K1204,'[2]Nỗ lực'!$B:$G,6,0)</f>
        <v>35500000</v>
      </c>
      <c r="N1204">
        <f t="shared" si="38"/>
        <v>12780000</v>
      </c>
      <c r="O1204" t="str">
        <f t="shared" si="37"/>
        <v>Các chương trình PTDL (Nhóm tư vấn AI hỗ trợ kinh doanh)</v>
      </c>
    </row>
    <row r="1205" spans="1:15" x14ac:dyDescent="0.2">
      <c r="A1205" s="3" t="s">
        <v>2503</v>
      </c>
      <c r="B1205" s="3" t="str">
        <f>VLOOKUP(A1205,'[1]Issue Navigator'!$A:$B,2,0)</f>
        <v>chỉnh sửa tính năng sub_data trên Insight Dashboard</v>
      </c>
      <c r="C1205" s="1" t="s">
        <v>2513</v>
      </c>
      <c r="D1205" s="3" t="s">
        <v>2514</v>
      </c>
      <c r="E1205" s="3" t="s">
        <v>2384</v>
      </c>
      <c r="F1205" s="3" t="s">
        <v>4</v>
      </c>
      <c r="G1205">
        <v>0.36</v>
      </c>
      <c r="H1205">
        <f>VLOOKUP(A1205,'[1]Issue Navigator'!$A:$H,8,0)</f>
        <v>3.77</v>
      </c>
      <c r="I1205" t="str">
        <f>VLOOKUP(A1205,'[1]Issue Navigator'!$A:$Z,26,0)</f>
        <v>Bảo trì</v>
      </c>
      <c r="J1205" t="str">
        <f>VLOOKUP(A1205,'[1]Issue Navigator'!$A:$AA,27,0)</f>
        <v>Các chương trình PTDL</v>
      </c>
      <c r="K1205" t="str">
        <f>VLOOKUP(A1205,'[1]Issue Navigator'!$A:$AD,30,0)</f>
        <v>0605-ĐTTS/VTT-GEM/2024</v>
      </c>
      <c r="L1205" t="str">
        <f>VLOOKUP(A1205,'[1]Issue Navigator'!$A:$AE,31,0)</f>
        <v>Nhóm tư vấn AI hỗ trợ kinh doanh</v>
      </c>
      <c r="M1205">
        <f>VLOOKUP(K1205,'[2]Nỗ lực'!$B:$G,6,0)</f>
        <v>35500000</v>
      </c>
      <c r="N1205">
        <f t="shared" si="38"/>
        <v>12780000</v>
      </c>
      <c r="O1205" t="str">
        <f t="shared" si="37"/>
        <v>Các chương trình PTDL (Nhóm tư vấn AI hỗ trợ kinh doanh)</v>
      </c>
    </row>
    <row r="1206" spans="1:15" x14ac:dyDescent="0.2">
      <c r="A1206" s="3" t="s">
        <v>2503</v>
      </c>
      <c r="B1206" s="3" t="str">
        <f>VLOOKUP(A1206,'[1]Issue Navigator'!$A:$B,2,0)</f>
        <v>chỉnh sửa tính năng sub_data trên Insight Dashboard</v>
      </c>
      <c r="C1206" s="1" t="s">
        <v>2515</v>
      </c>
      <c r="D1206" s="3" t="s">
        <v>2516</v>
      </c>
      <c r="E1206" s="3" t="s">
        <v>2384</v>
      </c>
      <c r="F1206" s="3" t="s">
        <v>4</v>
      </c>
      <c r="G1206">
        <v>0.36</v>
      </c>
      <c r="H1206">
        <f>VLOOKUP(A1206,'[1]Issue Navigator'!$A:$H,8,0)</f>
        <v>3.77</v>
      </c>
      <c r="I1206" t="str">
        <f>VLOOKUP(A1206,'[1]Issue Navigator'!$A:$Z,26,0)</f>
        <v>Bảo trì</v>
      </c>
      <c r="J1206" t="str">
        <f>VLOOKUP(A1206,'[1]Issue Navigator'!$A:$AA,27,0)</f>
        <v>Các chương trình PTDL</v>
      </c>
      <c r="K1206" t="str">
        <f>VLOOKUP(A1206,'[1]Issue Navigator'!$A:$AD,30,0)</f>
        <v>0605-ĐTTS/VTT-GEM/2024</v>
      </c>
      <c r="L1206" t="str">
        <f>VLOOKUP(A1206,'[1]Issue Navigator'!$A:$AE,31,0)</f>
        <v>Nhóm tư vấn AI hỗ trợ kinh doanh</v>
      </c>
      <c r="M1206">
        <f>VLOOKUP(K1206,'[2]Nỗ lực'!$B:$G,6,0)</f>
        <v>35500000</v>
      </c>
      <c r="N1206">
        <f t="shared" si="38"/>
        <v>12780000</v>
      </c>
      <c r="O1206" t="str">
        <f t="shared" si="37"/>
        <v>Các chương trình PTDL (Nhóm tư vấn AI hỗ trợ kinh doanh)</v>
      </c>
    </row>
    <row r="1207" spans="1:15" x14ac:dyDescent="0.2">
      <c r="A1207" s="3" t="s">
        <v>2503</v>
      </c>
      <c r="B1207" s="3" t="str">
        <f>VLOOKUP(A1207,'[1]Issue Navigator'!$A:$B,2,0)</f>
        <v>chỉnh sửa tính năng sub_data trên Insight Dashboard</v>
      </c>
      <c r="C1207" s="1" t="s">
        <v>2517</v>
      </c>
      <c r="D1207" s="3" t="s">
        <v>2518</v>
      </c>
      <c r="E1207" s="3" t="s">
        <v>2384</v>
      </c>
      <c r="F1207" s="3" t="s">
        <v>4</v>
      </c>
      <c r="G1207">
        <v>0.36</v>
      </c>
      <c r="H1207">
        <f>VLOOKUP(A1207,'[1]Issue Navigator'!$A:$H,8,0)</f>
        <v>3.77</v>
      </c>
      <c r="I1207" t="str">
        <f>VLOOKUP(A1207,'[1]Issue Navigator'!$A:$Z,26,0)</f>
        <v>Bảo trì</v>
      </c>
      <c r="J1207" t="str">
        <f>VLOOKUP(A1207,'[1]Issue Navigator'!$A:$AA,27,0)</f>
        <v>Các chương trình PTDL</v>
      </c>
      <c r="K1207" t="str">
        <f>VLOOKUP(A1207,'[1]Issue Navigator'!$A:$AD,30,0)</f>
        <v>0605-ĐTTS/VTT-GEM/2024</v>
      </c>
      <c r="L1207" t="str">
        <f>VLOOKUP(A1207,'[1]Issue Navigator'!$A:$AE,31,0)</f>
        <v>Nhóm tư vấn AI hỗ trợ kinh doanh</v>
      </c>
      <c r="M1207">
        <f>VLOOKUP(K1207,'[2]Nỗ lực'!$B:$G,6,0)</f>
        <v>35500000</v>
      </c>
      <c r="N1207">
        <f t="shared" si="38"/>
        <v>12780000</v>
      </c>
      <c r="O1207" t="str">
        <f t="shared" si="37"/>
        <v>Các chương trình PTDL (Nhóm tư vấn AI hỗ trợ kinh doanh)</v>
      </c>
    </row>
    <row r="1208" spans="1:15" x14ac:dyDescent="0.2">
      <c r="A1208" s="3" t="s">
        <v>2503</v>
      </c>
      <c r="B1208" s="3" t="str">
        <f>VLOOKUP(A1208,'[1]Issue Navigator'!$A:$B,2,0)</f>
        <v>chỉnh sửa tính năng sub_data trên Insight Dashboard</v>
      </c>
      <c r="C1208" s="1" t="s">
        <v>2519</v>
      </c>
      <c r="D1208" s="3" t="s">
        <v>2520</v>
      </c>
      <c r="E1208" s="3" t="s">
        <v>2384</v>
      </c>
      <c r="F1208" s="3" t="s">
        <v>4</v>
      </c>
      <c r="G1208">
        <v>0.36</v>
      </c>
      <c r="H1208">
        <f>VLOOKUP(A1208,'[1]Issue Navigator'!$A:$H,8,0)</f>
        <v>3.77</v>
      </c>
      <c r="I1208" t="str">
        <f>VLOOKUP(A1208,'[1]Issue Navigator'!$A:$Z,26,0)</f>
        <v>Bảo trì</v>
      </c>
      <c r="J1208" t="str">
        <f>VLOOKUP(A1208,'[1]Issue Navigator'!$A:$AA,27,0)</f>
        <v>Các chương trình PTDL</v>
      </c>
      <c r="K1208" t="str">
        <f>VLOOKUP(A1208,'[1]Issue Navigator'!$A:$AD,30,0)</f>
        <v>0605-ĐTTS/VTT-GEM/2024</v>
      </c>
      <c r="L1208" t="str">
        <f>VLOOKUP(A1208,'[1]Issue Navigator'!$A:$AE,31,0)</f>
        <v>Nhóm tư vấn AI hỗ trợ kinh doanh</v>
      </c>
      <c r="M1208">
        <f>VLOOKUP(K1208,'[2]Nỗ lực'!$B:$G,6,0)</f>
        <v>35500000</v>
      </c>
      <c r="N1208">
        <f t="shared" si="38"/>
        <v>12780000</v>
      </c>
      <c r="O1208" t="str">
        <f t="shared" si="37"/>
        <v>Các chương trình PTDL (Nhóm tư vấn AI hỗ trợ kinh doanh)</v>
      </c>
    </row>
    <row r="1209" spans="1:15" x14ac:dyDescent="0.2">
      <c r="A1209" s="3" t="s">
        <v>2503</v>
      </c>
      <c r="B1209" s="3" t="str">
        <f>VLOOKUP(A1209,'[1]Issue Navigator'!$A:$B,2,0)</f>
        <v>chỉnh sửa tính năng sub_data trên Insight Dashboard</v>
      </c>
      <c r="C1209" s="1" t="s">
        <v>2521</v>
      </c>
      <c r="D1209" s="3" t="s">
        <v>2522</v>
      </c>
      <c r="E1209" s="3" t="s">
        <v>2384</v>
      </c>
      <c r="F1209" s="3" t="s">
        <v>4</v>
      </c>
      <c r="G1209">
        <v>0.36</v>
      </c>
      <c r="H1209">
        <f>VLOOKUP(A1209,'[1]Issue Navigator'!$A:$H,8,0)</f>
        <v>3.77</v>
      </c>
      <c r="I1209" t="str">
        <f>VLOOKUP(A1209,'[1]Issue Navigator'!$A:$Z,26,0)</f>
        <v>Bảo trì</v>
      </c>
      <c r="J1209" t="str">
        <f>VLOOKUP(A1209,'[1]Issue Navigator'!$A:$AA,27,0)</f>
        <v>Các chương trình PTDL</v>
      </c>
      <c r="K1209" t="str">
        <f>VLOOKUP(A1209,'[1]Issue Navigator'!$A:$AD,30,0)</f>
        <v>0605-ĐTTS/VTT-GEM/2024</v>
      </c>
      <c r="L1209" t="str">
        <f>VLOOKUP(A1209,'[1]Issue Navigator'!$A:$AE,31,0)</f>
        <v>Nhóm tư vấn AI hỗ trợ kinh doanh</v>
      </c>
      <c r="M1209">
        <f>VLOOKUP(K1209,'[2]Nỗ lực'!$B:$G,6,0)</f>
        <v>35500000</v>
      </c>
      <c r="N1209">
        <f t="shared" si="38"/>
        <v>12780000</v>
      </c>
      <c r="O1209" t="str">
        <f t="shared" si="37"/>
        <v>Các chương trình PTDL (Nhóm tư vấn AI hỗ trợ kinh doanh)</v>
      </c>
    </row>
    <row r="1210" spans="1:15" x14ac:dyDescent="0.2">
      <c r="A1210" s="3" t="s">
        <v>2503</v>
      </c>
      <c r="B1210" s="3" t="str">
        <f>VLOOKUP(A1210,'[1]Issue Navigator'!$A:$B,2,0)</f>
        <v>chỉnh sửa tính năng sub_data trên Insight Dashboard</v>
      </c>
      <c r="C1210" s="1" t="s">
        <v>2523</v>
      </c>
      <c r="D1210" s="3" t="s">
        <v>2524</v>
      </c>
      <c r="E1210" s="3" t="s">
        <v>2384</v>
      </c>
      <c r="F1210" s="3" t="s">
        <v>4</v>
      </c>
      <c r="G1210">
        <v>0.14000000000000001</v>
      </c>
      <c r="H1210">
        <f>VLOOKUP(A1210,'[1]Issue Navigator'!$A:$H,8,0)</f>
        <v>3.77</v>
      </c>
      <c r="I1210" t="str">
        <f>VLOOKUP(A1210,'[1]Issue Navigator'!$A:$Z,26,0)</f>
        <v>Bảo trì</v>
      </c>
      <c r="J1210" t="str">
        <f>VLOOKUP(A1210,'[1]Issue Navigator'!$A:$AA,27,0)</f>
        <v>Các chương trình PTDL</v>
      </c>
      <c r="K1210" t="str">
        <f>VLOOKUP(A1210,'[1]Issue Navigator'!$A:$AD,30,0)</f>
        <v>0605-ĐTTS/VTT-GEM/2024</v>
      </c>
      <c r="L1210" t="str">
        <f>VLOOKUP(A1210,'[1]Issue Navigator'!$A:$AE,31,0)</f>
        <v>Nhóm tư vấn AI hỗ trợ kinh doanh</v>
      </c>
      <c r="M1210">
        <f>VLOOKUP(K1210,'[2]Nỗ lực'!$B:$G,6,0)</f>
        <v>35500000</v>
      </c>
      <c r="N1210">
        <f t="shared" si="38"/>
        <v>4970000.0000000009</v>
      </c>
      <c r="O1210" t="str">
        <f t="shared" si="37"/>
        <v>Các chương trình PTDL (Nhóm tư vấn AI hỗ trợ kinh doanh)</v>
      </c>
    </row>
    <row r="1211" spans="1:15" x14ac:dyDescent="0.2">
      <c r="A1211" s="3" t="s">
        <v>2526</v>
      </c>
      <c r="B1211" s="3" t="str">
        <f>VLOOKUP(A1211,'[1]Issue Navigator'!$A:$B,2,0)</f>
        <v>(mBCCS) Nâng cấp báo cáo autocall</v>
      </c>
      <c r="C1211" s="1" t="s">
        <v>2525</v>
      </c>
      <c r="D1211" s="3" t="s">
        <v>2527</v>
      </c>
      <c r="E1211" s="3" t="s">
        <v>2528</v>
      </c>
      <c r="F1211" s="3" t="s">
        <v>4</v>
      </c>
      <c r="G1211">
        <v>0.17</v>
      </c>
      <c r="H1211">
        <f>VLOOKUP(A1211,'[1]Issue Navigator'!$A:$H,8,0)</f>
        <v>0.67</v>
      </c>
      <c r="I1211" t="str">
        <f>VLOOKUP(A1211,'[1]Issue Navigator'!$A:$Z,26,0)</f>
        <v>Nâng cấp</v>
      </c>
      <c r="J1211" t="str">
        <f>VLOOKUP(A1211,'[1]Issue Navigator'!$A:$AA,27,0)</f>
        <v>Hệ thống CC 2.0</v>
      </c>
      <c r="K1211" t="str">
        <f>VLOOKUP(A1211,'[1]Issue Navigator'!$A:$AD,30,0)</f>
        <v>0605-ĐTTS/VTT-TECHASIANS/2024</v>
      </c>
      <c r="L1211" t="str">
        <f>VLOOKUP(A1211,'[1]Issue Navigator'!$A:$AE,31,0)</f>
        <v>Phân hệ mobile hỗ trợ bán hàng</v>
      </c>
      <c r="M1211">
        <f>VLOOKUP(K1211,'[2]Nỗ lực'!$B:$G,6,0)</f>
        <v>35500000</v>
      </c>
      <c r="N1211">
        <f t="shared" si="38"/>
        <v>6035000</v>
      </c>
      <c r="O1211" t="str">
        <f t="shared" si="37"/>
        <v>Hệ thống CC 2.0 (Phân hệ mobile hỗ trợ bán hàng)</v>
      </c>
    </row>
    <row r="1212" spans="1:15" x14ac:dyDescent="0.2">
      <c r="A1212" s="3" t="s">
        <v>2526</v>
      </c>
      <c r="B1212" s="3" t="str">
        <f>VLOOKUP(A1212,'[1]Issue Navigator'!$A:$B,2,0)</f>
        <v>(mBCCS) Nâng cấp báo cáo autocall</v>
      </c>
      <c r="C1212" s="1" t="s">
        <v>2529</v>
      </c>
      <c r="D1212" s="3" t="s">
        <v>2530</v>
      </c>
      <c r="E1212" s="3" t="s">
        <v>2528</v>
      </c>
      <c r="F1212" s="3" t="s">
        <v>4</v>
      </c>
      <c r="G1212">
        <v>0.5</v>
      </c>
      <c r="H1212">
        <f>VLOOKUP(A1212,'[1]Issue Navigator'!$A:$H,8,0)</f>
        <v>0.67</v>
      </c>
      <c r="I1212" t="str">
        <f>VLOOKUP(A1212,'[1]Issue Navigator'!$A:$Z,26,0)</f>
        <v>Nâng cấp</v>
      </c>
      <c r="J1212" t="str">
        <f>VLOOKUP(A1212,'[1]Issue Navigator'!$A:$AA,27,0)</f>
        <v>Hệ thống CC 2.0</v>
      </c>
      <c r="K1212" t="str">
        <f>VLOOKUP(A1212,'[1]Issue Navigator'!$A:$AD,30,0)</f>
        <v>0605-ĐTTS/VTT-TECHASIANS/2024</v>
      </c>
      <c r="L1212" t="str">
        <f>VLOOKUP(A1212,'[1]Issue Navigator'!$A:$AE,31,0)</f>
        <v>Phân hệ mobile hỗ trợ bán hàng</v>
      </c>
      <c r="M1212">
        <f>VLOOKUP(K1212,'[2]Nỗ lực'!$B:$G,6,0)</f>
        <v>35500000</v>
      </c>
      <c r="N1212">
        <f t="shared" si="38"/>
        <v>17750000</v>
      </c>
      <c r="O1212" t="str">
        <f t="shared" si="37"/>
        <v>Hệ thống CC 2.0 (Phân hệ mobile hỗ trợ bán hàng)</v>
      </c>
    </row>
    <row r="1213" spans="1:15" x14ac:dyDescent="0.2">
      <c r="A1213" s="3" t="s">
        <v>2532</v>
      </c>
      <c r="B1213" s="3" t="str">
        <f>VLOOKUP(A1213,'[1]Issue Navigator'!$A:$B,2,0)</f>
        <v>Hiển thị kết quả phân tích lỗi SOC lên chức năng all in one</v>
      </c>
      <c r="C1213" s="1" t="s">
        <v>2531</v>
      </c>
      <c r="D1213" s="3" t="s">
        <v>2533</v>
      </c>
      <c r="E1213" s="3" t="s">
        <v>2528</v>
      </c>
      <c r="F1213" s="3" t="s">
        <v>4</v>
      </c>
      <c r="G1213">
        <v>0.43</v>
      </c>
      <c r="H1213">
        <f>VLOOKUP(A1213,'[1]Issue Navigator'!$A:$H,8,0)</f>
        <v>0.43</v>
      </c>
      <c r="I1213" t="str">
        <f>VLOOKUP(A1213,'[1]Issue Navigator'!$A:$Z,26,0)</f>
        <v>Bảo trì</v>
      </c>
      <c r="J1213" t="str">
        <f>VLOOKUP(A1213,'[1]Issue Navigator'!$A:$AA,27,0)</f>
        <v>Hệ thống CC 2.0</v>
      </c>
      <c r="K1213" t="str">
        <f>VLOOKUP(A1213,'[1]Issue Navigator'!$A:$AD,30,0)</f>
        <v>0605-ĐTTS/VTT-VND/2024</v>
      </c>
      <c r="L1213" t="str">
        <f>VLOOKUP(A1213,'[1]Issue Navigator'!$A:$AE,31,0)</f>
        <v>Sản phẩm lõi BCCS: phát triển các module quản lý thuê bao, tiếp nhận phản ánh, bán hàng - luồng trả sau</v>
      </c>
      <c r="M1213">
        <f>VLOOKUP(K1213,'[2]Nỗ lực'!$B:$G,6,0)</f>
        <v>35500000</v>
      </c>
      <c r="N1213">
        <f t="shared" si="38"/>
        <v>15265000</v>
      </c>
      <c r="O1213" t="str">
        <f t="shared" si="37"/>
        <v>Hệ thống CC 2.0 (Sản phẩm lõi BCCS: phát triển các module quản lý thuê bao, tiếp nhận phản ánh, bán hàng - luồng trả sau)</v>
      </c>
    </row>
    <row r="1214" spans="1:15" x14ac:dyDescent="0.2">
      <c r="A1214" s="3" t="s">
        <v>2535</v>
      </c>
      <c r="B1214" s="3" t="str">
        <f>VLOOKUP(A1214,'[1]Issue Navigator'!$A:$B,2,0)</f>
        <v>Xây dựng chức năng tra cứu đầu số ngắn ngoại mạng</v>
      </c>
      <c r="C1214" s="1" t="s">
        <v>2534</v>
      </c>
      <c r="D1214" s="3" t="s">
        <v>2536</v>
      </c>
      <c r="E1214" s="3" t="s">
        <v>2528</v>
      </c>
      <c r="F1214" s="3" t="s">
        <v>4</v>
      </c>
      <c r="G1214">
        <v>0.22</v>
      </c>
      <c r="H1214">
        <f>VLOOKUP(A1214,'[1]Issue Navigator'!$A:$H,8,0)</f>
        <v>0.22</v>
      </c>
      <c r="I1214" t="str">
        <f>VLOOKUP(A1214,'[1]Issue Navigator'!$A:$Z,26,0)</f>
        <v>Nâng cấp</v>
      </c>
      <c r="J1214" t="str">
        <f>VLOOKUP(A1214,'[1]Issue Navigator'!$A:$AA,27,0)</f>
        <v>Hệ thống CC 2.0</v>
      </c>
      <c r="K1214" t="str">
        <f>VLOOKUP(A1214,'[1]Issue Navigator'!$A:$AD,30,0)</f>
        <v>0605-ĐTTS/VTT-VND/2024</v>
      </c>
      <c r="L1214" t="str">
        <f>VLOOKUP(A1214,'[1]Issue Navigator'!$A:$AE,31,0)</f>
        <v>Sản phẩm lõi BCCS: phát triển các module quản lý thuê bao, tiếp nhận phản ánh, bán hàng - luồng trả sau</v>
      </c>
      <c r="M1214">
        <f>VLOOKUP(K1214,'[2]Nỗ lực'!$B:$G,6,0)</f>
        <v>35500000</v>
      </c>
      <c r="N1214">
        <f t="shared" si="38"/>
        <v>7810000</v>
      </c>
      <c r="O1214" t="str">
        <f t="shared" si="37"/>
        <v>Hệ thống CC 2.0 (Sản phẩm lõi BCCS: phát triển các module quản lý thuê bao, tiếp nhận phản ánh, bán hàng - luồng trả sau)</v>
      </c>
    </row>
    <row r="1215" spans="1:15" x14ac:dyDescent="0.2">
      <c r="A1215" s="3" t="s">
        <v>2538</v>
      </c>
      <c r="B1215" s="3" t="str">
        <f>VLOOKUP(A1215,'[1]Issue Navigator'!$A:$B,2,0)</f>
        <v>chỉnh sửa báo cáo chốt phạt</v>
      </c>
      <c r="C1215" s="1" t="s">
        <v>2537</v>
      </c>
      <c r="D1215" s="3" t="s">
        <v>3126</v>
      </c>
      <c r="E1215" s="3" t="s">
        <v>2528</v>
      </c>
      <c r="F1215" s="3" t="s">
        <v>4</v>
      </c>
      <c r="G1215">
        <v>0.11</v>
      </c>
      <c r="H1215">
        <f>VLOOKUP(A1215,'[1]Issue Navigator'!$A:$H,8,0)</f>
        <v>1.1100000000000001</v>
      </c>
      <c r="I1215" t="str">
        <f>VLOOKUP(A1215,'[1]Issue Navigator'!$A:$Z,26,0)</f>
        <v>Bảo trì</v>
      </c>
      <c r="J1215" t="str">
        <f>VLOOKUP(A1215,'[1]Issue Navigator'!$A:$AA,27,0)</f>
        <v>Hệ thống CC 2.0</v>
      </c>
      <c r="K1215" t="str">
        <f>VLOOKUP(A1215,'[1]Issue Navigator'!$A:$AD,30,0)</f>
        <v>0605-ĐTTS/VTT-TECHASIANS/2024</v>
      </c>
      <c r="L1215" t="str">
        <f>VLOOKUP(A1215,'[1]Issue Navigator'!$A:$AE,31,0)</f>
        <v>Nhóm sản phẩm hỗ trợ khách hàng doanh nghiệp</v>
      </c>
      <c r="M1215">
        <f>VLOOKUP(K1215,'[2]Nỗ lực'!$B:$G,6,0)</f>
        <v>35500000</v>
      </c>
      <c r="N1215">
        <f t="shared" si="38"/>
        <v>3905000</v>
      </c>
      <c r="O1215" t="str">
        <f t="shared" ref="O1215:O1278" si="39">J1215&amp;" "&amp;"("&amp;L1215&amp;")"</f>
        <v>Hệ thống CC 2.0 (Nhóm sản phẩm hỗ trợ khách hàng doanh nghiệp)</v>
      </c>
    </row>
    <row r="1216" spans="1:15" x14ac:dyDescent="0.2">
      <c r="A1216" s="3" t="s">
        <v>2538</v>
      </c>
      <c r="B1216" s="3" t="str">
        <f>VLOOKUP(A1216,'[1]Issue Navigator'!$A:$B,2,0)</f>
        <v>chỉnh sửa báo cáo chốt phạt</v>
      </c>
      <c r="C1216" s="1" t="s">
        <v>2539</v>
      </c>
      <c r="D1216" s="3" t="s">
        <v>3127</v>
      </c>
      <c r="E1216" s="3" t="s">
        <v>2528</v>
      </c>
      <c r="F1216" s="3" t="s">
        <v>4</v>
      </c>
      <c r="G1216">
        <v>0.5</v>
      </c>
      <c r="H1216">
        <f>VLOOKUP(A1216,'[1]Issue Navigator'!$A:$H,8,0)</f>
        <v>1.1100000000000001</v>
      </c>
      <c r="I1216" t="str">
        <f>VLOOKUP(A1216,'[1]Issue Navigator'!$A:$Z,26,0)</f>
        <v>Bảo trì</v>
      </c>
      <c r="J1216" t="str">
        <f>VLOOKUP(A1216,'[1]Issue Navigator'!$A:$AA,27,0)</f>
        <v>Hệ thống CC 2.0</v>
      </c>
      <c r="K1216" t="str">
        <f>VLOOKUP(A1216,'[1]Issue Navigator'!$A:$AD,30,0)</f>
        <v>0605-ĐTTS/VTT-TECHASIANS/2024</v>
      </c>
      <c r="L1216" t="str">
        <f>VLOOKUP(A1216,'[1]Issue Navigator'!$A:$AE,31,0)</f>
        <v>Nhóm sản phẩm hỗ trợ khách hàng doanh nghiệp</v>
      </c>
      <c r="M1216">
        <f>VLOOKUP(K1216,'[2]Nỗ lực'!$B:$G,6,0)</f>
        <v>35500000</v>
      </c>
      <c r="N1216">
        <f t="shared" si="38"/>
        <v>17750000</v>
      </c>
      <c r="O1216" t="str">
        <f t="shared" si="39"/>
        <v>Hệ thống CC 2.0 (Nhóm sản phẩm hỗ trợ khách hàng doanh nghiệp)</v>
      </c>
    </row>
    <row r="1217" spans="1:15" x14ac:dyDescent="0.2">
      <c r="A1217" s="3" t="s">
        <v>2538</v>
      </c>
      <c r="B1217" s="3" t="str">
        <f>VLOOKUP(A1217,'[1]Issue Navigator'!$A:$B,2,0)</f>
        <v>chỉnh sửa báo cáo chốt phạt</v>
      </c>
      <c r="C1217" s="1" t="s">
        <v>2540</v>
      </c>
      <c r="D1217" s="3" t="s">
        <v>3128</v>
      </c>
      <c r="E1217" s="3" t="s">
        <v>2528</v>
      </c>
      <c r="F1217" s="3" t="s">
        <v>4</v>
      </c>
      <c r="G1217">
        <v>0.5</v>
      </c>
      <c r="H1217">
        <f>VLOOKUP(A1217,'[1]Issue Navigator'!$A:$H,8,0)</f>
        <v>1.1100000000000001</v>
      </c>
      <c r="I1217" t="str">
        <f>VLOOKUP(A1217,'[1]Issue Navigator'!$A:$Z,26,0)</f>
        <v>Bảo trì</v>
      </c>
      <c r="J1217" t="str">
        <f>VLOOKUP(A1217,'[1]Issue Navigator'!$A:$AA,27,0)</f>
        <v>Hệ thống CC 2.0</v>
      </c>
      <c r="K1217" t="str">
        <f>VLOOKUP(A1217,'[1]Issue Navigator'!$A:$AD,30,0)</f>
        <v>0605-ĐTTS/VTT-TECHASIANS/2024</v>
      </c>
      <c r="L1217" t="str">
        <f>VLOOKUP(A1217,'[1]Issue Navigator'!$A:$AE,31,0)</f>
        <v>Nhóm sản phẩm hỗ trợ khách hàng doanh nghiệp</v>
      </c>
      <c r="M1217">
        <f>VLOOKUP(K1217,'[2]Nỗ lực'!$B:$G,6,0)</f>
        <v>35500000</v>
      </c>
      <c r="N1217">
        <f t="shared" si="38"/>
        <v>17750000</v>
      </c>
      <c r="O1217" t="str">
        <f t="shared" si="39"/>
        <v>Hệ thống CC 2.0 (Nhóm sản phẩm hỗ trợ khách hàng doanh nghiệp)</v>
      </c>
    </row>
    <row r="1218" spans="1:15" x14ac:dyDescent="0.2">
      <c r="A1218" s="3" t="s">
        <v>2542</v>
      </c>
      <c r="B1218" s="3" t="str">
        <f>VLOOKUP(A1218,'[1]Issue Navigator'!$A:$B,2,0)</f>
        <v>API điều chỉnh điểm, hoàn điểm, lấy thông tin KH, hạng</v>
      </c>
      <c r="C1218" s="1" t="s">
        <v>2541</v>
      </c>
      <c r="D1218" s="3" t="s">
        <v>2543</v>
      </c>
      <c r="E1218" s="3" t="s">
        <v>2528</v>
      </c>
      <c r="F1218" s="3" t="s">
        <v>4</v>
      </c>
      <c r="G1218">
        <v>0.09</v>
      </c>
      <c r="H1218">
        <f>VLOOKUP(A1218,'[1]Issue Navigator'!$A:$H,8,0)</f>
        <v>1.59</v>
      </c>
      <c r="I1218" t="str">
        <f>VLOOKUP(A1218,'[1]Issue Navigator'!$A:$Z,26,0)</f>
        <v>Bảo trì</v>
      </c>
      <c r="J1218" t="str">
        <f>VLOOKUP(A1218,'[1]Issue Navigator'!$A:$AA,27,0)</f>
        <v>Hệ thống CC 2.0</v>
      </c>
      <c r="K1218" t="str">
        <f>VLOOKUP(A1218,'[1]Issue Navigator'!$A:$AD,30,0)</f>
        <v>0605-ĐTTS/VTT-VND/2024</v>
      </c>
      <c r="L1218" t="str">
        <f>VLOOKUP(A1218,'[1]Issue Navigator'!$A:$AE,31,0)</f>
        <v>Sản phẩm lõi BCCS: phát triển các module quản lý thuê bao, tiếp nhận phản ánh, bán hàng - luồng trả sau</v>
      </c>
      <c r="M1218">
        <f>VLOOKUP(K1218,'[2]Nỗ lực'!$B:$G,6,0)</f>
        <v>35500000</v>
      </c>
      <c r="N1218">
        <f t="shared" si="38"/>
        <v>3195000</v>
      </c>
      <c r="O1218" t="str">
        <f t="shared" si="39"/>
        <v>Hệ thống CC 2.0 (Sản phẩm lõi BCCS: phát triển các module quản lý thuê bao, tiếp nhận phản ánh, bán hàng - luồng trả sau)</v>
      </c>
    </row>
    <row r="1219" spans="1:15" x14ac:dyDescent="0.2">
      <c r="A1219" s="3" t="s">
        <v>2542</v>
      </c>
      <c r="B1219" s="3" t="str">
        <f>VLOOKUP(A1219,'[1]Issue Navigator'!$A:$B,2,0)</f>
        <v>API điều chỉnh điểm, hoàn điểm, lấy thông tin KH, hạng</v>
      </c>
      <c r="C1219" s="1" t="s">
        <v>2544</v>
      </c>
      <c r="D1219" s="3" t="s">
        <v>2545</v>
      </c>
      <c r="E1219" s="3" t="s">
        <v>2528</v>
      </c>
      <c r="F1219" s="3" t="s">
        <v>4</v>
      </c>
      <c r="G1219">
        <v>0.5</v>
      </c>
      <c r="H1219">
        <f>VLOOKUP(A1219,'[1]Issue Navigator'!$A:$H,8,0)</f>
        <v>1.59</v>
      </c>
      <c r="I1219" t="str">
        <f>VLOOKUP(A1219,'[1]Issue Navigator'!$A:$Z,26,0)</f>
        <v>Bảo trì</v>
      </c>
      <c r="J1219" t="str">
        <f>VLOOKUP(A1219,'[1]Issue Navigator'!$A:$AA,27,0)</f>
        <v>Hệ thống CC 2.0</v>
      </c>
      <c r="K1219" t="str">
        <f>VLOOKUP(A1219,'[1]Issue Navigator'!$A:$AD,30,0)</f>
        <v>0605-ĐTTS/VTT-VND/2024</v>
      </c>
      <c r="L1219" t="str">
        <f>VLOOKUP(A1219,'[1]Issue Navigator'!$A:$AE,31,0)</f>
        <v>Sản phẩm lõi BCCS: phát triển các module quản lý thuê bao, tiếp nhận phản ánh, bán hàng - luồng trả sau</v>
      </c>
      <c r="M1219">
        <f>VLOOKUP(K1219,'[2]Nỗ lực'!$B:$G,6,0)</f>
        <v>35500000</v>
      </c>
      <c r="N1219">
        <f t="shared" ref="N1219:N1282" si="40">M1219*G1219</f>
        <v>17750000</v>
      </c>
      <c r="O1219" t="str">
        <f t="shared" si="39"/>
        <v>Hệ thống CC 2.0 (Sản phẩm lõi BCCS: phát triển các module quản lý thuê bao, tiếp nhận phản ánh, bán hàng - luồng trả sau)</v>
      </c>
    </row>
    <row r="1220" spans="1:15" x14ac:dyDescent="0.2">
      <c r="A1220" s="3" t="s">
        <v>2542</v>
      </c>
      <c r="B1220" s="3" t="str">
        <f>VLOOKUP(A1220,'[1]Issue Navigator'!$A:$B,2,0)</f>
        <v>API điều chỉnh điểm, hoàn điểm, lấy thông tin KH, hạng</v>
      </c>
      <c r="C1220" s="1" t="s">
        <v>2546</v>
      </c>
      <c r="D1220" s="3" t="s">
        <v>2547</v>
      </c>
      <c r="E1220" s="3" t="s">
        <v>2528</v>
      </c>
      <c r="F1220" s="3" t="s">
        <v>4</v>
      </c>
      <c r="G1220">
        <v>0.5</v>
      </c>
      <c r="H1220">
        <f>VLOOKUP(A1220,'[1]Issue Navigator'!$A:$H,8,0)</f>
        <v>1.59</v>
      </c>
      <c r="I1220" t="str">
        <f>VLOOKUP(A1220,'[1]Issue Navigator'!$A:$Z,26,0)</f>
        <v>Bảo trì</v>
      </c>
      <c r="J1220" t="str">
        <f>VLOOKUP(A1220,'[1]Issue Navigator'!$A:$AA,27,0)</f>
        <v>Hệ thống CC 2.0</v>
      </c>
      <c r="K1220" t="str">
        <f>VLOOKUP(A1220,'[1]Issue Navigator'!$A:$AD,30,0)</f>
        <v>0605-ĐTTS/VTT-VND/2024</v>
      </c>
      <c r="L1220" t="str">
        <f>VLOOKUP(A1220,'[1]Issue Navigator'!$A:$AE,31,0)</f>
        <v>Sản phẩm lõi BCCS: phát triển các module quản lý thuê bao, tiếp nhận phản ánh, bán hàng - luồng trả sau</v>
      </c>
      <c r="M1220">
        <f>VLOOKUP(K1220,'[2]Nỗ lực'!$B:$G,6,0)</f>
        <v>35500000</v>
      </c>
      <c r="N1220">
        <f t="shared" si="40"/>
        <v>17750000</v>
      </c>
      <c r="O1220" t="str">
        <f t="shared" si="39"/>
        <v>Hệ thống CC 2.0 (Sản phẩm lõi BCCS: phát triển các module quản lý thuê bao, tiếp nhận phản ánh, bán hàng - luồng trả sau)</v>
      </c>
    </row>
    <row r="1221" spans="1:15" x14ac:dyDescent="0.2">
      <c r="A1221" s="3" t="s">
        <v>2542</v>
      </c>
      <c r="B1221" s="3" t="str">
        <f>VLOOKUP(A1221,'[1]Issue Navigator'!$A:$B,2,0)</f>
        <v>API điều chỉnh điểm, hoàn điểm, lấy thông tin KH, hạng</v>
      </c>
      <c r="C1221" s="1" t="s">
        <v>2548</v>
      </c>
      <c r="D1221" s="3" t="s">
        <v>2549</v>
      </c>
      <c r="E1221" s="3" t="s">
        <v>2528</v>
      </c>
      <c r="F1221" s="3" t="s">
        <v>4</v>
      </c>
      <c r="G1221">
        <v>0.5</v>
      </c>
      <c r="H1221">
        <f>VLOOKUP(A1221,'[1]Issue Navigator'!$A:$H,8,0)</f>
        <v>1.59</v>
      </c>
      <c r="I1221" t="str">
        <f>VLOOKUP(A1221,'[1]Issue Navigator'!$A:$Z,26,0)</f>
        <v>Bảo trì</v>
      </c>
      <c r="J1221" t="str">
        <f>VLOOKUP(A1221,'[1]Issue Navigator'!$A:$AA,27,0)</f>
        <v>Hệ thống CC 2.0</v>
      </c>
      <c r="K1221" t="str">
        <f>VLOOKUP(A1221,'[1]Issue Navigator'!$A:$AD,30,0)</f>
        <v>0605-ĐTTS/VTT-VND/2024</v>
      </c>
      <c r="L1221" t="str">
        <f>VLOOKUP(A1221,'[1]Issue Navigator'!$A:$AE,31,0)</f>
        <v>Sản phẩm lõi BCCS: phát triển các module quản lý thuê bao, tiếp nhận phản ánh, bán hàng - luồng trả sau</v>
      </c>
      <c r="M1221">
        <f>VLOOKUP(K1221,'[2]Nỗ lực'!$B:$G,6,0)</f>
        <v>35500000</v>
      </c>
      <c r="N1221">
        <f t="shared" si="40"/>
        <v>17750000</v>
      </c>
      <c r="O1221" t="str">
        <f t="shared" si="39"/>
        <v>Hệ thống CC 2.0 (Sản phẩm lõi BCCS: phát triển các module quản lý thuê bao, tiếp nhận phản ánh, bán hàng - luồng trả sau)</v>
      </c>
    </row>
    <row r="1222" spans="1:15" x14ac:dyDescent="0.2">
      <c r="A1222" s="3" t="s">
        <v>2551</v>
      </c>
      <c r="B1222" s="3" t="str">
        <f>VLOOKUP(A1222,'[1]Issue Navigator'!$A:$B,2,0)</f>
        <v>Quản lý cấu hình tham số hệ thống</v>
      </c>
      <c r="C1222" s="1" t="s">
        <v>2550</v>
      </c>
      <c r="D1222" s="3" t="s">
        <v>2552</v>
      </c>
      <c r="E1222" s="3" t="s">
        <v>2528</v>
      </c>
      <c r="F1222" s="3" t="s">
        <v>4</v>
      </c>
      <c r="G1222">
        <v>0.38</v>
      </c>
      <c r="H1222">
        <f>VLOOKUP(A1222,'[1]Issue Navigator'!$A:$H,8,0)</f>
        <v>1.38</v>
      </c>
      <c r="I1222" t="str">
        <f>VLOOKUP(A1222,'[1]Issue Navigator'!$A:$Z,26,0)</f>
        <v>Bảo trì</v>
      </c>
      <c r="J1222" t="str">
        <f>VLOOKUP(A1222,'[1]Issue Navigator'!$A:$AA,27,0)</f>
        <v>Hệ thống CC 2.0</v>
      </c>
      <c r="K1222" t="str">
        <f>VLOOKUP(A1222,'[1]Issue Navigator'!$A:$AD,30,0)</f>
        <v>0605-ĐTTS/VTT-VND/2024</v>
      </c>
      <c r="L1222" t="str">
        <f>VLOOKUP(A1222,'[1]Issue Navigator'!$A:$AE,31,0)</f>
        <v>Sản phẩm lõi BCCS: phát triển các module quản lý thuê bao, tiếp nhận phản ánh, bán hàng - luồng trả sau</v>
      </c>
      <c r="M1222">
        <f>VLOOKUP(K1222,'[2]Nỗ lực'!$B:$G,6,0)</f>
        <v>35500000</v>
      </c>
      <c r="N1222">
        <f t="shared" si="40"/>
        <v>13490000</v>
      </c>
      <c r="O1222" t="str">
        <f t="shared" si="39"/>
        <v>Hệ thống CC 2.0 (Sản phẩm lõi BCCS: phát triển các module quản lý thuê bao, tiếp nhận phản ánh, bán hàng - luồng trả sau)</v>
      </c>
    </row>
    <row r="1223" spans="1:15" x14ac:dyDescent="0.2">
      <c r="A1223" s="3" t="s">
        <v>2551</v>
      </c>
      <c r="B1223" s="3" t="str">
        <f>VLOOKUP(A1223,'[1]Issue Navigator'!$A:$B,2,0)</f>
        <v>Quản lý cấu hình tham số hệ thống</v>
      </c>
      <c r="C1223" s="1" t="s">
        <v>2553</v>
      </c>
      <c r="D1223" s="3" t="s">
        <v>2554</v>
      </c>
      <c r="E1223" s="3" t="s">
        <v>2528</v>
      </c>
      <c r="F1223" s="3" t="s">
        <v>4</v>
      </c>
      <c r="G1223">
        <v>0.5</v>
      </c>
      <c r="H1223">
        <f>VLOOKUP(A1223,'[1]Issue Navigator'!$A:$H,8,0)</f>
        <v>1.38</v>
      </c>
      <c r="I1223" t="str">
        <f>VLOOKUP(A1223,'[1]Issue Navigator'!$A:$Z,26,0)</f>
        <v>Bảo trì</v>
      </c>
      <c r="J1223" t="str">
        <f>VLOOKUP(A1223,'[1]Issue Navigator'!$A:$AA,27,0)</f>
        <v>Hệ thống CC 2.0</v>
      </c>
      <c r="K1223" t="str">
        <f>VLOOKUP(A1223,'[1]Issue Navigator'!$A:$AD,30,0)</f>
        <v>0605-ĐTTS/VTT-VND/2024</v>
      </c>
      <c r="L1223" t="str">
        <f>VLOOKUP(A1223,'[1]Issue Navigator'!$A:$AE,31,0)</f>
        <v>Sản phẩm lõi BCCS: phát triển các module quản lý thuê bao, tiếp nhận phản ánh, bán hàng - luồng trả sau</v>
      </c>
      <c r="M1223">
        <f>VLOOKUP(K1223,'[2]Nỗ lực'!$B:$G,6,0)</f>
        <v>35500000</v>
      </c>
      <c r="N1223">
        <f t="shared" si="40"/>
        <v>17750000</v>
      </c>
      <c r="O1223" t="str">
        <f t="shared" si="39"/>
        <v>Hệ thống CC 2.0 (Sản phẩm lõi BCCS: phát triển các module quản lý thuê bao, tiếp nhận phản ánh, bán hàng - luồng trả sau)</v>
      </c>
    </row>
    <row r="1224" spans="1:15" x14ac:dyDescent="0.2">
      <c r="A1224" s="3" t="s">
        <v>2551</v>
      </c>
      <c r="B1224" s="3" t="str">
        <f>VLOOKUP(A1224,'[1]Issue Navigator'!$A:$B,2,0)</f>
        <v>Quản lý cấu hình tham số hệ thống</v>
      </c>
      <c r="C1224" s="1" t="s">
        <v>2555</v>
      </c>
      <c r="D1224" s="3" t="s">
        <v>2556</v>
      </c>
      <c r="E1224" s="3" t="s">
        <v>2528</v>
      </c>
      <c r="F1224" s="3" t="s">
        <v>4</v>
      </c>
      <c r="G1224">
        <v>0.5</v>
      </c>
      <c r="H1224">
        <f>VLOOKUP(A1224,'[1]Issue Navigator'!$A:$H,8,0)</f>
        <v>1.38</v>
      </c>
      <c r="I1224" t="str">
        <f>VLOOKUP(A1224,'[1]Issue Navigator'!$A:$Z,26,0)</f>
        <v>Bảo trì</v>
      </c>
      <c r="J1224" t="str">
        <f>VLOOKUP(A1224,'[1]Issue Navigator'!$A:$AA,27,0)</f>
        <v>Hệ thống CC 2.0</v>
      </c>
      <c r="K1224" t="str">
        <f>VLOOKUP(A1224,'[1]Issue Navigator'!$A:$AD,30,0)</f>
        <v>0605-ĐTTS/VTT-VND/2024</v>
      </c>
      <c r="L1224" t="str">
        <f>VLOOKUP(A1224,'[1]Issue Navigator'!$A:$AE,31,0)</f>
        <v>Sản phẩm lõi BCCS: phát triển các module quản lý thuê bao, tiếp nhận phản ánh, bán hàng - luồng trả sau</v>
      </c>
      <c r="M1224">
        <f>VLOOKUP(K1224,'[2]Nỗ lực'!$B:$G,6,0)</f>
        <v>35500000</v>
      </c>
      <c r="N1224">
        <f t="shared" si="40"/>
        <v>17750000</v>
      </c>
      <c r="O1224" t="str">
        <f t="shared" si="39"/>
        <v>Hệ thống CC 2.0 (Sản phẩm lõi BCCS: phát triển các module quản lý thuê bao, tiếp nhận phản ánh, bán hàng - luồng trả sau)</v>
      </c>
    </row>
    <row r="1225" spans="1:15" x14ac:dyDescent="0.2">
      <c r="A1225" s="3" t="s">
        <v>2558</v>
      </c>
      <c r="B1225" s="3" t="str">
        <f>VLOOKUP(A1225,'[1]Issue Navigator'!$A:$B,2,0)</f>
        <v>chỉnh sửa tiến trình tính toán phân chia chi phí tặng điểm sinh nhật cho các đơn vị</v>
      </c>
      <c r="C1225" s="1" t="s">
        <v>2557</v>
      </c>
      <c r="D1225" s="3" t="s">
        <v>3129</v>
      </c>
      <c r="E1225" s="3" t="s">
        <v>2528</v>
      </c>
      <c r="F1225" s="3" t="s">
        <v>4</v>
      </c>
      <c r="G1225">
        <v>0.23</v>
      </c>
      <c r="H1225">
        <f>VLOOKUP(A1225,'[1]Issue Navigator'!$A:$H,8,0)</f>
        <v>0.73</v>
      </c>
      <c r="I1225" t="str">
        <f>VLOOKUP(A1225,'[1]Issue Navigator'!$A:$Z,26,0)</f>
        <v>Bảo trì</v>
      </c>
      <c r="J1225" t="str">
        <f>VLOOKUP(A1225,'[1]Issue Navigator'!$A:$AA,27,0)</f>
        <v>Hệ thống CC 2.0</v>
      </c>
      <c r="K1225" t="str">
        <f>VLOOKUP(A1225,'[1]Issue Navigator'!$A:$AD,30,0)</f>
        <v>0605-ĐTTS/VTT-VND/2024</v>
      </c>
      <c r="L1225" t="str">
        <f>VLOOKUP(A1225,'[1]Issue Navigator'!$A:$AE,31,0)</f>
        <v>Sản phẩm lõi BCCS: phát triển các module quản lý thuê bao, tiếp nhận phản ánh, bán hàng - luồng trả sau</v>
      </c>
      <c r="M1225">
        <f>VLOOKUP(K1225,'[2]Nỗ lực'!$B:$G,6,0)</f>
        <v>35500000</v>
      </c>
      <c r="N1225">
        <f t="shared" si="40"/>
        <v>8165000</v>
      </c>
      <c r="O1225" t="str">
        <f t="shared" si="39"/>
        <v>Hệ thống CC 2.0 (Sản phẩm lõi BCCS: phát triển các module quản lý thuê bao, tiếp nhận phản ánh, bán hàng - luồng trả sau)</v>
      </c>
    </row>
    <row r="1226" spans="1:15" x14ac:dyDescent="0.2">
      <c r="A1226" s="3" t="s">
        <v>2558</v>
      </c>
      <c r="B1226" s="3" t="str">
        <f>VLOOKUP(A1226,'[1]Issue Navigator'!$A:$B,2,0)</f>
        <v>chỉnh sửa tiến trình tính toán phân chia chi phí tặng điểm sinh nhật cho các đơn vị</v>
      </c>
      <c r="C1226" s="1" t="s">
        <v>2559</v>
      </c>
      <c r="D1226" s="3" t="s">
        <v>3130</v>
      </c>
      <c r="E1226" s="3" t="s">
        <v>2528</v>
      </c>
      <c r="F1226" s="3" t="s">
        <v>4</v>
      </c>
      <c r="G1226">
        <v>0.5</v>
      </c>
      <c r="H1226">
        <f>VLOOKUP(A1226,'[1]Issue Navigator'!$A:$H,8,0)</f>
        <v>0.73</v>
      </c>
      <c r="I1226" t="str">
        <f>VLOOKUP(A1226,'[1]Issue Navigator'!$A:$Z,26,0)</f>
        <v>Bảo trì</v>
      </c>
      <c r="J1226" t="str">
        <f>VLOOKUP(A1226,'[1]Issue Navigator'!$A:$AA,27,0)</f>
        <v>Hệ thống CC 2.0</v>
      </c>
      <c r="K1226" t="str">
        <f>VLOOKUP(A1226,'[1]Issue Navigator'!$A:$AD,30,0)</f>
        <v>0605-ĐTTS/VTT-VND/2024</v>
      </c>
      <c r="L1226" t="str">
        <f>VLOOKUP(A1226,'[1]Issue Navigator'!$A:$AE,31,0)</f>
        <v>Sản phẩm lõi BCCS: phát triển các module quản lý thuê bao, tiếp nhận phản ánh, bán hàng - luồng trả sau</v>
      </c>
      <c r="M1226">
        <f>VLOOKUP(K1226,'[2]Nỗ lực'!$B:$G,6,0)</f>
        <v>35500000</v>
      </c>
      <c r="N1226">
        <f t="shared" si="40"/>
        <v>17750000</v>
      </c>
      <c r="O1226" t="str">
        <f t="shared" si="39"/>
        <v>Hệ thống CC 2.0 (Sản phẩm lõi BCCS: phát triển các module quản lý thuê bao, tiếp nhận phản ánh, bán hàng - luồng trả sau)</v>
      </c>
    </row>
    <row r="1227" spans="1:15" x14ac:dyDescent="0.2">
      <c r="A1227" s="3" t="s">
        <v>2561</v>
      </c>
      <c r="B1227" s="3" t="str">
        <f>VLOOKUP(A1227,'[1]Issue Navigator'!$A:$B,2,0)</f>
        <v xml:space="preserve">chỉnh sửa công cụ Xác nhận sử dụng thuê bao tại kênh tổng đài CSKH </v>
      </c>
      <c r="C1227" s="1" t="s">
        <v>2560</v>
      </c>
      <c r="D1227" s="3" t="s">
        <v>3131</v>
      </c>
      <c r="E1227" s="3" t="s">
        <v>2528</v>
      </c>
      <c r="F1227" s="3" t="s">
        <v>4</v>
      </c>
      <c r="G1227">
        <v>0.14000000000000001</v>
      </c>
      <c r="H1227">
        <f>VLOOKUP(A1227,'[1]Issue Navigator'!$A:$H,8,0)</f>
        <v>0.51</v>
      </c>
      <c r="I1227" t="str">
        <f>VLOOKUP(A1227,'[1]Issue Navigator'!$A:$Z,26,0)</f>
        <v>Bảo trì</v>
      </c>
      <c r="J1227" t="str">
        <f>VLOOKUP(A1227,'[1]Issue Navigator'!$A:$AA,27,0)</f>
        <v>Hệ thống CC 2.0</v>
      </c>
      <c r="K1227" t="str">
        <f>VLOOKUP(A1227,'[1]Issue Navigator'!$A:$AD,30,0)</f>
        <v>0605-ĐTTS/VTT-VND/2024</v>
      </c>
      <c r="L1227" t="str">
        <f>VLOOKUP(A1227,'[1]Issue Navigator'!$A:$AE,31,0)</f>
        <v>Sản phẩm lõi BCCS: phát triển các module quản lý thuê bao, tiếp nhận phản ánh, bán hàng - luồng trả sau</v>
      </c>
      <c r="M1227">
        <f>VLOOKUP(K1227,'[2]Nỗ lực'!$B:$G,6,0)</f>
        <v>35500000</v>
      </c>
      <c r="N1227">
        <f t="shared" si="40"/>
        <v>4970000.0000000009</v>
      </c>
      <c r="O1227" t="str">
        <f t="shared" si="39"/>
        <v>Hệ thống CC 2.0 (Sản phẩm lõi BCCS: phát triển các module quản lý thuê bao, tiếp nhận phản ánh, bán hàng - luồng trả sau)</v>
      </c>
    </row>
    <row r="1228" spans="1:15" x14ac:dyDescent="0.2">
      <c r="A1228" s="3" t="s">
        <v>2561</v>
      </c>
      <c r="B1228" s="3" t="str">
        <f>VLOOKUP(A1228,'[1]Issue Navigator'!$A:$B,2,0)</f>
        <v xml:space="preserve">chỉnh sửa công cụ Xác nhận sử dụng thuê bao tại kênh tổng đài CSKH </v>
      </c>
      <c r="C1228" s="1" t="s">
        <v>2562</v>
      </c>
      <c r="D1228" s="3" t="s">
        <v>2563</v>
      </c>
      <c r="E1228" s="3" t="s">
        <v>2528</v>
      </c>
      <c r="F1228" s="3" t="s">
        <v>4</v>
      </c>
      <c r="G1228">
        <v>0.37</v>
      </c>
      <c r="H1228">
        <f>VLOOKUP(A1228,'[1]Issue Navigator'!$A:$H,8,0)</f>
        <v>0.51</v>
      </c>
      <c r="I1228" t="str">
        <f>VLOOKUP(A1228,'[1]Issue Navigator'!$A:$Z,26,0)</f>
        <v>Bảo trì</v>
      </c>
      <c r="J1228" t="str">
        <f>VLOOKUP(A1228,'[1]Issue Navigator'!$A:$AA,27,0)</f>
        <v>Hệ thống CC 2.0</v>
      </c>
      <c r="K1228" t="str">
        <f>VLOOKUP(A1228,'[1]Issue Navigator'!$A:$AD,30,0)</f>
        <v>0605-ĐTTS/VTT-VND/2024</v>
      </c>
      <c r="L1228" t="str">
        <f>VLOOKUP(A1228,'[1]Issue Navigator'!$A:$AE,31,0)</f>
        <v>Sản phẩm lõi BCCS: phát triển các module quản lý thuê bao, tiếp nhận phản ánh, bán hàng - luồng trả sau</v>
      </c>
      <c r="M1228">
        <f>VLOOKUP(K1228,'[2]Nỗ lực'!$B:$G,6,0)</f>
        <v>35500000</v>
      </c>
      <c r="N1228">
        <f t="shared" si="40"/>
        <v>13135000</v>
      </c>
      <c r="O1228" t="str">
        <f t="shared" si="39"/>
        <v>Hệ thống CC 2.0 (Sản phẩm lõi BCCS: phát triển các module quản lý thuê bao, tiếp nhận phản ánh, bán hàng - luồng trả sau)</v>
      </c>
    </row>
    <row r="1229" spans="1:15" x14ac:dyDescent="0.2">
      <c r="A1229" s="3" t="s">
        <v>2565</v>
      </c>
      <c r="B1229" s="3" t="str">
        <f>VLOOKUP(A1229,'[1]Issue Navigator'!$A:$B,2,0)</f>
        <v>xử lý luồng partycode cho nghiệp vụ chi tiết cước</v>
      </c>
      <c r="C1229" s="1" t="s">
        <v>2564</v>
      </c>
      <c r="D1229" s="3" t="s">
        <v>2566</v>
      </c>
      <c r="E1229" s="3" t="s">
        <v>2528</v>
      </c>
      <c r="F1229" s="3" t="s">
        <v>4</v>
      </c>
      <c r="G1229">
        <v>0.49</v>
      </c>
      <c r="H1229">
        <f>VLOOKUP(A1229,'[1]Issue Navigator'!$A:$H,8,0)</f>
        <v>0.99</v>
      </c>
      <c r="I1229" t="str">
        <f>VLOOKUP(A1229,'[1]Issue Navigator'!$A:$Z,26,0)</f>
        <v>Bảo trì</v>
      </c>
      <c r="J1229" t="str">
        <f>VLOOKUP(A1229,'[1]Issue Navigator'!$A:$AA,27,0)</f>
        <v>Hệ thống CC 2.0</v>
      </c>
      <c r="K1229" t="str">
        <f>VLOOKUP(A1229,'[1]Issue Navigator'!$A:$AD,30,0)</f>
        <v>0605-ĐTTS/VTT-VND/2024</v>
      </c>
      <c r="L1229" t="str">
        <f>VLOOKUP(A1229,'[1]Issue Navigator'!$A:$AE,31,0)</f>
        <v>Sản phẩm lõi BCCS: phát triển các module quản lý thuê bao, tiếp nhận phản ánh, bán hàng - luồng trả sau</v>
      </c>
      <c r="M1229">
        <f>VLOOKUP(K1229,'[2]Nỗ lực'!$B:$G,6,0)</f>
        <v>35500000</v>
      </c>
      <c r="N1229">
        <f t="shared" si="40"/>
        <v>17395000</v>
      </c>
      <c r="O1229" t="str">
        <f t="shared" si="39"/>
        <v>Hệ thống CC 2.0 (Sản phẩm lõi BCCS: phát triển các module quản lý thuê bao, tiếp nhận phản ánh, bán hàng - luồng trả sau)</v>
      </c>
    </row>
    <row r="1230" spans="1:15" x14ac:dyDescent="0.2">
      <c r="A1230" s="3" t="s">
        <v>2565</v>
      </c>
      <c r="B1230" s="3" t="str">
        <f>VLOOKUP(A1230,'[1]Issue Navigator'!$A:$B,2,0)</f>
        <v>xử lý luồng partycode cho nghiệp vụ chi tiết cước</v>
      </c>
      <c r="C1230" s="1" t="s">
        <v>2567</v>
      </c>
      <c r="D1230" s="3" t="s">
        <v>2568</v>
      </c>
      <c r="E1230" s="3" t="s">
        <v>2528</v>
      </c>
      <c r="F1230" s="3" t="s">
        <v>4</v>
      </c>
      <c r="G1230">
        <v>0.5</v>
      </c>
      <c r="H1230">
        <f>VLOOKUP(A1230,'[1]Issue Navigator'!$A:$H,8,0)</f>
        <v>0.99</v>
      </c>
      <c r="I1230" t="str">
        <f>VLOOKUP(A1230,'[1]Issue Navigator'!$A:$Z,26,0)</f>
        <v>Bảo trì</v>
      </c>
      <c r="J1230" t="str">
        <f>VLOOKUP(A1230,'[1]Issue Navigator'!$A:$AA,27,0)</f>
        <v>Hệ thống CC 2.0</v>
      </c>
      <c r="K1230" t="str">
        <f>VLOOKUP(A1230,'[1]Issue Navigator'!$A:$AD,30,0)</f>
        <v>0605-ĐTTS/VTT-VND/2024</v>
      </c>
      <c r="L1230" t="str">
        <f>VLOOKUP(A1230,'[1]Issue Navigator'!$A:$AE,31,0)</f>
        <v>Sản phẩm lõi BCCS: phát triển các module quản lý thuê bao, tiếp nhận phản ánh, bán hàng - luồng trả sau</v>
      </c>
      <c r="M1230">
        <f>VLOOKUP(K1230,'[2]Nỗ lực'!$B:$G,6,0)</f>
        <v>35500000</v>
      </c>
      <c r="N1230">
        <f t="shared" si="40"/>
        <v>17750000</v>
      </c>
      <c r="O1230" t="str">
        <f t="shared" si="39"/>
        <v>Hệ thống CC 2.0 (Sản phẩm lõi BCCS: phát triển các module quản lý thuê bao, tiếp nhận phản ánh, bán hàng - luồng trả sau)</v>
      </c>
    </row>
    <row r="1231" spans="1:15" x14ac:dyDescent="0.2">
      <c r="A1231" s="3" t="s">
        <v>2570</v>
      </c>
      <c r="B1231" s="3" t="str">
        <f>VLOOKUP(A1231,'[1]Issue Navigator'!$A:$B,2,0)</f>
        <v>(mBCCS) Tích hợp HT khảo sát 1715 dịch vụ roaming lên HT HappyCall</v>
      </c>
      <c r="C1231" s="1" t="s">
        <v>2569</v>
      </c>
      <c r="D1231" s="3" t="s">
        <v>2571</v>
      </c>
      <c r="E1231" s="3" t="s">
        <v>2528</v>
      </c>
      <c r="F1231" s="3" t="s">
        <v>4</v>
      </c>
      <c r="G1231">
        <v>0.15</v>
      </c>
      <c r="H1231">
        <f>VLOOKUP(A1231,'[1]Issue Navigator'!$A:$H,8,0)</f>
        <v>1.1499999999999999</v>
      </c>
      <c r="I1231" t="str">
        <f>VLOOKUP(A1231,'[1]Issue Navigator'!$A:$Z,26,0)</f>
        <v>Nâng cấp</v>
      </c>
      <c r="J1231" t="str">
        <f>VLOOKUP(A1231,'[1]Issue Navigator'!$A:$AA,27,0)</f>
        <v>Hệ thống CC 2.0</v>
      </c>
      <c r="K1231" t="str">
        <f>VLOOKUP(A1231,'[1]Issue Navigator'!$A:$AD,30,0)</f>
        <v>0605-ĐTTS/VTT-TECHASIANS/2024</v>
      </c>
      <c r="L1231" t="str">
        <f>VLOOKUP(A1231,'[1]Issue Navigator'!$A:$AE,31,0)</f>
        <v>Phân hệ mobile hỗ trợ bán hàng</v>
      </c>
      <c r="M1231">
        <f>VLOOKUP(K1231,'[2]Nỗ lực'!$B:$G,6,0)</f>
        <v>35500000</v>
      </c>
      <c r="N1231">
        <f t="shared" si="40"/>
        <v>5325000</v>
      </c>
      <c r="O1231" t="str">
        <f t="shared" si="39"/>
        <v>Hệ thống CC 2.0 (Phân hệ mobile hỗ trợ bán hàng)</v>
      </c>
    </row>
    <row r="1232" spans="1:15" x14ac:dyDescent="0.2">
      <c r="A1232" s="3" t="s">
        <v>2570</v>
      </c>
      <c r="B1232" s="3" t="str">
        <f>VLOOKUP(A1232,'[1]Issue Navigator'!$A:$B,2,0)</f>
        <v>(mBCCS) Tích hợp HT khảo sát 1715 dịch vụ roaming lên HT HappyCall</v>
      </c>
      <c r="C1232" s="1" t="s">
        <v>2572</v>
      </c>
      <c r="D1232" s="3" t="s">
        <v>2573</v>
      </c>
      <c r="E1232" s="3" t="s">
        <v>2528</v>
      </c>
      <c r="F1232" s="3" t="s">
        <v>4</v>
      </c>
      <c r="G1232">
        <v>0.5</v>
      </c>
      <c r="H1232">
        <f>VLOOKUP(A1232,'[1]Issue Navigator'!$A:$H,8,0)</f>
        <v>1.1499999999999999</v>
      </c>
      <c r="I1232" t="str">
        <f>VLOOKUP(A1232,'[1]Issue Navigator'!$A:$Z,26,0)</f>
        <v>Nâng cấp</v>
      </c>
      <c r="J1232" t="str">
        <f>VLOOKUP(A1232,'[1]Issue Navigator'!$A:$AA,27,0)</f>
        <v>Hệ thống CC 2.0</v>
      </c>
      <c r="K1232" t="str">
        <f>VLOOKUP(A1232,'[1]Issue Navigator'!$A:$AD,30,0)</f>
        <v>0605-ĐTTS/VTT-TECHASIANS/2024</v>
      </c>
      <c r="L1232" t="str">
        <f>VLOOKUP(A1232,'[1]Issue Navigator'!$A:$AE,31,0)</f>
        <v>Phân hệ mobile hỗ trợ bán hàng</v>
      </c>
      <c r="M1232">
        <f>VLOOKUP(K1232,'[2]Nỗ lực'!$B:$G,6,0)</f>
        <v>35500000</v>
      </c>
      <c r="N1232">
        <f t="shared" si="40"/>
        <v>17750000</v>
      </c>
      <c r="O1232" t="str">
        <f t="shared" si="39"/>
        <v>Hệ thống CC 2.0 (Phân hệ mobile hỗ trợ bán hàng)</v>
      </c>
    </row>
    <row r="1233" spans="1:15" x14ac:dyDescent="0.2">
      <c r="A1233" s="3" t="s">
        <v>2570</v>
      </c>
      <c r="B1233" s="3" t="str">
        <f>VLOOKUP(A1233,'[1]Issue Navigator'!$A:$B,2,0)</f>
        <v>(mBCCS) Tích hợp HT khảo sát 1715 dịch vụ roaming lên HT HappyCall</v>
      </c>
      <c r="C1233" s="1" t="s">
        <v>2574</v>
      </c>
      <c r="D1233" s="3" t="s">
        <v>2575</v>
      </c>
      <c r="E1233" s="3" t="s">
        <v>2528</v>
      </c>
      <c r="F1233" s="3" t="s">
        <v>4</v>
      </c>
      <c r="G1233">
        <v>0.5</v>
      </c>
      <c r="H1233">
        <f>VLOOKUP(A1233,'[1]Issue Navigator'!$A:$H,8,0)</f>
        <v>1.1499999999999999</v>
      </c>
      <c r="I1233" t="str">
        <f>VLOOKUP(A1233,'[1]Issue Navigator'!$A:$Z,26,0)</f>
        <v>Nâng cấp</v>
      </c>
      <c r="J1233" t="str">
        <f>VLOOKUP(A1233,'[1]Issue Navigator'!$A:$AA,27,0)</f>
        <v>Hệ thống CC 2.0</v>
      </c>
      <c r="K1233" t="str">
        <f>VLOOKUP(A1233,'[1]Issue Navigator'!$A:$AD,30,0)</f>
        <v>0605-ĐTTS/VTT-TECHASIANS/2024</v>
      </c>
      <c r="L1233" t="str">
        <f>VLOOKUP(A1233,'[1]Issue Navigator'!$A:$AE,31,0)</f>
        <v>Phân hệ mobile hỗ trợ bán hàng</v>
      </c>
      <c r="M1233">
        <f>VLOOKUP(K1233,'[2]Nỗ lực'!$B:$G,6,0)</f>
        <v>35500000</v>
      </c>
      <c r="N1233">
        <f t="shared" si="40"/>
        <v>17750000</v>
      </c>
      <c r="O1233" t="str">
        <f t="shared" si="39"/>
        <v>Hệ thống CC 2.0 (Phân hệ mobile hỗ trợ bán hàng)</v>
      </c>
    </row>
    <row r="1234" spans="1:15" x14ac:dyDescent="0.2">
      <c r="A1234" s="3" t="s">
        <v>2577</v>
      </c>
      <c r="B1234" s="3" t="str">
        <f>VLOOKUP(A1234,'[1]Issue Navigator'!$A:$B,2,0)</f>
        <v>(mBCCS) Nâng cấp luồng sim số trên app, web, mobile web theo công văn mới của Cục VT</v>
      </c>
      <c r="C1234" s="1" t="s">
        <v>2576</v>
      </c>
      <c r="D1234" s="3" t="s">
        <v>2578</v>
      </c>
      <c r="E1234" s="3" t="s">
        <v>2528</v>
      </c>
      <c r="F1234" s="3" t="s">
        <v>4</v>
      </c>
      <c r="G1234">
        <v>0.28000000000000003</v>
      </c>
      <c r="H1234">
        <f>VLOOKUP(A1234,'[1]Issue Navigator'!$A:$H,8,0)</f>
        <v>0.78</v>
      </c>
      <c r="I1234" t="str">
        <f>VLOOKUP(A1234,'[1]Issue Navigator'!$A:$Z,26,0)</f>
        <v>Nâng cấp</v>
      </c>
      <c r="J1234" t="str">
        <f>VLOOKUP(A1234,'[1]Issue Navigator'!$A:$AA,27,0)</f>
        <v>Hệ thống CC 2.0</v>
      </c>
      <c r="K1234" t="str">
        <f>VLOOKUP(A1234,'[1]Issue Navigator'!$A:$AD,30,0)</f>
        <v>0605-ĐTTS/VTT-TECHASIANS/2024</v>
      </c>
      <c r="L1234" t="str">
        <f>VLOOKUP(A1234,'[1]Issue Navigator'!$A:$AE,31,0)</f>
        <v>Phân hệ mobile hỗ trợ bán hàng</v>
      </c>
      <c r="M1234">
        <f>VLOOKUP(K1234,'[2]Nỗ lực'!$B:$G,6,0)</f>
        <v>35500000</v>
      </c>
      <c r="N1234">
        <f t="shared" si="40"/>
        <v>9940000.0000000019</v>
      </c>
      <c r="O1234" t="str">
        <f t="shared" si="39"/>
        <v>Hệ thống CC 2.0 (Phân hệ mobile hỗ trợ bán hàng)</v>
      </c>
    </row>
    <row r="1235" spans="1:15" x14ac:dyDescent="0.2">
      <c r="A1235" s="3" t="s">
        <v>2577</v>
      </c>
      <c r="B1235" s="3" t="str">
        <f>VLOOKUP(A1235,'[1]Issue Navigator'!$A:$B,2,0)</f>
        <v>(mBCCS) Nâng cấp luồng sim số trên app, web, mobile web theo công văn mới của Cục VT</v>
      </c>
      <c r="C1235" s="1" t="s">
        <v>2579</v>
      </c>
      <c r="D1235" s="3" t="s">
        <v>2580</v>
      </c>
      <c r="E1235" s="3" t="s">
        <v>2528</v>
      </c>
      <c r="F1235" s="3" t="s">
        <v>4</v>
      </c>
      <c r="G1235">
        <v>0.5</v>
      </c>
      <c r="H1235">
        <f>VLOOKUP(A1235,'[1]Issue Navigator'!$A:$H,8,0)</f>
        <v>0.78</v>
      </c>
      <c r="I1235" t="str">
        <f>VLOOKUP(A1235,'[1]Issue Navigator'!$A:$Z,26,0)</f>
        <v>Nâng cấp</v>
      </c>
      <c r="J1235" t="str">
        <f>VLOOKUP(A1235,'[1]Issue Navigator'!$A:$AA,27,0)</f>
        <v>Hệ thống CC 2.0</v>
      </c>
      <c r="K1235" t="str">
        <f>VLOOKUP(A1235,'[1]Issue Navigator'!$A:$AD,30,0)</f>
        <v>0605-ĐTTS/VTT-TECHASIANS/2024</v>
      </c>
      <c r="L1235" t="str">
        <f>VLOOKUP(A1235,'[1]Issue Navigator'!$A:$AE,31,0)</f>
        <v>Phân hệ mobile hỗ trợ bán hàng</v>
      </c>
      <c r="M1235">
        <f>VLOOKUP(K1235,'[2]Nỗ lực'!$B:$G,6,0)</f>
        <v>35500000</v>
      </c>
      <c r="N1235">
        <f t="shared" si="40"/>
        <v>17750000</v>
      </c>
      <c r="O1235" t="str">
        <f t="shared" si="39"/>
        <v>Hệ thống CC 2.0 (Phân hệ mobile hỗ trợ bán hàng)</v>
      </c>
    </row>
    <row r="1236" spans="1:15" x14ac:dyDescent="0.2">
      <c r="A1236" s="3" t="s">
        <v>2582</v>
      </c>
      <c r="B1236" s="3" t="str">
        <f>VLOOKUP(A1236,'[1]Issue Navigator'!$A:$B,2,0)</f>
        <v>[CA] Nâng cấp chức năng add Vip trên hệ thống IPCC</v>
      </c>
      <c r="C1236" s="1" t="s">
        <v>2581</v>
      </c>
      <c r="D1236" s="3" t="s">
        <v>2583</v>
      </c>
      <c r="E1236" s="3" t="s">
        <v>2528</v>
      </c>
      <c r="F1236" s="3" t="s">
        <v>4</v>
      </c>
      <c r="G1236">
        <v>0.46</v>
      </c>
      <c r="H1236">
        <f>VLOOKUP(A1236,'[1]Issue Navigator'!$A:$H,8,0)</f>
        <v>0.46</v>
      </c>
      <c r="I1236" t="str">
        <f>VLOOKUP(A1236,'[1]Issue Navigator'!$A:$Z,26,0)</f>
        <v>Nâng cấp</v>
      </c>
      <c r="J1236" t="str">
        <f>VLOOKUP(A1236,'[1]Issue Navigator'!$A:$AA,27,0)</f>
        <v>Hệ thống CC 2.0</v>
      </c>
      <c r="K1236" t="str">
        <f>VLOOKUP(A1236,'[1]Issue Navigator'!$A:$AD,30,0)</f>
        <v>0605-ĐTTS/VTT-TECHASIANS/2024</v>
      </c>
      <c r="L1236" t="str">
        <f>VLOOKUP(A1236,'[1]Issue Navigator'!$A:$AE,31,0)</f>
        <v>Nhóm sản phẩm hỗ trợ khách hàng doanh nghiệp</v>
      </c>
      <c r="M1236">
        <f>VLOOKUP(K1236,'[2]Nỗ lực'!$B:$G,6,0)</f>
        <v>35500000</v>
      </c>
      <c r="N1236">
        <f t="shared" si="40"/>
        <v>16330000</v>
      </c>
      <c r="O1236" t="str">
        <f t="shared" si="39"/>
        <v>Hệ thống CC 2.0 (Nhóm sản phẩm hỗ trợ khách hàng doanh nghiệp)</v>
      </c>
    </row>
    <row r="1237" spans="1:15" x14ac:dyDescent="0.2">
      <c r="A1237" s="3" t="s">
        <v>2585</v>
      </c>
      <c r="B1237" s="3" t="str">
        <f>VLOOKUP(A1237,'[1]Issue Navigator'!$A:$B,2,0)</f>
        <v>[CA] Nâng cấp báo cáo Survey IVR</v>
      </c>
      <c r="C1237" s="1" t="s">
        <v>2584</v>
      </c>
      <c r="D1237" s="3" t="s">
        <v>2586</v>
      </c>
      <c r="E1237" s="3" t="s">
        <v>2528</v>
      </c>
      <c r="F1237" s="3" t="s">
        <v>4</v>
      </c>
      <c r="G1237">
        <v>0.4</v>
      </c>
      <c r="H1237">
        <f>VLOOKUP(A1237,'[1]Issue Navigator'!$A:$H,8,0)</f>
        <v>0.4</v>
      </c>
      <c r="I1237" t="str">
        <f>VLOOKUP(A1237,'[1]Issue Navigator'!$A:$Z,26,0)</f>
        <v>Nâng cấp</v>
      </c>
      <c r="J1237" t="str">
        <f>VLOOKUP(A1237,'[1]Issue Navigator'!$A:$AA,27,0)</f>
        <v>Hệ thống CC 2.0</v>
      </c>
      <c r="K1237" t="str">
        <f>VLOOKUP(A1237,'[1]Issue Navigator'!$A:$AD,30,0)</f>
        <v>0605-ĐTTS/VTT-TECHASIANS/2024</v>
      </c>
      <c r="L1237" t="str">
        <f>VLOOKUP(A1237,'[1]Issue Navigator'!$A:$AE,31,0)</f>
        <v>Nhóm sản phẩm hỗ trợ khách hàng doanh nghiệp</v>
      </c>
      <c r="M1237">
        <f>VLOOKUP(K1237,'[2]Nỗ lực'!$B:$G,6,0)</f>
        <v>35500000</v>
      </c>
      <c r="N1237">
        <f t="shared" si="40"/>
        <v>14200000</v>
      </c>
      <c r="O1237" t="str">
        <f t="shared" si="39"/>
        <v>Hệ thống CC 2.0 (Nhóm sản phẩm hỗ trợ khách hàng doanh nghiệp)</v>
      </c>
    </row>
    <row r="1238" spans="1:15" x14ac:dyDescent="0.2">
      <c r="A1238" s="3" t="s">
        <v>2588</v>
      </c>
      <c r="B1238" s="3" t="str">
        <f>VLOOKUP(A1238,'[1]Issue Navigator'!$A:$B,2,0)</f>
        <v xml:space="preserve">quy hoạch lại các hướng luồng tra cứu chi tiết cước di động trả trước </v>
      </c>
      <c r="C1238" s="1" t="s">
        <v>2587</v>
      </c>
      <c r="D1238" s="3" t="s">
        <v>2589</v>
      </c>
      <c r="E1238" s="3" t="s">
        <v>2528</v>
      </c>
      <c r="F1238" s="3" t="s">
        <v>4</v>
      </c>
      <c r="G1238">
        <v>0.26</v>
      </c>
      <c r="H1238">
        <f>VLOOKUP(A1238,'[1]Issue Navigator'!$A:$H,8,0)</f>
        <v>1.26</v>
      </c>
      <c r="I1238" t="str">
        <f>VLOOKUP(A1238,'[1]Issue Navigator'!$A:$Z,26,0)</f>
        <v>Nâng cấp</v>
      </c>
      <c r="J1238" t="str">
        <f>VLOOKUP(A1238,'[1]Issue Navigator'!$A:$AA,27,0)</f>
        <v>Hệ thống CC 2.0</v>
      </c>
      <c r="K1238" t="str">
        <f>VLOOKUP(A1238,'[1]Issue Navigator'!$A:$AD,30,0)</f>
        <v>0605-ĐTTS/VTT-VND/2024</v>
      </c>
      <c r="L1238" t="str">
        <f>VLOOKUP(A1238,'[1]Issue Navigator'!$A:$AE,31,0)</f>
        <v>Sản phẩm Chăm sóc khách hàng: Nghiệp vụ chăm sóc khách hàng Viettel ++</v>
      </c>
      <c r="M1238">
        <f>VLOOKUP(K1238,'[2]Nỗ lực'!$B:$G,6,0)</f>
        <v>35500000</v>
      </c>
      <c r="N1238">
        <f t="shared" si="40"/>
        <v>9230000</v>
      </c>
      <c r="O1238" t="str">
        <f t="shared" si="39"/>
        <v>Hệ thống CC 2.0 (Sản phẩm Chăm sóc khách hàng: Nghiệp vụ chăm sóc khách hàng Viettel ++)</v>
      </c>
    </row>
    <row r="1239" spans="1:15" x14ac:dyDescent="0.2">
      <c r="A1239" s="3" t="s">
        <v>2588</v>
      </c>
      <c r="B1239" s="3" t="str">
        <f>VLOOKUP(A1239,'[1]Issue Navigator'!$A:$B,2,0)</f>
        <v xml:space="preserve">quy hoạch lại các hướng luồng tra cứu chi tiết cước di động trả trước </v>
      </c>
      <c r="C1239" s="1" t="s">
        <v>2590</v>
      </c>
      <c r="D1239" s="3" t="s">
        <v>2591</v>
      </c>
      <c r="E1239" s="3" t="s">
        <v>2528</v>
      </c>
      <c r="F1239" s="3" t="s">
        <v>4</v>
      </c>
      <c r="G1239">
        <v>0.5</v>
      </c>
      <c r="H1239">
        <f>VLOOKUP(A1239,'[1]Issue Navigator'!$A:$H,8,0)</f>
        <v>1.26</v>
      </c>
      <c r="I1239" t="str">
        <f>VLOOKUP(A1239,'[1]Issue Navigator'!$A:$Z,26,0)</f>
        <v>Nâng cấp</v>
      </c>
      <c r="J1239" t="str">
        <f>VLOOKUP(A1239,'[1]Issue Navigator'!$A:$AA,27,0)</f>
        <v>Hệ thống CC 2.0</v>
      </c>
      <c r="K1239" t="str">
        <f>VLOOKUP(A1239,'[1]Issue Navigator'!$A:$AD,30,0)</f>
        <v>0605-ĐTTS/VTT-VND/2024</v>
      </c>
      <c r="L1239" t="str">
        <f>VLOOKUP(A1239,'[1]Issue Navigator'!$A:$AE,31,0)</f>
        <v>Sản phẩm Chăm sóc khách hàng: Nghiệp vụ chăm sóc khách hàng Viettel ++</v>
      </c>
      <c r="M1239">
        <f>VLOOKUP(K1239,'[2]Nỗ lực'!$B:$G,6,0)</f>
        <v>35500000</v>
      </c>
      <c r="N1239">
        <f t="shared" si="40"/>
        <v>17750000</v>
      </c>
      <c r="O1239" t="str">
        <f t="shared" si="39"/>
        <v>Hệ thống CC 2.0 (Sản phẩm Chăm sóc khách hàng: Nghiệp vụ chăm sóc khách hàng Viettel ++)</v>
      </c>
    </row>
    <row r="1240" spans="1:15" x14ac:dyDescent="0.2">
      <c r="A1240" s="3" t="s">
        <v>2588</v>
      </c>
      <c r="B1240" s="3" t="str">
        <f>VLOOKUP(A1240,'[1]Issue Navigator'!$A:$B,2,0)</f>
        <v xml:space="preserve">quy hoạch lại các hướng luồng tra cứu chi tiết cước di động trả trước </v>
      </c>
      <c r="C1240" s="1" t="s">
        <v>2592</v>
      </c>
      <c r="D1240" s="3" t="s">
        <v>2593</v>
      </c>
      <c r="E1240" s="3" t="s">
        <v>2528</v>
      </c>
      <c r="F1240" s="3" t="s">
        <v>4</v>
      </c>
      <c r="G1240">
        <v>0.5</v>
      </c>
      <c r="H1240">
        <f>VLOOKUP(A1240,'[1]Issue Navigator'!$A:$H,8,0)</f>
        <v>1.26</v>
      </c>
      <c r="I1240" t="str">
        <f>VLOOKUP(A1240,'[1]Issue Navigator'!$A:$Z,26,0)</f>
        <v>Nâng cấp</v>
      </c>
      <c r="J1240" t="str">
        <f>VLOOKUP(A1240,'[1]Issue Navigator'!$A:$AA,27,0)</f>
        <v>Hệ thống CC 2.0</v>
      </c>
      <c r="K1240" t="str">
        <f>VLOOKUP(A1240,'[1]Issue Navigator'!$A:$AD,30,0)</f>
        <v>0605-ĐTTS/VTT-VND/2024</v>
      </c>
      <c r="L1240" t="str">
        <f>VLOOKUP(A1240,'[1]Issue Navigator'!$A:$AE,31,0)</f>
        <v>Sản phẩm Chăm sóc khách hàng: Nghiệp vụ chăm sóc khách hàng Viettel ++</v>
      </c>
      <c r="M1240">
        <f>VLOOKUP(K1240,'[2]Nỗ lực'!$B:$G,6,0)</f>
        <v>35500000</v>
      </c>
      <c r="N1240">
        <f t="shared" si="40"/>
        <v>17750000</v>
      </c>
      <c r="O1240" t="str">
        <f t="shared" si="39"/>
        <v>Hệ thống CC 2.0 (Sản phẩm Chăm sóc khách hàng: Nghiệp vụ chăm sóc khách hàng Viettel ++)</v>
      </c>
    </row>
    <row r="1241" spans="1:15" x14ac:dyDescent="0.2">
      <c r="A1241" s="3" t="s">
        <v>2595</v>
      </c>
      <c r="B1241" s="3" t="str">
        <f>VLOOKUP(A1241,'[1]Issue Navigator'!$A:$B,2,0)</f>
        <v>xây dựng chức năng tra cứu nợ cước trên Golive, nâng cấp chức năng danh mục Loại PA và Tra cứu cước TBTS</v>
      </c>
      <c r="C1241" s="1" t="s">
        <v>2594</v>
      </c>
      <c r="D1241" s="3" t="s">
        <v>2596</v>
      </c>
      <c r="E1241" s="3" t="s">
        <v>2528</v>
      </c>
      <c r="F1241" s="3" t="s">
        <v>4</v>
      </c>
      <c r="G1241">
        <v>0.38</v>
      </c>
      <c r="H1241">
        <f>VLOOKUP(A1241,'[1]Issue Navigator'!$A:$H,8,0)</f>
        <v>0.88</v>
      </c>
      <c r="I1241" t="str">
        <f>VLOOKUP(A1241,'[1]Issue Navigator'!$A:$Z,26,0)</f>
        <v>Nâng cấp</v>
      </c>
      <c r="J1241" t="str">
        <f>VLOOKUP(A1241,'[1]Issue Navigator'!$A:$AA,27,0)</f>
        <v>Hệ thống CC 2.0</v>
      </c>
      <c r="K1241" t="str">
        <f>VLOOKUP(A1241,'[1]Issue Navigator'!$A:$AD,30,0)</f>
        <v>0605-ĐTTS/VTT-VND/2024</v>
      </c>
      <c r="L1241" t="str">
        <f>VLOOKUP(A1241,'[1]Issue Navigator'!$A:$AE,31,0)</f>
        <v>Sản phẩm lõi BCCS: phát triển các module quản lý thuê bao, tiếp nhận phản ánh, bán hàng - luồng trả sau</v>
      </c>
      <c r="M1241">
        <f>VLOOKUP(K1241,'[2]Nỗ lực'!$B:$G,6,0)</f>
        <v>35500000</v>
      </c>
      <c r="N1241">
        <f t="shared" si="40"/>
        <v>13490000</v>
      </c>
      <c r="O1241" t="str">
        <f t="shared" si="39"/>
        <v>Hệ thống CC 2.0 (Sản phẩm lõi BCCS: phát triển các module quản lý thuê bao, tiếp nhận phản ánh, bán hàng - luồng trả sau)</v>
      </c>
    </row>
    <row r="1242" spans="1:15" x14ac:dyDescent="0.2">
      <c r="A1242" s="3" t="s">
        <v>2595</v>
      </c>
      <c r="B1242" s="3" t="str">
        <f>VLOOKUP(A1242,'[1]Issue Navigator'!$A:$B,2,0)</f>
        <v>xây dựng chức năng tra cứu nợ cước trên Golive, nâng cấp chức năng danh mục Loại PA và Tra cứu cước TBTS</v>
      </c>
      <c r="C1242" s="1" t="s">
        <v>2597</v>
      </c>
      <c r="D1242" s="3" t="s">
        <v>2598</v>
      </c>
      <c r="E1242" s="3" t="s">
        <v>2528</v>
      </c>
      <c r="F1242" s="3" t="s">
        <v>4</v>
      </c>
      <c r="G1242">
        <v>0.5</v>
      </c>
      <c r="H1242">
        <f>VLOOKUP(A1242,'[1]Issue Navigator'!$A:$H,8,0)</f>
        <v>0.88</v>
      </c>
      <c r="I1242" t="str">
        <f>VLOOKUP(A1242,'[1]Issue Navigator'!$A:$Z,26,0)</f>
        <v>Nâng cấp</v>
      </c>
      <c r="J1242" t="str">
        <f>VLOOKUP(A1242,'[1]Issue Navigator'!$A:$AA,27,0)</f>
        <v>Hệ thống CC 2.0</v>
      </c>
      <c r="K1242" t="str">
        <f>VLOOKUP(A1242,'[1]Issue Navigator'!$A:$AD,30,0)</f>
        <v>0605-ĐTTS/VTT-VND/2024</v>
      </c>
      <c r="L1242" t="str">
        <f>VLOOKUP(A1242,'[1]Issue Navigator'!$A:$AE,31,0)</f>
        <v>Sản phẩm lõi BCCS: phát triển các module quản lý thuê bao, tiếp nhận phản ánh, bán hàng - luồng trả sau</v>
      </c>
      <c r="M1242">
        <f>VLOOKUP(K1242,'[2]Nỗ lực'!$B:$G,6,0)</f>
        <v>35500000</v>
      </c>
      <c r="N1242">
        <f t="shared" si="40"/>
        <v>17750000</v>
      </c>
      <c r="O1242" t="str">
        <f t="shared" si="39"/>
        <v>Hệ thống CC 2.0 (Sản phẩm lõi BCCS: phát triển các module quản lý thuê bao, tiếp nhận phản ánh, bán hàng - luồng trả sau)</v>
      </c>
    </row>
    <row r="1243" spans="1:15" x14ac:dyDescent="0.2">
      <c r="A1243" s="3" t="s">
        <v>2600</v>
      </c>
      <c r="B1243" s="3" t="str">
        <f>VLOOKUP(A1243,'[1]Issue Navigator'!$A:$B,2,0)</f>
        <v>chỉnh sửa luồng tiếp nhận, xử lý phản ánh trên hệ thống Vtracking 2.0</v>
      </c>
      <c r="C1243" s="1" t="s">
        <v>2599</v>
      </c>
      <c r="D1243" s="3" t="s">
        <v>3211</v>
      </c>
      <c r="E1243" s="3" t="s">
        <v>2528</v>
      </c>
      <c r="F1243" s="3" t="s">
        <v>4</v>
      </c>
      <c r="G1243">
        <v>0.33</v>
      </c>
      <c r="H1243">
        <f>VLOOKUP(A1243,'[1]Issue Navigator'!$A:$H,8,0)</f>
        <v>1.83</v>
      </c>
      <c r="I1243" t="str">
        <f>VLOOKUP(A1243,'[1]Issue Navigator'!$A:$Z,26,0)</f>
        <v>Bảo trì</v>
      </c>
      <c r="J1243" t="str">
        <f>VLOOKUP(A1243,'[1]Issue Navigator'!$A:$AA,27,0)</f>
        <v>Hệ thống CC 2.0</v>
      </c>
      <c r="K1243" t="str">
        <f>VLOOKUP(A1243,'[1]Issue Navigator'!$A:$AD,30,0)</f>
        <v>0605-ĐTTS/VTT-VND/2024</v>
      </c>
      <c r="L1243" t="str">
        <f>VLOOKUP(A1243,'[1]Issue Navigator'!$A:$AE,31,0)</f>
        <v>Sản phẩm lõi BCCS: phát triển các module quản lý thuê bao, tiếp nhận phản ánh, bán hàng - luồng trả sau</v>
      </c>
      <c r="M1243">
        <f>VLOOKUP(K1243,'[2]Nỗ lực'!$B:$G,6,0)</f>
        <v>35500000</v>
      </c>
      <c r="N1243">
        <f t="shared" si="40"/>
        <v>11715000</v>
      </c>
      <c r="O1243" t="str">
        <f t="shared" si="39"/>
        <v>Hệ thống CC 2.0 (Sản phẩm lõi BCCS: phát triển các module quản lý thuê bao, tiếp nhận phản ánh, bán hàng - luồng trả sau)</v>
      </c>
    </row>
    <row r="1244" spans="1:15" x14ac:dyDescent="0.2">
      <c r="A1244" s="3" t="s">
        <v>2600</v>
      </c>
      <c r="B1244" s="3" t="str">
        <f>VLOOKUP(A1244,'[1]Issue Navigator'!$A:$B,2,0)</f>
        <v>chỉnh sửa luồng tiếp nhận, xử lý phản ánh trên hệ thống Vtracking 2.0</v>
      </c>
      <c r="C1244" s="1" t="s">
        <v>2601</v>
      </c>
      <c r="D1244" s="3" t="s">
        <v>3254</v>
      </c>
      <c r="E1244" s="3" t="s">
        <v>2528</v>
      </c>
      <c r="F1244" s="3" t="s">
        <v>4</v>
      </c>
      <c r="G1244">
        <v>0.5</v>
      </c>
      <c r="H1244">
        <f>VLOOKUP(A1244,'[1]Issue Navigator'!$A:$H,8,0)</f>
        <v>1.83</v>
      </c>
      <c r="I1244" t="str">
        <f>VLOOKUP(A1244,'[1]Issue Navigator'!$A:$Z,26,0)</f>
        <v>Bảo trì</v>
      </c>
      <c r="J1244" t="str">
        <f>VLOOKUP(A1244,'[1]Issue Navigator'!$A:$AA,27,0)</f>
        <v>Hệ thống CC 2.0</v>
      </c>
      <c r="K1244" t="str">
        <f>VLOOKUP(A1244,'[1]Issue Navigator'!$A:$AD,30,0)</f>
        <v>0605-ĐTTS/VTT-VND/2024</v>
      </c>
      <c r="L1244" t="str">
        <f>VLOOKUP(A1244,'[1]Issue Navigator'!$A:$AE,31,0)</f>
        <v>Sản phẩm lõi BCCS: phát triển các module quản lý thuê bao, tiếp nhận phản ánh, bán hàng - luồng trả sau</v>
      </c>
      <c r="M1244">
        <f>VLOOKUP(K1244,'[2]Nỗ lực'!$B:$G,6,0)</f>
        <v>35500000</v>
      </c>
      <c r="N1244">
        <f t="shared" si="40"/>
        <v>17750000</v>
      </c>
      <c r="O1244" t="str">
        <f t="shared" si="39"/>
        <v>Hệ thống CC 2.0 (Sản phẩm lõi BCCS: phát triển các module quản lý thuê bao, tiếp nhận phản ánh, bán hàng - luồng trả sau)</v>
      </c>
    </row>
    <row r="1245" spans="1:15" x14ac:dyDescent="0.2">
      <c r="A1245" s="3" t="s">
        <v>2600</v>
      </c>
      <c r="B1245" s="3" t="str">
        <f>VLOOKUP(A1245,'[1]Issue Navigator'!$A:$B,2,0)</f>
        <v>chỉnh sửa luồng tiếp nhận, xử lý phản ánh trên hệ thống Vtracking 2.0</v>
      </c>
      <c r="C1245" s="1" t="s">
        <v>2602</v>
      </c>
      <c r="D1245" s="3" t="s">
        <v>2603</v>
      </c>
      <c r="E1245" s="3" t="s">
        <v>2528</v>
      </c>
      <c r="F1245" s="3" t="s">
        <v>4</v>
      </c>
      <c r="G1245">
        <v>0.5</v>
      </c>
      <c r="H1245">
        <f>VLOOKUP(A1245,'[1]Issue Navigator'!$A:$H,8,0)</f>
        <v>1.83</v>
      </c>
      <c r="I1245" t="str">
        <f>VLOOKUP(A1245,'[1]Issue Navigator'!$A:$Z,26,0)</f>
        <v>Bảo trì</v>
      </c>
      <c r="J1245" t="str">
        <f>VLOOKUP(A1245,'[1]Issue Navigator'!$A:$AA,27,0)</f>
        <v>Hệ thống CC 2.0</v>
      </c>
      <c r="K1245" t="str">
        <f>VLOOKUP(A1245,'[1]Issue Navigator'!$A:$AD,30,0)</f>
        <v>0605-ĐTTS/VTT-VND/2024</v>
      </c>
      <c r="L1245" t="str">
        <f>VLOOKUP(A1245,'[1]Issue Navigator'!$A:$AE,31,0)</f>
        <v>Sản phẩm lõi BCCS: phát triển các module quản lý thuê bao, tiếp nhận phản ánh, bán hàng - luồng trả sau</v>
      </c>
      <c r="M1245">
        <f>VLOOKUP(K1245,'[2]Nỗ lực'!$B:$G,6,0)</f>
        <v>35500000</v>
      </c>
      <c r="N1245">
        <f t="shared" si="40"/>
        <v>17750000</v>
      </c>
      <c r="O1245" t="str">
        <f t="shared" si="39"/>
        <v>Hệ thống CC 2.0 (Sản phẩm lõi BCCS: phát triển các module quản lý thuê bao, tiếp nhận phản ánh, bán hàng - luồng trả sau)</v>
      </c>
    </row>
    <row r="1246" spans="1:15" x14ac:dyDescent="0.2">
      <c r="A1246" s="3" t="s">
        <v>2600</v>
      </c>
      <c r="B1246" s="3" t="str">
        <f>VLOOKUP(A1246,'[1]Issue Navigator'!$A:$B,2,0)</f>
        <v>chỉnh sửa luồng tiếp nhận, xử lý phản ánh trên hệ thống Vtracking 2.0</v>
      </c>
      <c r="C1246" s="1" t="s">
        <v>2604</v>
      </c>
      <c r="D1246" s="3" t="s">
        <v>2605</v>
      </c>
      <c r="E1246" s="3" t="s">
        <v>2528</v>
      </c>
      <c r="F1246" s="3" t="s">
        <v>4</v>
      </c>
      <c r="G1246">
        <v>0.5</v>
      </c>
      <c r="H1246">
        <f>VLOOKUP(A1246,'[1]Issue Navigator'!$A:$H,8,0)</f>
        <v>1.83</v>
      </c>
      <c r="I1246" t="str">
        <f>VLOOKUP(A1246,'[1]Issue Navigator'!$A:$Z,26,0)</f>
        <v>Bảo trì</v>
      </c>
      <c r="J1246" t="str">
        <f>VLOOKUP(A1246,'[1]Issue Navigator'!$A:$AA,27,0)</f>
        <v>Hệ thống CC 2.0</v>
      </c>
      <c r="K1246" t="str">
        <f>VLOOKUP(A1246,'[1]Issue Navigator'!$A:$AD,30,0)</f>
        <v>0605-ĐTTS/VTT-VND/2024</v>
      </c>
      <c r="L1246" t="str">
        <f>VLOOKUP(A1246,'[1]Issue Navigator'!$A:$AE,31,0)</f>
        <v>Sản phẩm lõi BCCS: phát triển các module quản lý thuê bao, tiếp nhận phản ánh, bán hàng - luồng trả sau</v>
      </c>
      <c r="M1246">
        <f>VLOOKUP(K1246,'[2]Nỗ lực'!$B:$G,6,0)</f>
        <v>35500000</v>
      </c>
      <c r="N1246">
        <f t="shared" si="40"/>
        <v>17750000</v>
      </c>
      <c r="O1246" t="str">
        <f t="shared" si="39"/>
        <v>Hệ thống CC 2.0 (Sản phẩm lõi BCCS: phát triển các module quản lý thuê bao, tiếp nhận phản ánh, bán hàng - luồng trả sau)</v>
      </c>
    </row>
    <row r="1247" spans="1:15" x14ac:dyDescent="0.2">
      <c r="A1247" s="3" t="s">
        <v>2607</v>
      </c>
      <c r="B1247" s="3" t="str">
        <f>VLOOKUP(A1247,'[1]Issue Navigator'!$A:$B,2,0)</f>
        <v>Bổ sung tọa độ kỹ thuật trên hệ thống tra cứu BCCS</v>
      </c>
      <c r="C1247" s="1" t="s">
        <v>2606</v>
      </c>
      <c r="D1247" s="3" t="s">
        <v>2608</v>
      </c>
      <c r="E1247" s="3" t="s">
        <v>2528</v>
      </c>
      <c r="F1247" s="3" t="s">
        <v>4</v>
      </c>
      <c r="G1247">
        <v>0.32</v>
      </c>
      <c r="H1247">
        <f>VLOOKUP(A1247,'[1]Issue Navigator'!$A:$H,8,0)</f>
        <v>0.32</v>
      </c>
      <c r="I1247" t="str">
        <f>VLOOKUP(A1247,'[1]Issue Navigator'!$A:$Z,26,0)</f>
        <v>Nâng cấp</v>
      </c>
      <c r="J1247" t="str">
        <f>VLOOKUP(A1247,'[1]Issue Navigator'!$A:$AA,27,0)</f>
        <v>Hệ thống CC 2.0</v>
      </c>
      <c r="K1247" t="str">
        <f>VLOOKUP(A1247,'[1]Issue Navigator'!$A:$AD,30,0)</f>
        <v>0605-ĐTTS/VTT-VND/2024</v>
      </c>
      <c r="L1247" t="str">
        <f>VLOOKUP(A1247,'[1]Issue Navigator'!$A:$AE,31,0)</f>
        <v>Sản phẩm Chăm sóc khách hàng: Nghiệp vụ chăm sóc khách hàng Viettel ++</v>
      </c>
      <c r="M1247">
        <f>VLOOKUP(K1247,'[2]Nỗ lực'!$B:$G,6,0)</f>
        <v>35500000</v>
      </c>
      <c r="N1247">
        <f t="shared" si="40"/>
        <v>11360000</v>
      </c>
      <c r="O1247" t="str">
        <f t="shared" si="39"/>
        <v>Hệ thống CC 2.0 (Sản phẩm Chăm sóc khách hàng: Nghiệp vụ chăm sóc khách hàng Viettel ++)</v>
      </c>
    </row>
    <row r="1248" spans="1:15" x14ac:dyDescent="0.2">
      <c r="A1248" s="3" t="s">
        <v>2610</v>
      </c>
      <c r="B1248" s="3" t="str">
        <f>VLOOKUP(A1248,'[1]Issue Navigator'!$A:$B,2,0)</f>
        <v>Kiểm thử nội bộ - nghiệm thu khách hàng: tính năng tra cước trên My Viettel va web portal_up lại 9194</v>
      </c>
      <c r="C1248" s="1" t="s">
        <v>2609</v>
      </c>
      <c r="D1248" s="3" t="s">
        <v>2611</v>
      </c>
      <c r="E1248" s="3" t="s">
        <v>2528</v>
      </c>
      <c r="F1248" s="3" t="s">
        <v>4</v>
      </c>
      <c r="G1248">
        <v>7.0000000000000007E-2</v>
      </c>
      <c r="H1248">
        <f>VLOOKUP(A1248,'[1]Issue Navigator'!$A:$H,8,0)</f>
        <v>7.0000000000000007E-2</v>
      </c>
      <c r="I1248" t="str">
        <f>VLOOKUP(A1248,'[1]Issue Navigator'!$A:$Z,26,0)</f>
        <v>Nâng cấp</v>
      </c>
      <c r="J1248" t="str">
        <f>VLOOKUP(A1248,'[1]Issue Navigator'!$A:$AA,27,0)</f>
        <v>Hệ thống CC 2.0</v>
      </c>
      <c r="K1248" t="str">
        <f>VLOOKUP(A1248,'[1]Issue Navigator'!$A:$AD,30,0)</f>
        <v>0605-ĐTTS/VTT-VTIT/2024</v>
      </c>
      <c r="L1248" t="str">
        <f>VLOOKUP(A1248,'[1]Issue Navigator'!$A:$AE,31,0)</f>
        <v>Thực hiện kiểm thử dữ liệu</v>
      </c>
      <c r="M1248">
        <f>VLOOKUP(K1248,'[2]Nỗ lực'!$B:$G,6,0)</f>
        <v>35800000</v>
      </c>
      <c r="N1248">
        <f t="shared" si="40"/>
        <v>2506000.0000000005</v>
      </c>
      <c r="O1248" t="str">
        <f t="shared" si="39"/>
        <v>Hệ thống CC 2.0 (Thực hiện kiểm thử dữ liệu)</v>
      </c>
    </row>
    <row r="1249" spans="1:15" x14ac:dyDescent="0.2">
      <c r="A1249" s="3" t="s">
        <v>2613</v>
      </c>
      <c r="B1249" s="3" t="str">
        <f>VLOOKUP(A1249,'[1]Issue Navigator'!$A:$B,2,0)</f>
        <v>Kiểm thử nội bộ - nghiệm thu khách hàng: công cụ Xác nhận sử dụng thuê bao tại kênh tổng đài CSKH</v>
      </c>
      <c r="C1249" s="1" t="s">
        <v>2612</v>
      </c>
      <c r="D1249" s="3" t="s">
        <v>2614</v>
      </c>
      <c r="E1249" s="3" t="s">
        <v>2528</v>
      </c>
      <c r="F1249" s="3" t="s">
        <v>4</v>
      </c>
      <c r="G1249">
        <v>0.14000000000000001</v>
      </c>
      <c r="H1249">
        <f>VLOOKUP(A1249,'[1]Issue Navigator'!$A:$H,8,0)</f>
        <v>0.14000000000000001</v>
      </c>
      <c r="I1249" t="str">
        <f>VLOOKUP(A1249,'[1]Issue Navigator'!$A:$Z,26,0)</f>
        <v>Nâng cấp</v>
      </c>
      <c r="J1249" t="str">
        <f>VLOOKUP(A1249,'[1]Issue Navigator'!$A:$AA,27,0)</f>
        <v>Hệ thống CC 2.0</v>
      </c>
      <c r="K1249" t="str">
        <f>VLOOKUP(A1249,'[1]Issue Navigator'!$A:$AD,30,0)</f>
        <v>0605-ĐTTS/VTT-VTIT/2024</v>
      </c>
      <c r="L1249" t="str">
        <f>VLOOKUP(A1249,'[1]Issue Navigator'!$A:$AE,31,0)</f>
        <v>Thực hiện kiểm thử dữ liệu</v>
      </c>
      <c r="M1249">
        <f>VLOOKUP(K1249,'[2]Nỗ lực'!$B:$G,6,0)</f>
        <v>35800000</v>
      </c>
      <c r="N1249">
        <f t="shared" si="40"/>
        <v>5012000.0000000009</v>
      </c>
      <c r="O1249" t="str">
        <f t="shared" si="39"/>
        <v>Hệ thống CC 2.0 (Thực hiện kiểm thử dữ liệu)</v>
      </c>
    </row>
    <row r="1250" spans="1:15" x14ac:dyDescent="0.2">
      <c r="A1250" s="3" t="s">
        <v>2616</v>
      </c>
      <c r="B1250" s="3" t="str">
        <f>VLOOKUP(A1250,'[1]Issue Navigator'!$A:$B,2,0)</f>
        <v>Kiểm thử nội bộ - nghiệm thu khách hàng: Hiển thị tọa độ kỹ thuật trên hệ thống tra cứu BCCS</v>
      </c>
      <c r="C1250" s="1" t="s">
        <v>2615</v>
      </c>
      <c r="D1250" s="3" t="s">
        <v>2617</v>
      </c>
      <c r="E1250" s="3" t="s">
        <v>2528</v>
      </c>
      <c r="F1250" s="3" t="s">
        <v>4</v>
      </c>
      <c r="G1250">
        <v>0.05</v>
      </c>
      <c r="H1250">
        <f>VLOOKUP(A1250,'[1]Issue Navigator'!$A:$H,8,0)</f>
        <v>0.05</v>
      </c>
      <c r="I1250" t="str">
        <f>VLOOKUP(A1250,'[1]Issue Navigator'!$A:$Z,26,0)</f>
        <v>Nâng cấp</v>
      </c>
      <c r="J1250" t="str">
        <f>VLOOKUP(A1250,'[1]Issue Navigator'!$A:$AA,27,0)</f>
        <v>Hệ thống CC 2.0</v>
      </c>
      <c r="K1250" t="str">
        <f>VLOOKUP(A1250,'[1]Issue Navigator'!$A:$AD,30,0)</f>
        <v>0605-ĐTTS/VTT-VTIT/2024</v>
      </c>
      <c r="L1250" t="str">
        <f>VLOOKUP(A1250,'[1]Issue Navigator'!$A:$AE,31,0)</f>
        <v>Thực hiện kiểm thử dữ liệu</v>
      </c>
      <c r="M1250">
        <f>VLOOKUP(K1250,'[2]Nỗ lực'!$B:$G,6,0)</f>
        <v>35800000</v>
      </c>
      <c r="N1250">
        <f t="shared" si="40"/>
        <v>1790000</v>
      </c>
      <c r="O1250" t="str">
        <f t="shared" si="39"/>
        <v>Hệ thống CC 2.0 (Thực hiện kiểm thử dữ liệu)</v>
      </c>
    </row>
    <row r="1251" spans="1:15" x14ac:dyDescent="0.2">
      <c r="A1251" s="3" t="s">
        <v>2619</v>
      </c>
      <c r="B1251" s="3" t="str">
        <f>VLOOKUP(A1251,'[1]Issue Navigator'!$A:$B,2,0)</f>
        <v>Kiểm thử nội bộ - nghiệm thu khách hàng: chức năng tra cứu, báo lỗi trên Vtracking 2.0 và đồng bộ về hệ thống BCCS_CC</v>
      </c>
      <c r="C1251" s="1" t="s">
        <v>2618</v>
      </c>
      <c r="D1251" s="3" t="s">
        <v>2620</v>
      </c>
      <c r="E1251" s="3" t="s">
        <v>2528</v>
      </c>
      <c r="F1251" s="3" t="s">
        <v>4</v>
      </c>
      <c r="G1251">
        <v>0.14000000000000001</v>
      </c>
      <c r="H1251">
        <f>VLOOKUP(A1251,'[1]Issue Navigator'!$A:$H,8,0)</f>
        <v>0.14000000000000001</v>
      </c>
      <c r="I1251" t="str">
        <f>VLOOKUP(A1251,'[1]Issue Navigator'!$A:$Z,26,0)</f>
        <v>Nâng cấp</v>
      </c>
      <c r="J1251" t="str">
        <f>VLOOKUP(A1251,'[1]Issue Navigator'!$A:$AA,27,0)</f>
        <v>Hệ thống CC 2.0</v>
      </c>
      <c r="K1251" t="str">
        <f>VLOOKUP(A1251,'[1]Issue Navigator'!$A:$AD,30,0)</f>
        <v>0605-ĐTTS/VTT-VTIT/2024</v>
      </c>
      <c r="L1251" t="str">
        <f>VLOOKUP(A1251,'[1]Issue Navigator'!$A:$AE,31,0)</f>
        <v>Thực hiện kiểm thử dữ liệu</v>
      </c>
      <c r="M1251">
        <f>VLOOKUP(K1251,'[2]Nỗ lực'!$B:$G,6,0)</f>
        <v>35800000</v>
      </c>
      <c r="N1251">
        <f t="shared" si="40"/>
        <v>5012000.0000000009</v>
      </c>
      <c r="O1251" t="str">
        <f t="shared" si="39"/>
        <v>Hệ thống CC 2.0 (Thực hiện kiểm thử dữ liệu)</v>
      </c>
    </row>
    <row r="1252" spans="1:15" x14ac:dyDescent="0.2">
      <c r="A1252" s="3" t="s">
        <v>2622</v>
      </c>
      <c r="B1252" s="3" t="str">
        <f>VLOOKUP(A1252,'[1]Issue Navigator'!$A:$B,2,0)</f>
        <v>Kiểm thử nội bộ - nghiệm thu khách hàng: cat chuyen cac chuc nang tu he thong PRIVELGE sang he thong Viettel++</v>
      </c>
      <c r="C1252" s="1" t="s">
        <v>2621</v>
      </c>
      <c r="D1252" s="3" t="s">
        <v>2623</v>
      </c>
      <c r="E1252" s="3" t="s">
        <v>2528</v>
      </c>
      <c r="F1252" s="3" t="s">
        <v>4</v>
      </c>
      <c r="G1252">
        <v>0.18</v>
      </c>
      <c r="H1252">
        <f>VLOOKUP(A1252,'[1]Issue Navigator'!$A:$H,8,0)</f>
        <v>0.18</v>
      </c>
      <c r="I1252" t="str">
        <f>VLOOKUP(A1252,'[1]Issue Navigator'!$A:$Z,26,0)</f>
        <v>Nâng cấp</v>
      </c>
      <c r="J1252" t="str">
        <f>VLOOKUP(A1252,'[1]Issue Navigator'!$A:$AA,27,0)</f>
        <v>Hệ thống CC 2.0</v>
      </c>
      <c r="K1252" t="str">
        <f>VLOOKUP(A1252,'[1]Issue Navigator'!$A:$AD,30,0)</f>
        <v>0605-ĐTTS/VTT-VTIT/2024</v>
      </c>
      <c r="L1252" t="str">
        <f>VLOOKUP(A1252,'[1]Issue Navigator'!$A:$AE,31,0)</f>
        <v>Thực hiện kiểm thử dữ liệu</v>
      </c>
      <c r="M1252">
        <f>VLOOKUP(K1252,'[2]Nỗ lực'!$B:$G,6,0)</f>
        <v>35800000</v>
      </c>
      <c r="N1252">
        <f t="shared" si="40"/>
        <v>6444000</v>
      </c>
      <c r="O1252" t="str">
        <f t="shared" si="39"/>
        <v>Hệ thống CC 2.0 (Thực hiện kiểm thử dữ liệu)</v>
      </c>
    </row>
    <row r="1253" spans="1:15" x14ac:dyDescent="0.2">
      <c r="A1253" s="3" t="s">
        <v>2625</v>
      </c>
      <c r="B1253" s="3" t="str">
        <f>VLOOKUP(A1253,'[1]Issue Navigator'!$A:$B,2,0)</f>
        <v>Kiểm thử nội bộ - nghiệm thu khách hàng: chức năng đổi gói cước dịch vụ VBN SIP</v>
      </c>
      <c r="C1253" s="1" t="s">
        <v>2624</v>
      </c>
      <c r="D1253" s="3" t="s">
        <v>2626</v>
      </c>
      <c r="E1253" s="3" t="s">
        <v>2528</v>
      </c>
      <c r="F1253" s="3" t="s">
        <v>4</v>
      </c>
      <c r="G1253">
        <v>0.05</v>
      </c>
      <c r="H1253">
        <f>VLOOKUP(A1253,'[1]Issue Navigator'!$A:$H,8,0)</f>
        <v>0.05</v>
      </c>
      <c r="I1253" t="str">
        <f>VLOOKUP(A1253,'[1]Issue Navigator'!$A:$Z,26,0)</f>
        <v>Nâng cấp</v>
      </c>
      <c r="J1253" t="str">
        <f>VLOOKUP(A1253,'[1]Issue Navigator'!$A:$AA,27,0)</f>
        <v>Hệ thống CC 2.0</v>
      </c>
      <c r="K1253" t="str">
        <f>VLOOKUP(A1253,'[1]Issue Navigator'!$A:$AD,30,0)</f>
        <v>0605-ĐTTS/VTT-VTIT/2024</v>
      </c>
      <c r="L1253" t="str">
        <f>VLOOKUP(A1253,'[1]Issue Navigator'!$A:$AE,31,0)</f>
        <v>Thực hiện kiểm thử dữ liệu</v>
      </c>
      <c r="M1253">
        <f>VLOOKUP(K1253,'[2]Nỗ lực'!$B:$G,6,0)</f>
        <v>35800000</v>
      </c>
      <c r="N1253">
        <f t="shared" si="40"/>
        <v>1790000</v>
      </c>
      <c r="O1253" t="str">
        <f t="shared" si="39"/>
        <v>Hệ thống CC 2.0 (Thực hiện kiểm thử dữ liệu)</v>
      </c>
    </row>
    <row r="1254" spans="1:15" x14ac:dyDescent="0.2">
      <c r="A1254" s="3" t="s">
        <v>2628</v>
      </c>
      <c r="B1254" s="3" t="str">
        <f>VLOOKUP(A1254,'[1]Issue Navigator'!$A:$B,2,0)</f>
        <v>chỉnh sửa chức năng báo cáo</v>
      </c>
      <c r="C1254" s="1" t="s">
        <v>2627</v>
      </c>
      <c r="D1254" s="3" t="s">
        <v>2629</v>
      </c>
      <c r="E1254" s="3" t="s">
        <v>2528</v>
      </c>
      <c r="F1254" s="3" t="s">
        <v>4</v>
      </c>
      <c r="G1254">
        <v>0.08</v>
      </c>
      <c r="H1254">
        <f>VLOOKUP(A1254,'[1]Issue Navigator'!$A:$H,8,0)</f>
        <v>1.58</v>
      </c>
      <c r="I1254" t="str">
        <f>VLOOKUP(A1254,'[1]Issue Navigator'!$A:$Z,26,0)</f>
        <v>Bảo trì</v>
      </c>
      <c r="J1254" t="str">
        <f>VLOOKUP(A1254,'[1]Issue Navigator'!$A:$AA,27,0)</f>
        <v>Hệ thống CC 2.0</v>
      </c>
      <c r="K1254" t="str">
        <f>VLOOKUP(A1254,'[1]Issue Navigator'!$A:$AD,30,0)</f>
        <v>0605-ĐTTS/VTT-TECHASIANS/2024</v>
      </c>
      <c r="L1254" t="str">
        <f>VLOOKUP(A1254,'[1]Issue Navigator'!$A:$AE,31,0)</f>
        <v>Nhóm sản phẩm hỗ trợ khách hàng doanh nghiệp</v>
      </c>
      <c r="M1254">
        <f>VLOOKUP(K1254,'[2]Nỗ lực'!$B:$G,6,0)</f>
        <v>35500000</v>
      </c>
      <c r="N1254">
        <f t="shared" si="40"/>
        <v>2840000</v>
      </c>
      <c r="O1254" t="str">
        <f t="shared" si="39"/>
        <v>Hệ thống CC 2.0 (Nhóm sản phẩm hỗ trợ khách hàng doanh nghiệp)</v>
      </c>
    </row>
    <row r="1255" spans="1:15" x14ac:dyDescent="0.2">
      <c r="A1255" s="3" t="s">
        <v>2628</v>
      </c>
      <c r="B1255" s="3" t="str">
        <f>VLOOKUP(A1255,'[1]Issue Navigator'!$A:$B,2,0)</f>
        <v>chỉnh sửa chức năng báo cáo</v>
      </c>
      <c r="C1255" s="1" t="s">
        <v>2630</v>
      </c>
      <c r="D1255" s="3" t="s">
        <v>2631</v>
      </c>
      <c r="E1255" s="3" t="s">
        <v>2528</v>
      </c>
      <c r="F1255" s="3" t="s">
        <v>4</v>
      </c>
      <c r="G1255">
        <v>0.5</v>
      </c>
      <c r="H1255">
        <f>VLOOKUP(A1255,'[1]Issue Navigator'!$A:$H,8,0)</f>
        <v>1.58</v>
      </c>
      <c r="I1255" t="str">
        <f>VLOOKUP(A1255,'[1]Issue Navigator'!$A:$Z,26,0)</f>
        <v>Bảo trì</v>
      </c>
      <c r="J1255" t="str">
        <f>VLOOKUP(A1255,'[1]Issue Navigator'!$A:$AA,27,0)</f>
        <v>Hệ thống CC 2.0</v>
      </c>
      <c r="K1255" t="str">
        <f>VLOOKUP(A1255,'[1]Issue Navigator'!$A:$AD,30,0)</f>
        <v>0605-ĐTTS/VTT-TECHASIANS/2024</v>
      </c>
      <c r="L1255" t="str">
        <f>VLOOKUP(A1255,'[1]Issue Navigator'!$A:$AE,31,0)</f>
        <v>Nhóm sản phẩm hỗ trợ khách hàng doanh nghiệp</v>
      </c>
      <c r="M1255">
        <f>VLOOKUP(K1255,'[2]Nỗ lực'!$B:$G,6,0)</f>
        <v>35500000</v>
      </c>
      <c r="N1255">
        <f t="shared" si="40"/>
        <v>17750000</v>
      </c>
      <c r="O1255" t="str">
        <f t="shared" si="39"/>
        <v>Hệ thống CC 2.0 (Nhóm sản phẩm hỗ trợ khách hàng doanh nghiệp)</v>
      </c>
    </row>
    <row r="1256" spans="1:15" x14ac:dyDescent="0.2">
      <c r="A1256" s="3" t="s">
        <v>2628</v>
      </c>
      <c r="B1256" s="3" t="str">
        <f>VLOOKUP(A1256,'[1]Issue Navigator'!$A:$B,2,0)</f>
        <v>chỉnh sửa chức năng báo cáo</v>
      </c>
      <c r="C1256" s="1" t="s">
        <v>2632</v>
      </c>
      <c r="D1256" s="3" t="s">
        <v>3212</v>
      </c>
      <c r="E1256" s="3" t="s">
        <v>2528</v>
      </c>
      <c r="F1256" s="3" t="s">
        <v>4</v>
      </c>
      <c r="G1256">
        <v>0.5</v>
      </c>
      <c r="H1256">
        <f>VLOOKUP(A1256,'[1]Issue Navigator'!$A:$H,8,0)</f>
        <v>1.58</v>
      </c>
      <c r="I1256" t="str">
        <f>VLOOKUP(A1256,'[1]Issue Navigator'!$A:$Z,26,0)</f>
        <v>Bảo trì</v>
      </c>
      <c r="J1256" t="str">
        <f>VLOOKUP(A1256,'[1]Issue Navigator'!$A:$AA,27,0)</f>
        <v>Hệ thống CC 2.0</v>
      </c>
      <c r="K1256" t="str">
        <f>VLOOKUP(A1256,'[1]Issue Navigator'!$A:$AD,30,0)</f>
        <v>0605-ĐTTS/VTT-TECHASIANS/2024</v>
      </c>
      <c r="L1256" t="str">
        <f>VLOOKUP(A1256,'[1]Issue Navigator'!$A:$AE,31,0)</f>
        <v>Nhóm sản phẩm hỗ trợ khách hàng doanh nghiệp</v>
      </c>
      <c r="M1256">
        <f>VLOOKUP(K1256,'[2]Nỗ lực'!$B:$G,6,0)</f>
        <v>35500000</v>
      </c>
      <c r="N1256">
        <f t="shared" si="40"/>
        <v>17750000</v>
      </c>
      <c r="O1256" t="str">
        <f t="shared" si="39"/>
        <v>Hệ thống CC 2.0 (Nhóm sản phẩm hỗ trợ khách hàng doanh nghiệp)</v>
      </c>
    </row>
    <row r="1257" spans="1:15" x14ac:dyDescent="0.2">
      <c r="A1257" s="3" t="s">
        <v>2628</v>
      </c>
      <c r="B1257" s="3" t="str">
        <f>VLOOKUP(A1257,'[1]Issue Navigator'!$A:$B,2,0)</f>
        <v>chỉnh sửa chức năng báo cáo</v>
      </c>
      <c r="C1257" s="1" t="s">
        <v>2634</v>
      </c>
      <c r="D1257" s="3" t="s">
        <v>2635</v>
      </c>
      <c r="E1257" s="3" t="s">
        <v>2528</v>
      </c>
      <c r="F1257" s="3" t="s">
        <v>4</v>
      </c>
      <c r="G1257">
        <v>0.5</v>
      </c>
      <c r="H1257">
        <f>VLOOKUP(A1257,'[1]Issue Navigator'!$A:$H,8,0)</f>
        <v>1.58</v>
      </c>
      <c r="I1257" t="str">
        <f>VLOOKUP(A1257,'[1]Issue Navigator'!$A:$Z,26,0)</f>
        <v>Bảo trì</v>
      </c>
      <c r="J1257" t="str">
        <f>VLOOKUP(A1257,'[1]Issue Navigator'!$A:$AA,27,0)</f>
        <v>Hệ thống CC 2.0</v>
      </c>
      <c r="K1257" t="str">
        <f>VLOOKUP(A1257,'[1]Issue Navigator'!$A:$AD,30,0)</f>
        <v>0605-ĐTTS/VTT-TECHASIANS/2024</v>
      </c>
      <c r="L1257" t="str">
        <f>VLOOKUP(A1257,'[1]Issue Navigator'!$A:$AE,31,0)</f>
        <v>Nhóm sản phẩm hỗ trợ khách hàng doanh nghiệp</v>
      </c>
      <c r="M1257">
        <f>VLOOKUP(K1257,'[2]Nỗ lực'!$B:$G,6,0)</f>
        <v>35500000</v>
      </c>
      <c r="N1257">
        <f t="shared" si="40"/>
        <v>17750000</v>
      </c>
      <c r="O1257" t="str">
        <f t="shared" si="39"/>
        <v>Hệ thống CC 2.0 (Nhóm sản phẩm hỗ trợ khách hàng doanh nghiệp)</v>
      </c>
    </row>
    <row r="1258" spans="1:15" x14ac:dyDescent="0.2">
      <c r="A1258" s="3" t="s">
        <v>2637</v>
      </c>
      <c r="B1258" s="3" t="str">
        <f>VLOOKUP(A1258,'[1]Issue Navigator'!$A:$B,2,0)</f>
        <v>[SME] Nâng cấp luồng cuộc gọi AgentServer</v>
      </c>
      <c r="C1258" s="1" t="s">
        <v>2636</v>
      </c>
      <c r="D1258" s="3" t="s">
        <v>2629</v>
      </c>
      <c r="E1258" s="3" t="s">
        <v>2528</v>
      </c>
      <c r="F1258" s="3" t="s">
        <v>4</v>
      </c>
      <c r="G1258">
        <v>0.17</v>
      </c>
      <c r="H1258">
        <f>VLOOKUP(A1258,'[1]Issue Navigator'!$A:$H,8,0)</f>
        <v>1.17</v>
      </c>
      <c r="I1258" t="str">
        <f>VLOOKUP(A1258,'[1]Issue Navigator'!$A:$Z,26,0)</f>
        <v>Nâng cấp</v>
      </c>
      <c r="J1258" t="str">
        <f>VLOOKUP(A1258,'[1]Issue Navigator'!$A:$AA,27,0)</f>
        <v>Hệ thống CC 2.0</v>
      </c>
      <c r="K1258" t="str">
        <f>VLOOKUP(A1258,'[1]Issue Navigator'!$A:$AD,30,0)</f>
        <v>0605-ĐTTS/VTT-TECHASIANS/2024</v>
      </c>
      <c r="L1258" t="str">
        <f>VLOOKUP(A1258,'[1]Issue Navigator'!$A:$AE,31,0)</f>
        <v>Nhóm sản phẩm hỗ trợ khách hàng doanh nghiệp</v>
      </c>
      <c r="M1258">
        <f>VLOOKUP(K1258,'[2]Nỗ lực'!$B:$G,6,0)</f>
        <v>35500000</v>
      </c>
      <c r="N1258">
        <f t="shared" si="40"/>
        <v>6035000</v>
      </c>
      <c r="O1258" t="str">
        <f t="shared" si="39"/>
        <v>Hệ thống CC 2.0 (Nhóm sản phẩm hỗ trợ khách hàng doanh nghiệp)</v>
      </c>
    </row>
    <row r="1259" spans="1:15" x14ac:dyDescent="0.2">
      <c r="A1259" s="3" t="s">
        <v>2637</v>
      </c>
      <c r="B1259" s="3" t="str">
        <f>VLOOKUP(A1259,'[1]Issue Navigator'!$A:$B,2,0)</f>
        <v>[SME] Nâng cấp luồng cuộc gọi AgentServer</v>
      </c>
      <c r="C1259" s="1" t="s">
        <v>2638</v>
      </c>
      <c r="D1259" s="3" t="s">
        <v>2639</v>
      </c>
      <c r="E1259" s="3" t="s">
        <v>2528</v>
      </c>
      <c r="F1259" s="3" t="s">
        <v>4</v>
      </c>
      <c r="G1259">
        <v>0.5</v>
      </c>
      <c r="H1259">
        <f>VLOOKUP(A1259,'[1]Issue Navigator'!$A:$H,8,0)</f>
        <v>1.17</v>
      </c>
      <c r="I1259" t="str">
        <f>VLOOKUP(A1259,'[1]Issue Navigator'!$A:$Z,26,0)</f>
        <v>Nâng cấp</v>
      </c>
      <c r="J1259" t="str">
        <f>VLOOKUP(A1259,'[1]Issue Navigator'!$A:$AA,27,0)</f>
        <v>Hệ thống CC 2.0</v>
      </c>
      <c r="K1259" t="str">
        <f>VLOOKUP(A1259,'[1]Issue Navigator'!$A:$AD,30,0)</f>
        <v>0605-ĐTTS/VTT-TECHASIANS/2024</v>
      </c>
      <c r="L1259" t="str">
        <f>VLOOKUP(A1259,'[1]Issue Navigator'!$A:$AE,31,0)</f>
        <v>Nhóm sản phẩm hỗ trợ khách hàng doanh nghiệp</v>
      </c>
      <c r="M1259">
        <f>VLOOKUP(K1259,'[2]Nỗ lực'!$B:$G,6,0)</f>
        <v>35500000</v>
      </c>
      <c r="N1259">
        <f t="shared" si="40"/>
        <v>17750000</v>
      </c>
      <c r="O1259" t="str">
        <f t="shared" si="39"/>
        <v>Hệ thống CC 2.0 (Nhóm sản phẩm hỗ trợ khách hàng doanh nghiệp)</v>
      </c>
    </row>
    <row r="1260" spans="1:15" x14ac:dyDescent="0.2">
      <c r="A1260" s="3" t="s">
        <v>2637</v>
      </c>
      <c r="B1260" s="3" t="str">
        <f>VLOOKUP(A1260,'[1]Issue Navigator'!$A:$B,2,0)</f>
        <v>[SME] Nâng cấp luồng cuộc gọi AgentServer</v>
      </c>
      <c r="C1260" s="1" t="s">
        <v>2640</v>
      </c>
      <c r="D1260" s="3" t="s">
        <v>2635</v>
      </c>
      <c r="E1260" s="3" t="s">
        <v>2528</v>
      </c>
      <c r="F1260" s="3" t="s">
        <v>4</v>
      </c>
      <c r="G1260">
        <v>0.5</v>
      </c>
      <c r="H1260">
        <f>VLOOKUP(A1260,'[1]Issue Navigator'!$A:$H,8,0)</f>
        <v>1.17</v>
      </c>
      <c r="I1260" t="str">
        <f>VLOOKUP(A1260,'[1]Issue Navigator'!$A:$Z,26,0)</f>
        <v>Nâng cấp</v>
      </c>
      <c r="J1260" t="str">
        <f>VLOOKUP(A1260,'[1]Issue Navigator'!$A:$AA,27,0)</f>
        <v>Hệ thống CC 2.0</v>
      </c>
      <c r="K1260" t="str">
        <f>VLOOKUP(A1260,'[1]Issue Navigator'!$A:$AD,30,0)</f>
        <v>0605-ĐTTS/VTT-TECHASIANS/2024</v>
      </c>
      <c r="L1260" t="str">
        <f>VLOOKUP(A1260,'[1]Issue Navigator'!$A:$AE,31,0)</f>
        <v>Nhóm sản phẩm hỗ trợ khách hàng doanh nghiệp</v>
      </c>
      <c r="M1260">
        <f>VLOOKUP(K1260,'[2]Nỗ lực'!$B:$G,6,0)</f>
        <v>35500000</v>
      </c>
      <c r="N1260">
        <f t="shared" si="40"/>
        <v>17750000</v>
      </c>
      <c r="O1260" t="str">
        <f t="shared" si="39"/>
        <v>Hệ thống CC 2.0 (Nhóm sản phẩm hỗ trợ khách hàng doanh nghiệp)</v>
      </c>
    </row>
    <row r="1261" spans="1:15" x14ac:dyDescent="0.2">
      <c r="A1261" s="3" t="s">
        <v>2642</v>
      </c>
      <c r="B1261" s="3" t="str">
        <f>VLOOKUP(A1261,'[1]Issue Navigator'!$A:$B,2,0)</f>
        <v>Kiểm thử nội bộ - nghiệm thu khách hàng: chức năng tra cứu nợ cước trên Golive, nâng cấp chức năng danh mục Loại PA và Tra cứu cước TBTS</v>
      </c>
      <c r="C1261" s="1" t="s">
        <v>2641</v>
      </c>
      <c r="D1261" s="3" t="s">
        <v>2643</v>
      </c>
      <c r="E1261" s="3" t="s">
        <v>2528</v>
      </c>
      <c r="F1261" s="3" t="s">
        <v>4</v>
      </c>
      <c r="G1261">
        <v>0.14000000000000001</v>
      </c>
      <c r="H1261">
        <f>VLOOKUP(A1261,'[1]Issue Navigator'!$A:$H,8,0)</f>
        <v>0.14000000000000001</v>
      </c>
      <c r="I1261" t="str">
        <f>VLOOKUP(A1261,'[1]Issue Navigator'!$A:$Z,26,0)</f>
        <v>Nâng cấp</v>
      </c>
      <c r="J1261" t="str">
        <f>VLOOKUP(A1261,'[1]Issue Navigator'!$A:$AA,27,0)</f>
        <v>Hệ thống CC 2.0</v>
      </c>
      <c r="K1261" t="str">
        <f>VLOOKUP(A1261,'[1]Issue Navigator'!$A:$AD,30,0)</f>
        <v>0605-ĐTTS/VTT-VTIT/2024</v>
      </c>
      <c r="L1261" t="str">
        <f>VLOOKUP(A1261,'[1]Issue Navigator'!$A:$AE,31,0)</f>
        <v>Thực hiện kiểm thử dữ liệu</v>
      </c>
      <c r="M1261">
        <f>VLOOKUP(K1261,'[2]Nỗ lực'!$B:$G,6,0)</f>
        <v>35800000</v>
      </c>
      <c r="N1261">
        <f t="shared" si="40"/>
        <v>5012000.0000000009</v>
      </c>
      <c r="O1261" t="str">
        <f t="shared" si="39"/>
        <v>Hệ thống CC 2.0 (Thực hiện kiểm thử dữ liệu)</v>
      </c>
    </row>
    <row r="1262" spans="1:15" x14ac:dyDescent="0.2">
      <c r="A1262" s="3" t="s">
        <v>2645</v>
      </c>
      <c r="B1262" s="3" t="str">
        <f>VLOOKUP(A1262,'[1]Issue Navigator'!$A:$B,2,0)</f>
        <v>Kiểm thử nội bộ - nghiệm thu khách hàng: chức năng tự động push tin thông báo KH khi thay đổi lịch hẹn, thay đổi Hạn xử lý trên hệ thống BCCS_CC</v>
      </c>
      <c r="C1262" s="1" t="s">
        <v>2644</v>
      </c>
      <c r="D1262" s="3" t="s">
        <v>2646</v>
      </c>
      <c r="E1262" s="3" t="s">
        <v>2528</v>
      </c>
      <c r="F1262" s="3" t="s">
        <v>4</v>
      </c>
      <c r="G1262">
        <v>0.14000000000000001</v>
      </c>
      <c r="H1262">
        <f>VLOOKUP(A1262,'[1]Issue Navigator'!$A:$H,8,0)</f>
        <v>0.14000000000000001</v>
      </c>
      <c r="I1262" t="str">
        <f>VLOOKUP(A1262,'[1]Issue Navigator'!$A:$Z,26,0)</f>
        <v>Nâng cấp</v>
      </c>
      <c r="J1262" t="str">
        <f>VLOOKUP(A1262,'[1]Issue Navigator'!$A:$AA,27,0)</f>
        <v>Hệ thống CC 2.0</v>
      </c>
      <c r="K1262" t="str">
        <f>VLOOKUP(A1262,'[1]Issue Navigator'!$A:$AD,30,0)</f>
        <v>0605-ĐTTS/VTT-VTIT/2024</v>
      </c>
      <c r="L1262" t="str">
        <f>VLOOKUP(A1262,'[1]Issue Navigator'!$A:$AE,31,0)</f>
        <v>Thực hiện kiểm thử dữ liệu</v>
      </c>
      <c r="M1262">
        <f>VLOOKUP(K1262,'[2]Nỗ lực'!$B:$G,6,0)</f>
        <v>35800000</v>
      </c>
      <c r="N1262">
        <f t="shared" si="40"/>
        <v>5012000.0000000009</v>
      </c>
      <c r="O1262" t="str">
        <f t="shared" si="39"/>
        <v>Hệ thống CC 2.0 (Thực hiện kiểm thử dữ liệu)</v>
      </c>
    </row>
    <row r="1263" spans="1:15" x14ac:dyDescent="0.2">
      <c r="A1263" s="3" t="s">
        <v>2648</v>
      </c>
      <c r="B1263" s="3" t="str">
        <f>VLOOKUP(A1263,'[1]Issue Navigator'!$A:$B,2,0)</f>
        <v>Kiểm thử nội bộ - nghiệm thu khách hàng: luồng TOM - Lập lịch theo YC của KH trên màn hình ghi chú và XLPA và một số nội dung khác</v>
      </c>
      <c r="C1263" s="1" t="s">
        <v>2647</v>
      </c>
      <c r="D1263" s="3" t="s">
        <v>2649</v>
      </c>
      <c r="E1263" s="3" t="s">
        <v>2528</v>
      </c>
      <c r="F1263" s="3" t="s">
        <v>4</v>
      </c>
      <c r="G1263">
        <v>0.05</v>
      </c>
      <c r="H1263">
        <f>VLOOKUP(A1263,'[1]Issue Navigator'!$A:$H,8,0)</f>
        <v>0.05</v>
      </c>
      <c r="I1263" t="str">
        <f>VLOOKUP(A1263,'[1]Issue Navigator'!$A:$Z,26,0)</f>
        <v>Nâng cấp</v>
      </c>
      <c r="J1263" t="str">
        <f>VLOOKUP(A1263,'[1]Issue Navigator'!$A:$AA,27,0)</f>
        <v>Hệ thống CC 2.0</v>
      </c>
      <c r="K1263" t="str">
        <f>VLOOKUP(A1263,'[1]Issue Navigator'!$A:$AD,30,0)</f>
        <v>0605-ĐTTS/VTT-VTIT/2024</v>
      </c>
      <c r="L1263" t="str">
        <f>VLOOKUP(A1263,'[1]Issue Navigator'!$A:$AE,31,0)</f>
        <v>Thực hiện kiểm thử dữ liệu</v>
      </c>
      <c r="M1263">
        <f>VLOOKUP(K1263,'[2]Nỗ lực'!$B:$G,6,0)</f>
        <v>35800000</v>
      </c>
      <c r="N1263">
        <f t="shared" si="40"/>
        <v>1790000</v>
      </c>
      <c r="O1263" t="str">
        <f t="shared" si="39"/>
        <v>Hệ thống CC 2.0 (Thực hiện kiểm thử dữ liệu)</v>
      </c>
    </row>
    <row r="1264" spans="1:15" x14ac:dyDescent="0.2">
      <c r="A1264" s="3" t="s">
        <v>2651</v>
      </c>
      <c r="B1264" s="3" t="str">
        <f>VLOOKUP(A1264,'[1]Issue Navigator'!$A:$B,2,0)</f>
        <v xml:space="preserve">Kiểm thử nội bộ - nghiệm thu khách hàng: Hiển thị chi tiết kết quả Happycall xác minh thông tin KH </v>
      </c>
      <c r="C1264" s="1" t="s">
        <v>2650</v>
      </c>
      <c r="D1264" s="3" t="s">
        <v>2652</v>
      </c>
      <c r="E1264" s="3" t="s">
        <v>2528</v>
      </c>
      <c r="F1264" s="3" t="s">
        <v>4</v>
      </c>
      <c r="G1264">
        <v>0.05</v>
      </c>
      <c r="H1264">
        <f>VLOOKUP(A1264,'[1]Issue Navigator'!$A:$H,8,0)</f>
        <v>0.05</v>
      </c>
      <c r="I1264" t="str">
        <f>VLOOKUP(A1264,'[1]Issue Navigator'!$A:$Z,26,0)</f>
        <v>Nâng cấp</v>
      </c>
      <c r="J1264" t="str">
        <f>VLOOKUP(A1264,'[1]Issue Navigator'!$A:$AA,27,0)</f>
        <v>Hệ thống CC 2.0</v>
      </c>
      <c r="K1264" t="str">
        <f>VLOOKUP(A1264,'[1]Issue Navigator'!$A:$AD,30,0)</f>
        <v>0605-ĐTTS/VTT-VTIT/2024</v>
      </c>
      <c r="L1264" t="str">
        <f>VLOOKUP(A1264,'[1]Issue Navigator'!$A:$AE,31,0)</f>
        <v>Thực hiện kiểm thử dữ liệu</v>
      </c>
      <c r="M1264">
        <f>VLOOKUP(K1264,'[2]Nỗ lực'!$B:$G,6,0)</f>
        <v>35800000</v>
      </c>
      <c r="N1264">
        <f t="shared" si="40"/>
        <v>1790000</v>
      </c>
      <c r="O1264" t="str">
        <f t="shared" si="39"/>
        <v>Hệ thống CC 2.0 (Thực hiện kiểm thử dữ liệu)</v>
      </c>
    </row>
    <row r="1265" spans="1:15" x14ac:dyDescent="0.2">
      <c r="A1265" s="3" t="s">
        <v>2654</v>
      </c>
      <c r="B1265" s="3" t="str">
        <f>VLOOKUP(A1265,'[1]Issue Navigator'!$A:$B,2,0)</f>
        <v>Xây dựng chức năng nhập lỗi vi phạm theo từng kênh</v>
      </c>
      <c r="C1265" s="1" t="s">
        <v>2653</v>
      </c>
      <c r="D1265" s="3" t="s">
        <v>2655</v>
      </c>
      <c r="E1265" s="3" t="s">
        <v>2528</v>
      </c>
      <c r="F1265" s="3" t="s">
        <v>4</v>
      </c>
      <c r="G1265">
        <v>0.44</v>
      </c>
      <c r="H1265">
        <f>VLOOKUP(A1265,'[1]Issue Navigator'!$A:$H,8,0)</f>
        <v>6.94</v>
      </c>
      <c r="I1265" t="str">
        <f>VLOOKUP(A1265,'[1]Issue Navigator'!$A:$Z,26,0)</f>
        <v>Nâng cấp</v>
      </c>
      <c r="J1265" t="str">
        <f>VLOOKUP(A1265,'[1]Issue Navigator'!$A:$AA,27,0)</f>
        <v>Hệ thống CC 2.0</v>
      </c>
      <c r="K1265" t="str">
        <f>VLOOKUP(A1265,'[1]Issue Navigator'!$A:$AD,30,0)</f>
        <v>0605-ĐTTS/VTT-TECHASIANS/2024</v>
      </c>
      <c r="L1265" t="str">
        <f>VLOOKUP(A1265,'[1]Issue Navigator'!$A:$AE,31,0)</f>
        <v>Phân hệ mobile hỗ trợ bán hàng</v>
      </c>
      <c r="M1265">
        <f>VLOOKUP(K1265,'[2]Nỗ lực'!$B:$G,6,0)</f>
        <v>35500000</v>
      </c>
      <c r="N1265">
        <f t="shared" si="40"/>
        <v>15620000</v>
      </c>
      <c r="O1265" t="str">
        <f t="shared" si="39"/>
        <v>Hệ thống CC 2.0 (Phân hệ mobile hỗ trợ bán hàng)</v>
      </c>
    </row>
    <row r="1266" spans="1:15" x14ac:dyDescent="0.2">
      <c r="A1266" s="3" t="s">
        <v>2654</v>
      </c>
      <c r="B1266" s="3" t="str">
        <f>VLOOKUP(A1266,'[1]Issue Navigator'!$A:$B,2,0)</f>
        <v>Xây dựng chức năng nhập lỗi vi phạm theo từng kênh</v>
      </c>
      <c r="C1266" s="1" t="s">
        <v>2656</v>
      </c>
      <c r="D1266" s="3" t="s">
        <v>2657</v>
      </c>
      <c r="E1266" s="3" t="s">
        <v>2528</v>
      </c>
      <c r="F1266" s="3" t="s">
        <v>4</v>
      </c>
      <c r="G1266">
        <v>0.5</v>
      </c>
      <c r="H1266">
        <f>VLOOKUP(A1266,'[1]Issue Navigator'!$A:$H,8,0)</f>
        <v>6.94</v>
      </c>
      <c r="I1266" t="str">
        <f>VLOOKUP(A1266,'[1]Issue Navigator'!$A:$Z,26,0)</f>
        <v>Nâng cấp</v>
      </c>
      <c r="J1266" t="str">
        <f>VLOOKUP(A1266,'[1]Issue Navigator'!$A:$AA,27,0)</f>
        <v>Hệ thống CC 2.0</v>
      </c>
      <c r="K1266" t="str">
        <f>VLOOKUP(A1266,'[1]Issue Navigator'!$A:$AD,30,0)</f>
        <v>0605-ĐTTS/VTT-TECHASIANS/2024</v>
      </c>
      <c r="L1266" t="str">
        <f>VLOOKUP(A1266,'[1]Issue Navigator'!$A:$AE,31,0)</f>
        <v>Phân hệ mobile hỗ trợ bán hàng</v>
      </c>
      <c r="M1266">
        <f>VLOOKUP(K1266,'[2]Nỗ lực'!$B:$G,6,0)</f>
        <v>35500000</v>
      </c>
      <c r="N1266">
        <f t="shared" si="40"/>
        <v>17750000</v>
      </c>
      <c r="O1266" t="str">
        <f t="shared" si="39"/>
        <v>Hệ thống CC 2.0 (Phân hệ mobile hỗ trợ bán hàng)</v>
      </c>
    </row>
    <row r="1267" spans="1:15" x14ac:dyDescent="0.2">
      <c r="A1267" s="3" t="s">
        <v>2654</v>
      </c>
      <c r="B1267" s="3" t="str">
        <f>VLOOKUP(A1267,'[1]Issue Navigator'!$A:$B,2,0)</f>
        <v>Xây dựng chức năng nhập lỗi vi phạm theo từng kênh</v>
      </c>
      <c r="C1267" s="1" t="s">
        <v>2658</v>
      </c>
      <c r="D1267" s="3" t="s">
        <v>2659</v>
      </c>
      <c r="E1267" s="3" t="s">
        <v>2528</v>
      </c>
      <c r="F1267" s="3" t="s">
        <v>4</v>
      </c>
      <c r="G1267">
        <v>0.5</v>
      </c>
      <c r="H1267">
        <f>VLOOKUP(A1267,'[1]Issue Navigator'!$A:$H,8,0)</f>
        <v>6.94</v>
      </c>
      <c r="I1267" t="str">
        <f>VLOOKUP(A1267,'[1]Issue Navigator'!$A:$Z,26,0)</f>
        <v>Nâng cấp</v>
      </c>
      <c r="J1267" t="str">
        <f>VLOOKUP(A1267,'[1]Issue Navigator'!$A:$AA,27,0)</f>
        <v>Hệ thống CC 2.0</v>
      </c>
      <c r="K1267" t="str">
        <f>VLOOKUP(A1267,'[1]Issue Navigator'!$A:$AD,30,0)</f>
        <v>0605-ĐTTS/VTT-TECHASIANS/2024</v>
      </c>
      <c r="L1267" t="str">
        <f>VLOOKUP(A1267,'[1]Issue Navigator'!$A:$AE,31,0)</f>
        <v>Phân hệ mobile hỗ trợ bán hàng</v>
      </c>
      <c r="M1267">
        <f>VLOOKUP(K1267,'[2]Nỗ lực'!$B:$G,6,0)</f>
        <v>35500000</v>
      </c>
      <c r="N1267">
        <f t="shared" si="40"/>
        <v>17750000</v>
      </c>
      <c r="O1267" t="str">
        <f t="shared" si="39"/>
        <v>Hệ thống CC 2.0 (Phân hệ mobile hỗ trợ bán hàng)</v>
      </c>
    </row>
    <row r="1268" spans="1:15" x14ac:dyDescent="0.2">
      <c r="A1268" s="3" t="s">
        <v>2654</v>
      </c>
      <c r="B1268" s="3" t="str">
        <f>VLOOKUP(A1268,'[1]Issue Navigator'!$A:$B,2,0)</f>
        <v>Xây dựng chức năng nhập lỗi vi phạm theo từng kênh</v>
      </c>
      <c r="C1268" s="1" t="s">
        <v>2660</v>
      </c>
      <c r="D1268" s="3" t="s">
        <v>2661</v>
      </c>
      <c r="E1268" s="3" t="s">
        <v>2528</v>
      </c>
      <c r="F1268" s="3" t="s">
        <v>4</v>
      </c>
      <c r="G1268">
        <v>0.5</v>
      </c>
      <c r="H1268">
        <f>VLOOKUP(A1268,'[1]Issue Navigator'!$A:$H,8,0)</f>
        <v>6.94</v>
      </c>
      <c r="I1268" t="str">
        <f>VLOOKUP(A1268,'[1]Issue Navigator'!$A:$Z,26,0)</f>
        <v>Nâng cấp</v>
      </c>
      <c r="J1268" t="str">
        <f>VLOOKUP(A1268,'[1]Issue Navigator'!$A:$AA,27,0)</f>
        <v>Hệ thống CC 2.0</v>
      </c>
      <c r="K1268" t="str">
        <f>VLOOKUP(A1268,'[1]Issue Navigator'!$A:$AD,30,0)</f>
        <v>0605-ĐTTS/VTT-TECHASIANS/2024</v>
      </c>
      <c r="L1268" t="str">
        <f>VLOOKUP(A1268,'[1]Issue Navigator'!$A:$AE,31,0)</f>
        <v>Phân hệ mobile hỗ trợ bán hàng</v>
      </c>
      <c r="M1268">
        <f>VLOOKUP(K1268,'[2]Nỗ lực'!$B:$G,6,0)</f>
        <v>35500000</v>
      </c>
      <c r="N1268">
        <f t="shared" si="40"/>
        <v>17750000</v>
      </c>
      <c r="O1268" t="str">
        <f t="shared" si="39"/>
        <v>Hệ thống CC 2.0 (Phân hệ mobile hỗ trợ bán hàng)</v>
      </c>
    </row>
    <row r="1269" spans="1:15" x14ac:dyDescent="0.2">
      <c r="A1269" s="3" t="s">
        <v>2654</v>
      </c>
      <c r="B1269" s="3" t="str">
        <f>VLOOKUP(A1269,'[1]Issue Navigator'!$A:$B,2,0)</f>
        <v>Xây dựng chức năng nhập lỗi vi phạm theo từng kênh</v>
      </c>
      <c r="C1269" s="1" t="s">
        <v>2662</v>
      </c>
      <c r="D1269" s="3" t="s">
        <v>2663</v>
      </c>
      <c r="E1269" s="3" t="s">
        <v>2528</v>
      </c>
      <c r="F1269" s="3" t="s">
        <v>4</v>
      </c>
      <c r="G1269">
        <v>0.5</v>
      </c>
      <c r="H1269">
        <f>VLOOKUP(A1269,'[1]Issue Navigator'!$A:$H,8,0)</f>
        <v>6.94</v>
      </c>
      <c r="I1269" t="str">
        <f>VLOOKUP(A1269,'[1]Issue Navigator'!$A:$Z,26,0)</f>
        <v>Nâng cấp</v>
      </c>
      <c r="J1269" t="str">
        <f>VLOOKUP(A1269,'[1]Issue Navigator'!$A:$AA,27,0)</f>
        <v>Hệ thống CC 2.0</v>
      </c>
      <c r="K1269" t="str">
        <f>VLOOKUP(A1269,'[1]Issue Navigator'!$A:$AD,30,0)</f>
        <v>0605-ĐTTS/VTT-TECHASIANS/2024</v>
      </c>
      <c r="L1269" t="str">
        <f>VLOOKUP(A1269,'[1]Issue Navigator'!$A:$AE,31,0)</f>
        <v>Phân hệ mobile hỗ trợ bán hàng</v>
      </c>
      <c r="M1269">
        <f>VLOOKUP(K1269,'[2]Nỗ lực'!$B:$G,6,0)</f>
        <v>35500000</v>
      </c>
      <c r="N1269">
        <f t="shared" si="40"/>
        <v>17750000</v>
      </c>
      <c r="O1269" t="str">
        <f t="shared" si="39"/>
        <v>Hệ thống CC 2.0 (Phân hệ mobile hỗ trợ bán hàng)</v>
      </c>
    </row>
    <row r="1270" spans="1:15" x14ac:dyDescent="0.2">
      <c r="A1270" s="3" t="s">
        <v>2654</v>
      </c>
      <c r="B1270" s="3" t="str">
        <f>VLOOKUP(A1270,'[1]Issue Navigator'!$A:$B,2,0)</f>
        <v>Xây dựng chức năng nhập lỗi vi phạm theo từng kênh</v>
      </c>
      <c r="C1270" s="1" t="s">
        <v>2664</v>
      </c>
      <c r="D1270" s="3" t="s">
        <v>2665</v>
      </c>
      <c r="E1270" s="3" t="s">
        <v>2528</v>
      </c>
      <c r="F1270" s="3" t="s">
        <v>4</v>
      </c>
      <c r="G1270">
        <v>0.5</v>
      </c>
      <c r="H1270">
        <f>VLOOKUP(A1270,'[1]Issue Navigator'!$A:$H,8,0)</f>
        <v>6.94</v>
      </c>
      <c r="I1270" t="str">
        <f>VLOOKUP(A1270,'[1]Issue Navigator'!$A:$Z,26,0)</f>
        <v>Nâng cấp</v>
      </c>
      <c r="J1270" t="str">
        <f>VLOOKUP(A1270,'[1]Issue Navigator'!$A:$AA,27,0)</f>
        <v>Hệ thống CC 2.0</v>
      </c>
      <c r="K1270" t="str">
        <f>VLOOKUP(A1270,'[1]Issue Navigator'!$A:$AD,30,0)</f>
        <v>0605-ĐTTS/VTT-TECHASIANS/2024</v>
      </c>
      <c r="L1270" t="str">
        <f>VLOOKUP(A1270,'[1]Issue Navigator'!$A:$AE,31,0)</f>
        <v>Phân hệ mobile hỗ trợ bán hàng</v>
      </c>
      <c r="M1270">
        <f>VLOOKUP(K1270,'[2]Nỗ lực'!$B:$G,6,0)</f>
        <v>35500000</v>
      </c>
      <c r="N1270">
        <f t="shared" si="40"/>
        <v>17750000</v>
      </c>
      <c r="O1270" t="str">
        <f t="shared" si="39"/>
        <v>Hệ thống CC 2.0 (Phân hệ mobile hỗ trợ bán hàng)</v>
      </c>
    </row>
    <row r="1271" spans="1:15" x14ac:dyDescent="0.2">
      <c r="A1271" s="3" t="s">
        <v>2654</v>
      </c>
      <c r="B1271" s="3" t="str">
        <f>VLOOKUP(A1271,'[1]Issue Navigator'!$A:$B,2,0)</f>
        <v>Xây dựng chức năng nhập lỗi vi phạm theo từng kênh</v>
      </c>
      <c r="C1271" s="1" t="s">
        <v>2666</v>
      </c>
      <c r="D1271" s="3" t="s">
        <v>2667</v>
      </c>
      <c r="E1271" s="3" t="s">
        <v>2528</v>
      </c>
      <c r="F1271" s="3" t="s">
        <v>4</v>
      </c>
      <c r="G1271">
        <v>0.5</v>
      </c>
      <c r="H1271">
        <f>VLOOKUP(A1271,'[1]Issue Navigator'!$A:$H,8,0)</f>
        <v>6.94</v>
      </c>
      <c r="I1271" t="str">
        <f>VLOOKUP(A1271,'[1]Issue Navigator'!$A:$Z,26,0)</f>
        <v>Nâng cấp</v>
      </c>
      <c r="J1271" t="str">
        <f>VLOOKUP(A1271,'[1]Issue Navigator'!$A:$AA,27,0)</f>
        <v>Hệ thống CC 2.0</v>
      </c>
      <c r="K1271" t="str">
        <f>VLOOKUP(A1271,'[1]Issue Navigator'!$A:$AD,30,0)</f>
        <v>0605-ĐTTS/VTT-TECHASIANS/2024</v>
      </c>
      <c r="L1271" t="str">
        <f>VLOOKUP(A1271,'[1]Issue Navigator'!$A:$AE,31,0)</f>
        <v>Phân hệ mobile hỗ trợ bán hàng</v>
      </c>
      <c r="M1271">
        <f>VLOOKUP(K1271,'[2]Nỗ lực'!$B:$G,6,0)</f>
        <v>35500000</v>
      </c>
      <c r="N1271">
        <f t="shared" si="40"/>
        <v>17750000</v>
      </c>
      <c r="O1271" t="str">
        <f t="shared" si="39"/>
        <v>Hệ thống CC 2.0 (Phân hệ mobile hỗ trợ bán hàng)</v>
      </c>
    </row>
    <row r="1272" spans="1:15" x14ac:dyDescent="0.2">
      <c r="A1272" s="3" t="s">
        <v>2654</v>
      </c>
      <c r="B1272" s="3" t="str">
        <f>VLOOKUP(A1272,'[1]Issue Navigator'!$A:$B,2,0)</f>
        <v>Xây dựng chức năng nhập lỗi vi phạm theo từng kênh</v>
      </c>
      <c r="C1272" s="1" t="s">
        <v>2668</v>
      </c>
      <c r="D1272" s="3" t="s">
        <v>2669</v>
      </c>
      <c r="E1272" s="3" t="s">
        <v>2528</v>
      </c>
      <c r="F1272" s="3" t="s">
        <v>4</v>
      </c>
      <c r="G1272">
        <v>0.5</v>
      </c>
      <c r="H1272">
        <f>VLOOKUP(A1272,'[1]Issue Navigator'!$A:$H,8,0)</f>
        <v>6.94</v>
      </c>
      <c r="I1272" t="str">
        <f>VLOOKUP(A1272,'[1]Issue Navigator'!$A:$Z,26,0)</f>
        <v>Nâng cấp</v>
      </c>
      <c r="J1272" t="str">
        <f>VLOOKUP(A1272,'[1]Issue Navigator'!$A:$AA,27,0)</f>
        <v>Hệ thống CC 2.0</v>
      </c>
      <c r="K1272" t="str">
        <f>VLOOKUP(A1272,'[1]Issue Navigator'!$A:$AD,30,0)</f>
        <v>0605-ĐTTS/VTT-TECHASIANS/2024</v>
      </c>
      <c r="L1272" t="str">
        <f>VLOOKUP(A1272,'[1]Issue Navigator'!$A:$AE,31,0)</f>
        <v>Phân hệ mobile hỗ trợ bán hàng</v>
      </c>
      <c r="M1272">
        <f>VLOOKUP(K1272,'[2]Nỗ lực'!$B:$G,6,0)</f>
        <v>35500000</v>
      </c>
      <c r="N1272">
        <f t="shared" si="40"/>
        <v>17750000</v>
      </c>
      <c r="O1272" t="str">
        <f t="shared" si="39"/>
        <v>Hệ thống CC 2.0 (Phân hệ mobile hỗ trợ bán hàng)</v>
      </c>
    </row>
    <row r="1273" spans="1:15" x14ac:dyDescent="0.2">
      <c r="A1273" s="3" t="s">
        <v>2654</v>
      </c>
      <c r="B1273" s="3" t="str">
        <f>VLOOKUP(A1273,'[1]Issue Navigator'!$A:$B,2,0)</f>
        <v>Xây dựng chức năng nhập lỗi vi phạm theo từng kênh</v>
      </c>
      <c r="C1273" s="1" t="s">
        <v>2670</v>
      </c>
      <c r="D1273" s="3" t="s">
        <v>2671</v>
      </c>
      <c r="E1273" s="3" t="s">
        <v>2528</v>
      </c>
      <c r="F1273" s="3" t="s">
        <v>4</v>
      </c>
      <c r="G1273">
        <v>0.5</v>
      </c>
      <c r="H1273">
        <f>VLOOKUP(A1273,'[1]Issue Navigator'!$A:$H,8,0)</f>
        <v>6.94</v>
      </c>
      <c r="I1273" t="str">
        <f>VLOOKUP(A1273,'[1]Issue Navigator'!$A:$Z,26,0)</f>
        <v>Nâng cấp</v>
      </c>
      <c r="J1273" t="str">
        <f>VLOOKUP(A1273,'[1]Issue Navigator'!$A:$AA,27,0)</f>
        <v>Hệ thống CC 2.0</v>
      </c>
      <c r="K1273" t="str">
        <f>VLOOKUP(A1273,'[1]Issue Navigator'!$A:$AD,30,0)</f>
        <v>0605-ĐTTS/VTT-TECHASIANS/2024</v>
      </c>
      <c r="L1273" t="str">
        <f>VLOOKUP(A1273,'[1]Issue Navigator'!$A:$AE,31,0)</f>
        <v>Phân hệ mobile hỗ trợ bán hàng</v>
      </c>
      <c r="M1273">
        <f>VLOOKUP(K1273,'[2]Nỗ lực'!$B:$G,6,0)</f>
        <v>35500000</v>
      </c>
      <c r="N1273">
        <f t="shared" si="40"/>
        <v>17750000</v>
      </c>
      <c r="O1273" t="str">
        <f t="shared" si="39"/>
        <v>Hệ thống CC 2.0 (Phân hệ mobile hỗ trợ bán hàng)</v>
      </c>
    </row>
    <row r="1274" spans="1:15" x14ac:dyDescent="0.2">
      <c r="A1274" s="3" t="s">
        <v>2654</v>
      </c>
      <c r="B1274" s="3" t="str">
        <f>VLOOKUP(A1274,'[1]Issue Navigator'!$A:$B,2,0)</f>
        <v>Xây dựng chức năng nhập lỗi vi phạm theo từng kênh</v>
      </c>
      <c r="C1274" s="1" t="s">
        <v>2672</v>
      </c>
      <c r="D1274" s="3" t="s">
        <v>2673</v>
      </c>
      <c r="E1274" s="3" t="s">
        <v>2528</v>
      </c>
      <c r="F1274" s="3" t="s">
        <v>4</v>
      </c>
      <c r="G1274">
        <v>0.5</v>
      </c>
      <c r="H1274">
        <f>VLOOKUP(A1274,'[1]Issue Navigator'!$A:$H,8,0)</f>
        <v>6.94</v>
      </c>
      <c r="I1274" t="str">
        <f>VLOOKUP(A1274,'[1]Issue Navigator'!$A:$Z,26,0)</f>
        <v>Nâng cấp</v>
      </c>
      <c r="J1274" t="str">
        <f>VLOOKUP(A1274,'[1]Issue Navigator'!$A:$AA,27,0)</f>
        <v>Hệ thống CC 2.0</v>
      </c>
      <c r="K1274" t="str">
        <f>VLOOKUP(A1274,'[1]Issue Navigator'!$A:$AD,30,0)</f>
        <v>0605-ĐTTS/VTT-TECHASIANS/2024</v>
      </c>
      <c r="L1274" t="str">
        <f>VLOOKUP(A1274,'[1]Issue Navigator'!$A:$AE,31,0)</f>
        <v>Phân hệ mobile hỗ trợ bán hàng</v>
      </c>
      <c r="M1274">
        <f>VLOOKUP(K1274,'[2]Nỗ lực'!$B:$G,6,0)</f>
        <v>35500000</v>
      </c>
      <c r="N1274">
        <f t="shared" si="40"/>
        <v>17750000</v>
      </c>
      <c r="O1274" t="str">
        <f t="shared" si="39"/>
        <v>Hệ thống CC 2.0 (Phân hệ mobile hỗ trợ bán hàng)</v>
      </c>
    </row>
    <row r="1275" spans="1:15" x14ac:dyDescent="0.2">
      <c r="A1275" s="3" t="s">
        <v>2654</v>
      </c>
      <c r="B1275" s="3" t="str">
        <f>VLOOKUP(A1275,'[1]Issue Navigator'!$A:$B,2,0)</f>
        <v>Xây dựng chức năng nhập lỗi vi phạm theo từng kênh</v>
      </c>
      <c r="C1275" s="1" t="s">
        <v>2674</v>
      </c>
      <c r="D1275" s="3" t="s">
        <v>2675</v>
      </c>
      <c r="E1275" s="3" t="s">
        <v>2528</v>
      </c>
      <c r="F1275" s="3" t="s">
        <v>4</v>
      </c>
      <c r="G1275">
        <v>0.5</v>
      </c>
      <c r="H1275">
        <f>VLOOKUP(A1275,'[1]Issue Navigator'!$A:$H,8,0)</f>
        <v>6.94</v>
      </c>
      <c r="I1275" t="str">
        <f>VLOOKUP(A1275,'[1]Issue Navigator'!$A:$Z,26,0)</f>
        <v>Nâng cấp</v>
      </c>
      <c r="J1275" t="str">
        <f>VLOOKUP(A1275,'[1]Issue Navigator'!$A:$AA,27,0)</f>
        <v>Hệ thống CC 2.0</v>
      </c>
      <c r="K1275" t="str">
        <f>VLOOKUP(A1275,'[1]Issue Navigator'!$A:$AD,30,0)</f>
        <v>0605-ĐTTS/VTT-TECHASIANS/2024</v>
      </c>
      <c r="L1275" t="str">
        <f>VLOOKUP(A1275,'[1]Issue Navigator'!$A:$AE,31,0)</f>
        <v>Phân hệ mobile hỗ trợ bán hàng</v>
      </c>
      <c r="M1275">
        <f>VLOOKUP(K1275,'[2]Nỗ lực'!$B:$G,6,0)</f>
        <v>35500000</v>
      </c>
      <c r="N1275">
        <f t="shared" si="40"/>
        <v>17750000</v>
      </c>
      <c r="O1275" t="str">
        <f t="shared" si="39"/>
        <v>Hệ thống CC 2.0 (Phân hệ mobile hỗ trợ bán hàng)</v>
      </c>
    </row>
    <row r="1276" spans="1:15" x14ac:dyDescent="0.2">
      <c r="A1276" s="3" t="s">
        <v>2654</v>
      </c>
      <c r="B1276" s="3" t="str">
        <f>VLOOKUP(A1276,'[1]Issue Navigator'!$A:$B,2,0)</f>
        <v>Xây dựng chức năng nhập lỗi vi phạm theo từng kênh</v>
      </c>
      <c r="C1276" s="1" t="s">
        <v>2676</v>
      </c>
      <c r="D1276" s="3" t="s">
        <v>2677</v>
      </c>
      <c r="E1276" s="3" t="s">
        <v>2528</v>
      </c>
      <c r="F1276" s="3" t="s">
        <v>4</v>
      </c>
      <c r="G1276">
        <v>0.5</v>
      </c>
      <c r="H1276">
        <f>VLOOKUP(A1276,'[1]Issue Navigator'!$A:$H,8,0)</f>
        <v>6.94</v>
      </c>
      <c r="I1276" t="str">
        <f>VLOOKUP(A1276,'[1]Issue Navigator'!$A:$Z,26,0)</f>
        <v>Nâng cấp</v>
      </c>
      <c r="J1276" t="str">
        <f>VLOOKUP(A1276,'[1]Issue Navigator'!$A:$AA,27,0)</f>
        <v>Hệ thống CC 2.0</v>
      </c>
      <c r="K1276" t="str">
        <f>VLOOKUP(A1276,'[1]Issue Navigator'!$A:$AD,30,0)</f>
        <v>0605-ĐTTS/VTT-TECHASIANS/2024</v>
      </c>
      <c r="L1276" t="str">
        <f>VLOOKUP(A1276,'[1]Issue Navigator'!$A:$AE,31,0)</f>
        <v>Phân hệ mobile hỗ trợ bán hàng</v>
      </c>
      <c r="M1276">
        <f>VLOOKUP(K1276,'[2]Nỗ lực'!$B:$G,6,0)</f>
        <v>35500000</v>
      </c>
      <c r="N1276">
        <f t="shared" si="40"/>
        <v>17750000</v>
      </c>
      <c r="O1276" t="str">
        <f t="shared" si="39"/>
        <v>Hệ thống CC 2.0 (Phân hệ mobile hỗ trợ bán hàng)</v>
      </c>
    </row>
    <row r="1277" spans="1:15" x14ac:dyDescent="0.2">
      <c r="A1277" s="3" t="s">
        <v>2654</v>
      </c>
      <c r="B1277" s="3" t="str">
        <f>VLOOKUP(A1277,'[1]Issue Navigator'!$A:$B,2,0)</f>
        <v>Xây dựng chức năng nhập lỗi vi phạm theo từng kênh</v>
      </c>
      <c r="C1277" s="1" t="s">
        <v>2678</v>
      </c>
      <c r="D1277" s="3" t="s">
        <v>2679</v>
      </c>
      <c r="E1277" s="3" t="s">
        <v>2528</v>
      </c>
      <c r="F1277" s="3" t="s">
        <v>4</v>
      </c>
      <c r="G1277">
        <v>0.5</v>
      </c>
      <c r="H1277">
        <f>VLOOKUP(A1277,'[1]Issue Navigator'!$A:$H,8,0)</f>
        <v>6.94</v>
      </c>
      <c r="I1277" t="str">
        <f>VLOOKUP(A1277,'[1]Issue Navigator'!$A:$Z,26,0)</f>
        <v>Nâng cấp</v>
      </c>
      <c r="J1277" t="str">
        <f>VLOOKUP(A1277,'[1]Issue Navigator'!$A:$AA,27,0)</f>
        <v>Hệ thống CC 2.0</v>
      </c>
      <c r="K1277" t="str">
        <f>VLOOKUP(A1277,'[1]Issue Navigator'!$A:$AD,30,0)</f>
        <v>0605-ĐTTS/VTT-TECHASIANS/2024</v>
      </c>
      <c r="L1277" t="str">
        <f>VLOOKUP(A1277,'[1]Issue Navigator'!$A:$AE,31,0)</f>
        <v>Phân hệ mobile hỗ trợ bán hàng</v>
      </c>
      <c r="M1277">
        <f>VLOOKUP(K1277,'[2]Nỗ lực'!$B:$G,6,0)</f>
        <v>35500000</v>
      </c>
      <c r="N1277">
        <f t="shared" si="40"/>
        <v>17750000</v>
      </c>
      <c r="O1277" t="str">
        <f t="shared" si="39"/>
        <v>Hệ thống CC 2.0 (Phân hệ mobile hỗ trợ bán hàng)</v>
      </c>
    </row>
    <row r="1278" spans="1:15" x14ac:dyDescent="0.2">
      <c r="A1278" s="3" t="s">
        <v>2654</v>
      </c>
      <c r="B1278" s="3" t="str">
        <f>VLOOKUP(A1278,'[1]Issue Navigator'!$A:$B,2,0)</f>
        <v>Xây dựng chức năng nhập lỗi vi phạm theo từng kênh</v>
      </c>
      <c r="C1278" s="1" t="s">
        <v>2680</v>
      </c>
      <c r="D1278" s="3" t="s">
        <v>2681</v>
      </c>
      <c r="E1278" s="3" t="s">
        <v>2528</v>
      </c>
      <c r="F1278" s="3" t="s">
        <v>4</v>
      </c>
      <c r="G1278">
        <v>0.5</v>
      </c>
      <c r="H1278">
        <f>VLOOKUP(A1278,'[1]Issue Navigator'!$A:$H,8,0)</f>
        <v>6.94</v>
      </c>
      <c r="I1278" t="str">
        <f>VLOOKUP(A1278,'[1]Issue Navigator'!$A:$Z,26,0)</f>
        <v>Nâng cấp</v>
      </c>
      <c r="J1278" t="str">
        <f>VLOOKUP(A1278,'[1]Issue Navigator'!$A:$AA,27,0)</f>
        <v>Hệ thống CC 2.0</v>
      </c>
      <c r="K1278" t="str">
        <f>VLOOKUP(A1278,'[1]Issue Navigator'!$A:$AD,30,0)</f>
        <v>0605-ĐTTS/VTT-TECHASIANS/2024</v>
      </c>
      <c r="L1278" t="str">
        <f>VLOOKUP(A1278,'[1]Issue Navigator'!$A:$AE,31,0)</f>
        <v>Phân hệ mobile hỗ trợ bán hàng</v>
      </c>
      <c r="M1278">
        <f>VLOOKUP(K1278,'[2]Nỗ lực'!$B:$G,6,0)</f>
        <v>35500000</v>
      </c>
      <c r="N1278">
        <f t="shared" si="40"/>
        <v>17750000</v>
      </c>
      <c r="O1278" t="str">
        <f t="shared" si="39"/>
        <v>Hệ thống CC 2.0 (Phân hệ mobile hỗ trợ bán hàng)</v>
      </c>
    </row>
    <row r="1279" spans="1:15" x14ac:dyDescent="0.2">
      <c r="A1279" s="3" t="s">
        <v>2686</v>
      </c>
      <c r="B1279" s="3" t="str">
        <f>VLOOKUP(A1279,'[1]Issue Navigator'!$A:$B,2,0)</f>
        <v xml:space="preserve">Nâng cấp hệ thống HappyCall tạo chiến dịch từ nguồn dữ liệu BI Adhoc </v>
      </c>
      <c r="C1279" s="1" t="s">
        <v>2685</v>
      </c>
      <c r="D1279" s="3" t="s">
        <v>2687</v>
      </c>
      <c r="E1279" s="3" t="s">
        <v>2528</v>
      </c>
      <c r="F1279" s="3" t="s">
        <v>4</v>
      </c>
      <c r="G1279">
        <v>0.49</v>
      </c>
      <c r="H1279">
        <f>VLOOKUP(A1279,'[1]Issue Navigator'!$A:$H,8,0)</f>
        <v>1.99</v>
      </c>
      <c r="I1279" t="str">
        <f>VLOOKUP(A1279,'[1]Issue Navigator'!$A:$Z,26,0)</f>
        <v>Nâng cấp</v>
      </c>
      <c r="J1279" t="str">
        <f>VLOOKUP(A1279,'[1]Issue Navigator'!$A:$AA,27,0)</f>
        <v>Hệ thống CC 2.0</v>
      </c>
      <c r="K1279" t="str">
        <f>VLOOKUP(A1279,'[1]Issue Navigator'!$A:$AD,30,0)</f>
        <v>0605-ĐTTS/VTT-TECHASIANS/2024</v>
      </c>
      <c r="L1279" t="str">
        <f>VLOOKUP(A1279,'[1]Issue Navigator'!$A:$AE,31,0)</f>
        <v>Phân hệ mobile hỗ trợ bán hàng</v>
      </c>
      <c r="M1279">
        <f>VLOOKUP(K1279,'[2]Nỗ lực'!$B:$G,6,0)</f>
        <v>35500000</v>
      </c>
      <c r="N1279">
        <f t="shared" si="40"/>
        <v>17395000</v>
      </c>
      <c r="O1279" t="str">
        <f t="shared" ref="O1279:O1342" si="41">J1279&amp;" "&amp;"("&amp;L1279&amp;")"</f>
        <v>Hệ thống CC 2.0 (Phân hệ mobile hỗ trợ bán hàng)</v>
      </c>
    </row>
    <row r="1280" spans="1:15" x14ac:dyDescent="0.2">
      <c r="A1280" s="3" t="s">
        <v>2686</v>
      </c>
      <c r="B1280" s="3" t="str">
        <f>VLOOKUP(A1280,'[1]Issue Navigator'!$A:$B,2,0)</f>
        <v xml:space="preserve">Nâng cấp hệ thống HappyCall tạo chiến dịch từ nguồn dữ liệu BI Adhoc </v>
      </c>
      <c r="C1280" s="1" t="s">
        <v>2688</v>
      </c>
      <c r="D1280" s="3" t="s">
        <v>2689</v>
      </c>
      <c r="E1280" s="3" t="s">
        <v>2528</v>
      </c>
      <c r="F1280" s="3" t="s">
        <v>4</v>
      </c>
      <c r="G1280">
        <v>0.5</v>
      </c>
      <c r="H1280">
        <f>VLOOKUP(A1280,'[1]Issue Navigator'!$A:$H,8,0)</f>
        <v>1.99</v>
      </c>
      <c r="I1280" t="str">
        <f>VLOOKUP(A1280,'[1]Issue Navigator'!$A:$Z,26,0)</f>
        <v>Nâng cấp</v>
      </c>
      <c r="J1280" t="str">
        <f>VLOOKUP(A1280,'[1]Issue Navigator'!$A:$AA,27,0)</f>
        <v>Hệ thống CC 2.0</v>
      </c>
      <c r="K1280" t="str">
        <f>VLOOKUP(A1280,'[1]Issue Navigator'!$A:$AD,30,0)</f>
        <v>0605-ĐTTS/VTT-TECHASIANS/2024</v>
      </c>
      <c r="L1280" t="str">
        <f>VLOOKUP(A1280,'[1]Issue Navigator'!$A:$AE,31,0)</f>
        <v>Phân hệ mobile hỗ trợ bán hàng</v>
      </c>
      <c r="M1280">
        <f>VLOOKUP(K1280,'[2]Nỗ lực'!$B:$G,6,0)</f>
        <v>35500000</v>
      </c>
      <c r="N1280">
        <f t="shared" si="40"/>
        <v>17750000</v>
      </c>
      <c r="O1280" t="str">
        <f t="shared" si="41"/>
        <v>Hệ thống CC 2.0 (Phân hệ mobile hỗ trợ bán hàng)</v>
      </c>
    </row>
    <row r="1281" spans="1:15" x14ac:dyDescent="0.2">
      <c r="A1281" s="3" t="s">
        <v>2686</v>
      </c>
      <c r="B1281" s="3" t="str">
        <f>VLOOKUP(A1281,'[1]Issue Navigator'!$A:$B,2,0)</f>
        <v xml:space="preserve">Nâng cấp hệ thống HappyCall tạo chiến dịch từ nguồn dữ liệu BI Adhoc </v>
      </c>
      <c r="C1281" s="1" t="s">
        <v>2690</v>
      </c>
      <c r="D1281" s="3" t="s">
        <v>2691</v>
      </c>
      <c r="E1281" s="3" t="s">
        <v>2528</v>
      </c>
      <c r="F1281" s="3" t="s">
        <v>4</v>
      </c>
      <c r="G1281">
        <v>0.5</v>
      </c>
      <c r="H1281">
        <f>VLOOKUP(A1281,'[1]Issue Navigator'!$A:$H,8,0)</f>
        <v>1.99</v>
      </c>
      <c r="I1281" t="str">
        <f>VLOOKUP(A1281,'[1]Issue Navigator'!$A:$Z,26,0)</f>
        <v>Nâng cấp</v>
      </c>
      <c r="J1281" t="str">
        <f>VLOOKUP(A1281,'[1]Issue Navigator'!$A:$AA,27,0)</f>
        <v>Hệ thống CC 2.0</v>
      </c>
      <c r="K1281" t="str">
        <f>VLOOKUP(A1281,'[1]Issue Navigator'!$A:$AD,30,0)</f>
        <v>0605-ĐTTS/VTT-TECHASIANS/2024</v>
      </c>
      <c r="L1281" t="str">
        <f>VLOOKUP(A1281,'[1]Issue Navigator'!$A:$AE,31,0)</f>
        <v>Phân hệ mobile hỗ trợ bán hàng</v>
      </c>
      <c r="M1281">
        <f>VLOOKUP(K1281,'[2]Nỗ lực'!$B:$G,6,0)</f>
        <v>35500000</v>
      </c>
      <c r="N1281">
        <f t="shared" si="40"/>
        <v>17750000</v>
      </c>
      <c r="O1281" t="str">
        <f t="shared" si="41"/>
        <v>Hệ thống CC 2.0 (Phân hệ mobile hỗ trợ bán hàng)</v>
      </c>
    </row>
    <row r="1282" spans="1:15" x14ac:dyDescent="0.2">
      <c r="A1282" s="3" t="s">
        <v>2686</v>
      </c>
      <c r="B1282" s="3" t="str">
        <f>VLOOKUP(A1282,'[1]Issue Navigator'!$A:$B,2,0)</f>
        <v xml:space="preserve">Nâng cấp hệ thống HappyCall tạo chiến dịch từ nguồn dữ liệu BI Adhoc </v>
      </c>
      <c r="C1282" s="1" t="s">
        <v>2692</v>
      </c>
      <c r="D1282" s="3" t="s">
        <v>2693</v>
      </c>
      <c r="E1282" s="3" t="s">
        <v>2528</v>
      </c>
      <c r="F1282" s="3" t="s">
        <v>4</v>
      </c>
      <c r="G1282">
        <v>0.5</v>
      </c>
      <c r="H1282">
        <f>VLOOKUP(A1282,'[1]Issue Navigator'!$A:$H,8,0)</f>
        <v>1.99</v>
      </c>
      <c r="I1282" t="str">
        <f>VLOOKUP(A1282,'[1]Issue Navigator'!$A:$Z,26,0)</f>
        <v>Nâng cấp</v>
      </c>
      <c r="J1282" t="str">
        <f>VLOOKUP(A1282,'[1]Issue Navigator'!$A:$AA,27,0)</f>
        <v>Hệ thống CC 2.0</v>
      </c>
      <c r="K1282" t="str">
        <f>VLOOKUP(A1282,'[1]Issue Navigator'!$A:$AD,30,0)</f>
        <v>0605-ĐTTS/VTT-TECHASIANS/2024</v>
      </c>
      <c r="L1282" t="str">
        <f>VLOOKUP(A1282,'[1]Issue Navigator'!$A:$AE,31,0)</f>
        <v>Phân hệ mobile hỗ trợ bán hàng</v>
      </c>
      <c r="M1282">
        <f>VLOOKUP(K1282,'[2]Nỗ lực'!$B:$G,6,0)</f>
        <v>35500000</v>
      </c>
      <c r="N1282">
        <f t="shared" si="40"/>
        <v>17750000</v>
      </c>
      <c r="O1282" t="str">
        <f t="shared" si="41"/>
        <v>Hệ thống CC 2.0 (Phân hệ mobile hỗ trợ bán hàng)</v>
      </c>
    </row>
    <row r="1283" spans="1:15" x14ac:dyDescent="0.2">
      <c r="A1283" s="3" t="s">
        <v>2695</v>
      </c>
      <c r="B1283" s="3" t="str">
        <f>VLOOKUP(A1283,'[1]Issue Navigator'!$A:$B,2,0)</f>
        <v>Xây dựng luồng nhắn tin xác nhận đăng ký gói trên IPCC</v>
      </c>
      <c r="C1283" s="1" t="s">
        <v>2694</v>
      </c>
      <c r="D1283" s="3" t="s">
        <v>2696</v>
      </c>
      <c r="E1283" s="3" t="s">
        <v>2528</v>
      </c>
      <c r="F1283" s="3" t="s">
        <v>4</v>
      </c>
      <c r="G1283">
        <v>0.46</v>
      </c>
      <c r="H1283">
        <f>VLOOKUP(A1283,'[1]Issue Navigator'!$A:$H,8,0)</f>
        <v>0.46</v>
      </c>
      <c r="I1283" t="str">
        <f>VLOOKUP(A1283,'[1]Issue Navigator'!$A:$Z,26,0)</f>
        <v>Nâng cấp</v>
      </c>
      <c r="J1283" t="str">
        <f>VLOOKUP(A1283,'[1]Issue Navigator'!$A:$AA,27,0)</f>
        <v>Hệ thống CC 2.0</v>
      </c>
      <c r="K1283" t="str">
        <f>VLOOKUP(A1283,'[1]Issue Navigator'!$A:$AD,30,0)</f>
        <v>0605-ĐTTS/VTT-TECHASIANS/2024</v>
      </c>
      <c r="L1283" t="str">
        <f>VLOOKUP(A1283,'[1]Issue Navigator'!$A:$AE,31,0)</f>
        <v>Nhóm sản phẩm kinh doanh</v>
      </c>
      <c r="M1283">
        <f>VLOOKUP(K1283,'[2]Nỗ lực'!$B:$G,6,0)</f>
        <v>35500000</v>
      </c>
      <c r="N1283">
        <f t="shared" ref="N1283:N1346" si="42">M1283*G1283</f>
        <v>16330000</v>
      </c>
      <c r="O1283" t="str">
        <f t="shared" si="41"/>
        <v>Hệ thống CC 2.0 (Nhóm sản phẩm kinh doanh)</v>
      </c>
    </row>
    <row r="1284" spans="1:15" x14ac:dyDescent="0.2">
      <c r="A1284" s="3" t="s">
        <v>2698</v>
      </c>
      <c r="B1284" s="3" t="str">
        <f>VLOOKUP(A1284,'[1]Issue Navigator'!$A:$B,2,0)</f>
        <v>Nâng cấp chức năng autocall trên hệ thống IPCC</v>
      </c>
      <c r="C1284" s="1" t="s">
        <v>2697</v>
      </c>
      <c r="D1284" s="3" t="s">
        <v>2699</v>
      </c>
      <c r="E1284" s="3" t="s">
        <v>2528</v>
      </c>
      <c r="F1284" s="3" t="s">
        <v>4</v>
      </c>
      <c r="G1284">
        <v>0.31</v>
      </c>
      <c r="H1284">
        <f>VLOOKUP(A1284,'[1]Issue Navigator'!$A:$H,8,0)</f>
        <v>1.81</v>
      </c>
      <c r="I1284" t="str">
        <f>VLOOKUP(A1284,'[1]Issue Navigator'!$A:$Z,26,0)</f>
        <v>Nâng cấp</v>
      </c>
      <c r="J1284" t="str">
        <f>VLOOKUP(A1284,'[1]Issue Navigator'!$A:$AA,27,0)</f>
        <v>Hệ thống CC 2.0</v>
      </c>
      <c r="K1284" t="str">
        <f>VLOOKUP(A1284,'[1]Issue Navigator'!$A:$AD,30,0)</f>
        <v>0605-ĐTTS/VTT-TECHASIANS/2024</v>
      </c>
      <c r="L1284" t="str">
        <f>VLOOKUP(A1284,'[1]Issue Navigator'!$A:$AE,31,0)</f>
        <v>Nhóm sản phẩm kinh doanh</v>
      </c>
      <c r="M1284">
        <f>VLOOKUP(K1284,'[2]Nỗ lực'!$B:$G,6,0)</f>
        <v>35500000</v>
      </c>
      <c r="N1284">
        <f t="shared" si="42"/>
        <v>11005000</v>
      </c>
      <c r="O1284" t="str">
        <f t="shared" si="41"/>
        <v>Hệ thống CC 2.0 (Nhóm sản phẩm kinh doanh)</v>
      </c>
    </row>
    <row r="1285" spans="1:15" x14ac:dyDescent="0.2">
      <c r="A1285" s="3" t="s">
        <v>2698</v>
      </c>
      <c r="B1285" s="3" t="str">
        <f>VLOOKUP(A1285,'[1]Issue Navigator'!$A:$B,2,0)</f>
        <v>Nâng cấp chức năng autocall trên hệ thống IPCC</v>
      </c>
      <c r="C1285" s="1" t="s">
        <v>2700</v>
      </c>
      <c r="D1285" s="3" t="s">
        <v>2701</v>
      </c>
      <c r="E1285" s="3" t="s">
        <v>2528</v>
      </c>
      <c r="F1285" s="3" t="s">
        <v>4</v>
      </c>
      <c r="G1285">
        <v>0.5</v>
      </c>
      <c r="H1285">
        <f>VLOOKUP(A1285,'[1]Issue Navigator'!$A:$H,8,0)</f>
        <v>1.81</v>
      </c>
      <c r="I1285" t="str">
        <f>VLOOKUP(A1285,'[1]Issue Navigator'!$A:$Z,26,0)</f>
        <v>Nâng cấp</v>
      </c>
      <c r="J1285" t="str">
        <f>VLOOKUP(A1285,'[1]Issue Navigator'!$A:$AA,27,0)</f>
        <v>Hệ thống CC 2.0</v>
      </c>
      <c r="K1285" t="str">
        <f>VLOOKUP(A1285,'[1]Issue Navigator'!$A:$AD,30,0)</f>
        <v>0605-ĐTTS/VTT-TECHASIANS/2024</v>
      </c>
      <c r="L1285" t="str">
        <f>VLOOKUP(A1285,'[1]Issue Navigator'!$A:$AE,31,0)</f>
        <v>Nhóm sản phẩm kinh doanh</v>
      </c>
      <c r="M1285">
        <f>VLOOKUP(K1285,'[2]Nỗ lực'!$B:$G,6,0)</f>
        <v>35500000</v>
      </c>
      <c r="N1285">
        <f t="shared" si="42"/>
        <v>17750000</v>
      </c>
      <c r="O1285" t="str">
        <f t="shared" si="41"/>
        <v>Hệ thống CC 2.0 (Nhóm sản phẩm kinh doanh)</v>
      </c>
    </row>
    <row r="1286" spans="1:15" x14ac:dyDescent="0.2">
      <c r="A1286" s="3" t="s">
        <v>2698</v>
      </c>
      <c r="B1286" s="3" t="str">
        <f>VLOOKUP(A1286,'[1]Issue Navigator'!$A:$B,2,0)</f>
        <v>Nâng cấp chức năng autocall trên hệ thống IPCC</v>
      </c>
      <c r="C1286" s="1" t="s">
        <v>2702</v>
      </c>
      <c r="D1286" s="3" t="s">
        <v>2703</v>
      </c>
      <c r="E1286" s="3" t="s">
        <v>2528</v>
      </c>
      <c r="F1286" s="3" t="s">
        <v>4</v>
      </c>
      <c r="G1286">
        <v>0.5</v>
      </c>
      <c r="H1286">
        <f>VLOOKUP(A1286,'[1]Issue Navigator'!$A:$H,8,0)</f>
        <v>1.81</v>
      </c>
      <c r="I1286" t="str">
        <f>VLOOKUP(A1286,'[1]Issue Navigator'!$A:$Z,26,0)</f>
        <v>Nâng cấp</v>
      </c>
      <c r="J1286" t="str">
        <f>VLOOKUP(A1286,'[1]Issue Navigator'!$A:$AA,27,0)</f>
        <v>Hệ thống CC 2.0</v>
      </c>
      <c r="K1286" t="str">
        <f>VLOOKUP(A1286,'[1]Issue Navigator'!$A:$AD,30,0)</f>
        <v>0605-ĐTTS/VTT-TECHASIANS/2024</v>
      </c>
      <c r="L1286" t="str">
        <f>VLOOKUP(A1286,'[1]Issue Navigator'!$A:$AE,31,0)</f>
        <v>Nhóm sản phẩm kinh doanh</v>
      </c>
      <c r="M1286">
        <f>VLOOKUP(K1286,'[2]Nỗ lực'!$B:$G,6,0)</f>
        <v>35500000</v>
      </c>
      <c r="N1286">
        <f t="shared" si="42"/>
        <v>17750000</v>
      </c>
      <c r="O1286" t="str">
        <f t="shared" si="41"/>
        <v>Hệ thống CC 2.0 (Nhóm sản phẩm kinh doanh)</v>
      </c>
    </row>
    <row r="1287" spans="1:15" x14ac:dyDescent="0.2">
      <c r="A1287" s="3" t="s">
        <v>2698</v>
      </c>
      <c r="B1287" s="3" t="str">
        <f>VLOOKUP(A1287,'[1]Issue Navigator'!$A:$B,2,0)</f>
        <v>Nâng cấp chức năng autocall trên hệ thống IPCC</v>
      </c>
      <c r="C1287" s="1" t="s">
        <v>2704</v>
      </c>
      <c r="D1287" s="3" t="s">
        <v>2705</v>
      </c>
      <c r="E1287" s="3" t="s">
        <v>2528</v>
      </c>
      <c r="F1287" s="3" t="s">
        <v>4</v>
      </c>
      <c r="G1287">
        <v>0.5</v>
      </c>
      <c r="H1287">
        <f>VLOOKUP(A1287,'[1]Issue Navigator'!$A:$H,8,0)</f>
        <v>1.81</v>
      </c>
      <c r="I1287" t="str">
        <f>VLOOKUP(A1287,'[1]Issue Navigator'!$A:$Z,26,0)</f>
        <v>Nâng cấp</v>
      </c>
      <c r="J1287" t="str">
        <f>VLOOKUP(A1287,'[1]Issue Navigator'!$A:$AA,27,0)</f>
        <v>Hệ thống CC 2.0</v>
      </c>
      <c r="K1287" t="str">
        <f>VLOOKUP(A1287,'[1]Issue Navigator'!$A:$AD,30,0)</f>
        <v>0605-ĐTTS/VTT-TECHASIANS/2024</v>
      </c>
      <c r="L1287" t="str">
        <f>VLOOKUP(A1287,'[1]Issue Navigator'!$A:$AE,31,0)</f>
        <v>Nhóm sản phẩm kinh doanh</v>
      </c>
      <c r="M1287">
        <f>VLOOKUP(K1287,'[2]Nỗ lực'!$B:$G,6,0)</f>
        <v>35500000</v>
      </c>
      <c r="N1287">
        <f t="shared" si="42"/>
        <v>17750000</v>
      </c>
      <c r="O1287" t="str">
        <f t="shared" si="41"/>
        <v>Hệ thống CC 2.0 (Nhóm sản phẩm kinh doanh)</v>
      </c>
    </row>
    <row r="1288" spans="1:15" x14ac:dyDescent="0.2">
      <c r="A1288" s="3" t="s">
        <v>2707</v>
      </c>
      <c r="B1288" s="3" t="str">
        <f>VLOOKUP(A1288,'[1]Issue Navigator'!$A:$B,2,0)</f>
        <v>Chức năng giám sát cuộc gọi online</v>
      </c>
      <c r="C1288" s="1" t="s">
        <v>2706</v>
      </c>
      <c r="D1288" s="3" t="s">
        <v>2629</v>
      </c>
      <c r="E1288" s="3" t="s">
        <v>2528</v>
      </c>
      <c r="F1288" s="3" t="s">
        <v>4</v>
      </c>
      <c r="G1288">
        <v>0.41</v>
      </c>
      <c r="H1288">
        <f>VLOOKUP(A1288,'[1]Issue Navigator'!$A:$H,8,0)</f>
        <v>1.41</v>
      </c>
      <c r="I1288" t="str">
        <f>VLOOKUP(A1288,'[1]Issue Navigator'!$A:$Z,26,0)</f>
        <v>Nâng cấp</v>
      </c>
      <c r="J1288" t="str">
        <f>VLOOKUP(A1288,'[1]Issue Navigator'!$A:$AA,27,0)</f>
        <v>Hệ thống CC 2.0</v>
      </c>
      <c r="K1288" t="str">
        <f>VLOOKUP(A1288,'[1]Issue Navigator'!$A:$AD,30,0)</f>
        <v>0605-ĐTTS/VTT-TECHASIANS/2024</v>
      </c>
      <c r="L1288" t="str">
        <f>VLOOKUP(A1288,'[1]Issue Navigator'!$A:$AE,31,0)</f>
        <v>Nhóm sản phẩm kinh doanh</v>
      </c>
      <c r="M1288">
        <f>VLOOKUP(K1288,'[2]Nỗ lực'!$B:$G,6,0)</f>
        <v>35500000</v>
      </c>
      <c r="N1288">
        <f t="shared" si="42"/>
        <v>14555000</v>
      </c>
      <c r="O1288" t="str">
        <f t="shared" si="41"/>
        <v>Hệ thống CC 2.0 (Nhóm sản phẩm kinh doanh)</v>
      </c>
    </row>
    <row r="1289" spans="1:15" x14ac:dyDescent="0.2">
      <c r="A1289" s="3" t="s">
        <v>2707</v>
      </c>
      <c r="B1289" s="3" t="str">
        <f>VLOOKUP(A1289,'[1]Issue Navigator'!$A:$B,2,0)</f>
        <v>Chức năng giám sát cuộc gọi online</v>
      </c>
      <c r="C1289" s="1" t="s">
        <v>2708</v>
      </c>
      <c r="D1289" s="3" t="s">
        <v>2633</v>
      </c>
      <c r="E1289" s="3" t="s">
        <v>2528</v>
      </c>
      <c r="F1289" s="3" t="s">
        <v>4</v>
      </c>
      <c r="G1289">
        <v>0.5</v>
      </c>
      <c r="H1289">
        <f>VLOOKUP(A1289,'[1]Issue Navigator'!$A:$H,8,0)</f>
        <v>1.41</v>
      </c>
      <c r="I1289" t="str">
        <f>VLOOKUP(A1289,'[1]Issue Navigator'!$A:$Z,26,0)</f>
        <v>Nâng cấp</v>
      </c>
      <c r="J1289" t="str">
        <f>VLOOKUP(A1289,'[1]Issue Navigator'!$A:$AA,27,0)</f>
        <v>Hệ thống CC 2.0</v>
      </c>
      <c r="K1289" t="str">
        <f>VLOOKUP(A1289,'[1]Issue Navigator'!$A:$AD,30,0)</f>
        <v>0605-ĐTTS/VTT-TECHASIANS/2024</v>
      </c>
      <c r="L1289" t="str">
        <f>VLOOKUP(A1289,'[1]Issue Navigator'!$A:$AE,31,0)</f>
        <v>Nhóm sản phẩm kinh doanh</v>
      </c>
      <c r="M1289">
        <f>VLOOKUP(K1289,'[2]Nỗ lực'!$B:$G,6,0)</f>
        <v>35500000</v>
      </c>
      <c r="N1289">
        <f t="shared" si="42"/>
        <v>17750000</v>
      </c>
      <c r="O1289" t="str">
        <f t="shared" si="41"/>
        <v>Hệ thống CC 2.0 (Nhóm sản phẩm kinh doanh)</v>
      </c>
    </row>
    <row r="1290" spans="1:15" x14ac:dyDescent="0.2">
      <c r="A1290" s="3" t="s">
        <v>2707</v>
      </c>
      <c r="B1290" s="3" t="str">
        <f>VLOOKUP(A1290,'[1]Issue Navigator'!$A:$B,2,0)</f>
        <v>Chức năng giám sát cuộc gọi online</v>
      </c>
      <c r="C1290" s="1" t="s">
        <v>2709</v>
      </c>
      <c r="D1290" s="3" t="s">
        <v>2635</v>
      </c>
      <c r="E1290" s="3" t="s">
        <v>2528</v>
      </c>
      <c r="F1290" s="3" t="s">
        <v>4</v>
      </c>
      <c r="G1290">
        <v>0.5</v>
      </c>
      <c r="H1290">
        <f>VLOOKUP(A1290,'[1]Issue Navigator'!$A:$H,8,0)</f>
        <v>1.41</v>
      </c>
      <c r="I1290" t="str">
        <f>VLOOKUP(A1290,'[1]Issue Navigator'!$A:$Z,26,0)</f>
        <v>Nâng cấp</v>
      </c>
      <c r="J1290" t="str">
        <f>VLOOKUP(A1290,'[1]Issue Navigator'!$A:$AA,27,0)</f>
        <v>Hệ thống CC 2.0</v>
      </c>
      <c r="K1290" t="str">
        <f>VLOOKUP(A1290,'[1]Issue Navigator'!$A:$AD,30,0)</f>
        <v>0605-ĐTTS/VTT-TECHASIANS/2024</v>
      </c>
      <c r="L1290" t="str">
        <f>VLOOKUP(A1290,'[1]Issue Navigator'!$A:$AE,31,0)</f>
        <v>Nhóm sản phẩm kinh doanh</v>
      </c>
      <c r="M1290">
        <f>VLOOKUP(K1290,'[2]Nỗ lực'!$B:$G,6,0)</f>
        <v>35500000</v>
      </c>
      <c r="N1290">
        <f t="shared" si="42"/>
        <v>17750000</v>
      </c>
      <c r="O1290" t="str">
        <f t="shared" si="41"/>
        <v>Hệ thống CC 2.0 (Nhóm sản phẩm kinh doanh)</v>
      </c>
    </row>
    <row r="1291" spans="1:15" x14ac:dyDescent="0.2">
      <c r="A1291" s="3" t="s">
        <v>2711</v>
      </c>
      <c r="B1291" s="3" t="str">
        <f>VLOOKUP(A1291,'[1]Issue Navigator'!$A:$B,2,0)</f>
        <v>Tối ưu tiến trình chấm điểm</v>
      </c>
      <c r="C1291" s="1" t="s">
        <v>2710</v>
      </c>
      <c r="D1291" s="3" t="s">
        <v>2629</v>
      </c>
      <c r="E1291" s="3" t="s">
        <v>2528</v>
      </c>
      <c r="F1291" s="3" t="s">
        <v>4</v>
      </c>
      <c r="G1291">
        <v>0.17</v>
      </c>
      <c r="H1291">
        <f>VLOOKUP(A1291,'[1]Issue Navigator'!$A:$H,8,0)</f>
        <v>1.17</v>
      </c>
      <c r="I1291" t="str">
        <f>VLOOKUP(A1291,'[1]Issue Navigator'!$A:$Z,26,0)</f>
        <v>Nâng cấp</v>
      </c>
      <c r="J1291" t="str">
        <f>VLOOKUP(A1291,'[1]Issue Navigator'!$A:$AA,27,0)</f>
        <v>Hệ thống CC 2.0</v>
      </c>
      <c r="K1291" t="str">
        <f>VLOOKUP(A1291,'[1]Issue Navigator'!$A:$AD,30,0)</f>
        <v>0605-ĐTTS/VTT-TECHASIANS/2024</v>
      </c>
      <c r="L1291" t="str">
        <f>VLOOKUP(A1291,'[1]Issue Navigator'!$A:$AE,31,0)</f>
        <v>Nhóm sản phẩm kinh doanh</v>
      </c>
      <c r="M1291">
        <f>VLOOKUP(K1291,'[2]Nỗ lực'!$B:$G,6,0)</f>
        <v>35500000</v>
      </c>
      <c r="N1291">
        <f t="shared" si="42"/>
        <v>6035000</v>
      </c>
      <c r="O1291" t="str">
        <f t="shared" si="41"/>
        <v>Hệ thống CC 2.0 (Nhóm sản phẩm kinh doanh)</v>
      </c>
    </row>
    <row r="1292" spans="1:15" x14ac:dyDescent="0.2">
      <c r="A1292" s="3" t="s">
        <v>2711</v>
      </c>
      <c r="B1292" s="3" t="str">
        <f>VLOOKUP(A1292,'[1]Issue Navigator'!$A:$B,2,0)</f>
        <v>Tối ưu tiến trình chấm điểm</v>
      </c>
      <c r="C1292" s="1" t="s">
        <v>2712</v>
      </c>
      <c r="D1292" s="3" t="s">
        <v>2633</v>
      </c>
      <c r="E1292" s="3" t="s">
        <v>2528</v>
      </c>
      <c r="F1292" s="3" t="s">
        <v>4</v>
      </c>
      <c r="G1292">
        <v>0.5</v>
      </c>
      <c r="H1292">
        <f>VLOOKUP(A1292,'[1]Issue Navigator'!$A:$H,8,0)</f>
        <v>1.17</v>
      </c>
      <c r="I1292" t="str">
        <f>VLOOKUP(A1292,'[1]Issue Navigator'!$A:$Z,26,0)</f>
        <v>Nâng cấp</v>
      </c>
      <c r="J1292" t="str">
        <f>VLOOKUP(A1292,'[1]Issue Navigator'!$A:$AA,27,0)</f>
        <v>Hệ thống CC 2.0</v>
      </c>
      <c r="K1292" t="str">
        <f>VLOOKUP(A1292,'[1]Issue Navigator'!$A:$AD,30,0)</f>
        <v>0605-ĐTTS/VTT-TECHASIANS/2024</v>
      </c>
      <c r="L1292" t="str">
        <f>VLOOKUP(A1292,'[1]Issue Navigator'!$A:$AE,31,0)</f>
        <v>Nhóm sản phẩm kinh doanh</v>
      </c>
      <c r="M1292">
        <f>VLOOKUP(K1292,'[2]Nỗ lực'!$B:$G,6,0)</f>
        <v>35500000</v>
      </c>
      <c r="N1292">
        <f t="shared" si="42"/>
        <v>17750000</v>
      </c>
      <c r="O1292" t="str">
        <f t="shared" si="41"/>
        <v>Hệ thống CC 2.0 (Nhóm sản phẩm kinh doanh)</v>
      </c>
    </row>
    <row r="1293" spans="1:15" x14ac:dyDescent="0.2">
      <c r="A1293" s="3" t="s">
        <v>2711</v>
      </c>
      <c r="B1293" s="3" t="str">
        <f>VLOOKUP(A1293,'[1]Issue Navigator'!$A:$B,2,0)</f>
        <v>Tối ưu tiến trình chấm điểm</v>
      </c>
      <c r="C1293" s="1" t="s">
        <v>2713</v>
      </c>
      <c r="D1293" s="3" t="s">
        <v>2635</v>
      </c>
      <c r="E1293" s="3" t="s">
        <v>2528</v>
      </c>
      <c r="F1293" s="3" t="s">
        <v>4</v>
      </c>
      <c r="G1293">
        <v>0.5</v>
      </c>
      <c r="H1293">
        <f>VLOOKUP(A1293,'[1]Issue Navigator'!$A:$H,8,0)</f>
        <v>1.17</v>
      </c>
      <c r="I1293" t="str">
        <f>VLOOKUP(A1293,'[1]Issue Navigator'!$A:$Z,26,0)</f>
        <v>Nâng cấp</v>
      </c>
      <c r="J1293" t="str">
        <f>VLOOKUP(A1293,'[1]Issue Navigator'!$A:$AA,27,0)</f>
        <v>Hệ thống CC 2.0</v>
      </c>
      <c r="K1293" t="str">
        <f>VLOOKUP(A1293,'[1]Issue Navigator'!$A:$AD,30,0)</f>
        <v>0605-ĐTTS/VTT-TECHASIANS/2024</v>
      </c>
      <c r="L1293" t="str">
        <f>VLOOKUP(A1293,'[1]Issue Navigator'!$A:$AE,31,0)</f>
        <v>Nhóm sản phẩm kinh doanh</v>
      </c>
      <c r="M1293">
        <f>VLOOKUP(K1293,'[2]Nỗ lực'!$B:$G,6,0)</f>
        <v>35500000</v>
      </c>
      <c r="N1293">
        <f t="shared" si="42"/>
        <v>17750000</v>
      </c>
      <c r="O1293" t="str">
        <f t="shared" si="41"/>
        <v>Hệ thống CC 2.0 (Nhóm sản phẩm kinh doanh)</v>
      </c>
    </row>
    <row r="1294" spans="1:15" x14ac:dyDescent="0.2">
      <c r="A1294" s="3" t="s">
        <v>2715</v>
      </c>
      <c r="B1294" s="3" t="str">
        <f>VLOOKUP(A1294,'[1]Issue Navigator'!$A:$B,2,0)</f>
        <v>Nâng cấp tiến trình ghi âm cuộc gọi</v>
      </c>
      <c r="C1294" s="1" t="s">
        <v>2714</v>
      </c>
      <c r="D1294" s="3" t="s">
        <v>2633</v>
      </c>
      <c r="E1294" s="3" t="s">
        <v>2528</v>
      </c>
      <c r="F1294" s="3" t="s">
        <v>4</v>
      </c>
      <c r="G1294">
        <v>0.21</v>
      </c>
      <c r="H1294">
        <f>VLOOKUP(A1294,'[1]Issue Navigator'!$A:$H,8,0)</f>
        <v>0.71</v>
      </c>
      <c r="I1294" t="str">
        <f>VLOOKUP(A1294,'[1]Issue Navigator'!$A:$Z,26,0)</f>
        <v>Nâng cấp</v>
      </c>
      <c r="J1294" t="str">
        <f>VLOOKUP(A1294,'[1]Issue Navigator'!$A:$AA,27,0)</f>
        <v>Hệ thống CC 2.0</v>
      </c>
      <c r="K1294" t="str">
        <f>VLOOKUP(A1294,'[1]Issue Navigator'!$A:$AD,30,0)</f>
        <v>0605-ĐTTS/VTT-TECHASIANS/2024</v>
      </c>
      <c r="L1294" t="str">
        <f>VLOOKUP(A1294,'[1]Issue Navigator'!$A:$AE,31,0)</f>
        <v>Phân hệ mobile hỗ trợ bán hàng</v>
      </c>
      <c r="M1294">
        <f>VLOOKUP(K1294,'[2]Nỗ lực'!$B:$G,6,0)</f>
        <v>35500000</v>
      </c>
      <c r="N1294">
        <f t="shared" si="42"/>
        <v>7455000</v>
      </c>
      <c r="O1294" t="str">
        <f t="shared" si="41"/>
        <v>Hệ thống CC 2.0 (Phân hệ mobile hỗ trợ bán hàng)</v>
      </c>
    </row>
    <row r="1295" spans="1:15" x14ac:dyDescent="0.2">
      <c r="A1295" s="3" t="s">
        <v>2715</v>
      </c>
      <c r="B1295" s="3" t="str">
        <f>VLOOKUP(A1295,'[1]Issue Navigator'!$A:$B,2,0)</f>
        <v>Nâng cấp tiến trình ghi âm cuộc gọi</v>
      </c>
      <c r="C1295" s="1" t="s">
        <v>2716</v>
      </c>
      <c r="D1295" s="3" t="s">
        <v>2635</v>
      </c>
      <c r="E1295" s="3" t="s">
        <v>2528</v>
      </c>
      <c r="F1295" s="3" t="s">
        <v>4</v>
      </c>
      <c r="G1295">
        <v>0.5</v>
      </c>
      <c r="H1295">
        <f>VLOOKUP(A1295,'[1]Issue Navigator'!$A:$H,8,0)</f>
        <v>0.71</v>
      </c>
      <c r="I1295" t="str">
        <f>VLOOKUP(A1295,'[1]Issue Navigator'!$A:$Z,26,0)</f>
        <v>Nâng cấp</v>
      </c>
      <c r="J1295" t="str">
        <f>VLOOKUP(A1295,'[1]Issue Navigator'!$A:$AA,27,0)</f>
        <v>Hệ thống CC 2.0</v>
      </c>
      <c r="K1295" t="str">
        <f>VLOOKUP(A1295,'[1]Issue Navigator'!$A:$AD,30,0)</f>
        <v>0605-ĐTTS/VTT-TECHASIANS/2024</v>
      </c>
      <c r="L1295" t="str">
        <f>VLOOKUP(A1295,'[1]Issue Navigator'!$A:$AE,31,0)</f>
        <v>Phân hệ mobile hỗ trợ bán hàng</v>
      </c>
      <c r="M1295">
        <f>VLOOKUP(K1295,'[2]Nỗ lực'!$B:$G,6,0)</f>
        <v>35500000</v>
      </c>
      <c r="N1295">
        <f t="shared" si="42"/>
        <v>17750000</v>
      </c>
      <c r="O1295" t="str">
        <f t="shared" si="41"/>
        <v>Hệ thống CC 2.0 (Phân hệ mobile hỗ trợ bán hàng)</v>
      </c>
    </row>
    <row r="1296" spans="1:15" x14ac:dyDescent="0.2">
      <c r="A1296" s="3" t="s">
        <v>2722</v>
      </c>
      <c r="B1296" s="3" t="str">
        <f>VLOOKUP(A1296,'[1]Issue Navigator'!$A:$B,2,0)</f>
        <v>chỉnh sửa api campaign gateway</v>
      </c>
      <c r="C1296" s="1" t="s">
        <v>2721</v>
      </c>
      <c r="D1296" s="3" t="s">
        <v>3132</v>
      </c>
      <c r="E1296" s="3" t="s">
        <v>2723</v>
      </c>
      <c r="F1296" s="3" t="s">
        <v>4</v>
      </c>
      <c r="G1296">
        <v>0.42</v>
      </c>
      <c r="H1296">
        <f>VLOOKUP(A1296,'[1]Issue Navigator'!$A:$H,8,0)</f>
        <v>1.92</v>
      </c>
      <c r="I1296" t="str">
        <f>VLOOKUP(A1296,'[1]Issue Navigator'!$A:$Z,26,0)</f>
        <v>Bảo trì</v>
      </c>
      <c r="J1296" t="str">
        <f>VLOOKUP(A1296,'[1]Issue Navigator'!$A:$AA,27,0)</f>
        <v>Hệ thống công cụ khuyến mại (Campaign)</v>
      </c>
      <c r="K1296" t="str">
        <f>VLOOKUP(A1296,'[1]Issue Navigator'!$A:$AD,30,0)</f>
        <v>0605-ĐTTS/VTT-TECHASIANS/2024</v>
      </c>
      <c r="L1296" t="str">
        <f>VLOOKUP(A1296,'[1]Issue Navigator'!$A:$AE,31,0)</f>
        <v>Sản phẩm tính cước và chăm sóc khách hàng: nhóm nghiệp vụ tính cước, thanh toán cước, quản lý bán hàng, công cụ kênh bán, quản lý khách hàng</v>
      </c>
      <c r="M1296">
        <f>VLOOKUP(K1296,'[2]Nỗ lực'!$B:$G,6,0)</f>
        <v>35500000</v>
      </c>
      <c r="N1296">
        <f t="shared" si="42"/>
        <v>14910000</v>
      </c>
      <c r="O1296" t="str">
        <f t="shared" si="41"/>
        <v>Hệ thống công cụ khuyến mại (Campaign) (Sản phẩm tính cước và chăm sóc khách hàng: nhóm nghiệp vụ tính cước, thanh toán cước, quản lý bán hàng, công cụ kênh bán, quản lý khách hàng)</v>
      </c>
    </row>
    <row r="1297" spans="1:15" x14ac:dyDescent="0.2">
      <c r="A1297" s="3" t="s">
        <v>2722</v>
      </c>
      <c r="B1297" s="3" t="str">
        <f>VLOOKUP(A1297,'[1]Issue Navigator'!$A:$B,2,0)</f>
        <v>chỉnh sửa api campaign gateway</v>
      </c>
      <c r="C1297" s="1" t="s">
        <v>2724</v>
      </c>
      <c r="D1297" s="3" t="s">
        <v>3133</v>
      </c>
      <c r="E1297" s="3" t="s">
        <v>2723</v>
      </c>
      <c r="F1297" s="3" t="s">
        <v>4</v>
      </c>
      <c r="G1297">
        <v>0.5</v>
      </c>
      <c r="H1297">
        <f>VLOOKUP(A1297,'[1]Issue Navigator'!$A:$H,8,0)</f>
        <v>1.92</v>
      </c>
      <c r="I1297" t="str">
        <f>VLOOKUP(A1297,'[1]Issue Navigator'!$A:$Z,26,0)</f>
        <v>Bảo trì</v>
      </c>
      <c r="J1297" t="str">
        <f>VLOOKUP(A1297,'[1]Issue Navigator'!$A:$AA,27,0)</f>
        <v>Hệ thống công cụ khuyến mại (Campaign)</v>
      </c>
      <c r="K1297" t="str">
        <f>VLOOKUP(A1297,'[1]Issue Navigator'!$A:$AD,30,0)</f>
        <v>0605-ĐTTS/VTT-TECHASIANS/2024</v>
      </c>
      <c r="L1297" t="str">
        <f>VLOOKUP(A1297,'[1]Issue Navigator'!$A:$AE,31,0)</f>
        <v>Sản phẩm tính cước và chăm sóc khách hàng: nhóm nghiệp vụ tính cước, thanh toán cước, quản lý bán hàng, công cụ kênh bán, quản lý khách hàng</v>
      </c>
      <c r="M1297">
        <f>VLOOKUP(K1297,'[2]Nỗ lực'!$B:$G,6,0)</f>
        <v>35500000</v>
      </c>
      <c r="N1297">
        <f t="shared" si="42"/>
        <v>17750000</v>
      </c>
      <c r="O1297" t="str">
        <f t="shared" si="41"/>
        <v>Hệ thống công cụ khuyến mại (Campaign) (Sản phẩm tính cước và chăm sóc khách hàng: nhóm nghiệp vụ tính cước, thanh toán cước, quản lý bán hàng, công cụ kênh bán, quản lý khách hàng)</v>
      </c>
    </row>
    <row r="1298" spans="1:15" x14ac:dyDescent="0.2">
      <c r="A1298" s="3" t="s">
        <v>2722</v>
      </c>
      <c r="B1298" s="3" t="str">
        <f>VLOOKUP(A1298,'[1]Issue Navigator'!$A:$B,2,0)</f>
        <v>chỉnh sửa api campaign gateway</v>
      </c>
      <c r="C1298" s="1" t="s">
        <v>2725</v>
      </c>
      <c r="D1298" s="3" t="s">
        <v>3134</v>
      </c>
      <c r="E1298" s="3" t="s">
        <v>2723</v>
      </c>
      <c r="F1298" s="3" t="s">
        <v>4</v>
      </c>
      <c r="G1298">
        <v>0.5</v>
      </c>
      <c r="H1298">
        <f>VLOOKUP(A1298,'[1]Issue Navigator'!$A:$H,8,0)</f>
        <v>1.92</v>
      </c>
      <c r="I1298" t="str">
        <f>VLOOKUP(A1298,'[1]Issue Navigator'!$A:$Z,26,0)</f>
        <v>Bảo trì</v>
      </c>
      <c r="J1298" t="str">
        <f>VLOOKUP(A1298,'[1]Issue Navigator'!$A:$AA,27,0)</f>
        <v>Hệ thống công cụ khuyến mại (Campaign)</v>
      </c>
      <c r="K1298" t="str">
        <f>VLOOKUP(A1298,'[1]Issue Navigator'!$A:$AD,30,0)</f>
        <v>0605-ĐTTS/VTT-TECHASIANS/2024</v>
      </c>
      <c r="L1298" t="str">
        <f>VLOOKUP(A1298,'[1]Issue Navigator'!$A:$AE,31,0)</f>
        <v>Sản phẩm tính cước và chăm sóc khách hàng: nhóm nghiệp vụ tính cước, thanh toán cước, quản lý bán hàng, công cụ kênh bán, quản lý khách hàng</v>
      </c>
      <c r="M1298">
        <f>VLOOKUP(K1298,'[2]Nỗ lực'!$B:$G,6,0)</f>
        <v>35500000</v>
      </c>
      <c r="N1298">
        <f t="shared" si="42"/>
        <v>17750000</v>
      </c>
      <c r="O1298" t="str">
        <f t="shared" si="41"/>
        <v>Hệ thống công cụ khuyến mại (Campaign) (Sản phẩm tính cước và chăm sóc khách hàng: nhóm nghiệp vụ tính cước, thanh toán cước, quản lý bán hàng, công cụ kênh bán, quản lý khách hàng)</v>
      </c>
    </row>
    <row r="1299" spans="1:15" x14ac:dyDescent="0.2">
      <c r="A1299" s="3" t="s">
        <v>2722</v>
      </c>
      <c r="B1299" s="3" t="str">
        <f>VLOOKUP(A1299,'[1]Issue Navigator'!$A:$B,2,0)</f>
        <v>chỉnh sửa api campaign gateway</v>
      </c>
      <c r="C1299" s="1" t="s">
        <v>2726</v>
      </c>
      <c r="D1299" s="3" t="s">
        <v>3135</v>
      </c>
      <c r="E1299" s="3" t="s">
        <v>2723</v>
      </c>
      <c r="F1299" s="3" t="s">
        <v>4</v>
      </c>
      <c r="G1299">
        <v>0.5</v>
      </c>
      <c r="H1299">
        <f>VLOOKUP(A1299,'[1]Issue Navigator'!$A:$H,8,0)</f>
        <v>1.92</v>
      </c>
      <c r="I1299" t="str">
        <f>VLOOKUP(A1299,'[1]Issue Navigator'!$A:$Z,26,0)</f>
        <v>Bảo trì</v>
      </c>
      <c r="J1299" t="str">
        <f>VLOOKUP(A1299,'[1]Issue Navigator'!$A:$AA,27,0)</f>
        <v>Hệ thống công cụ khuyến mại (Campaign)</v>
      </c>
      <c r="K1299" t="str">
        <f>VLOOKUP(A1299,'[1]Issue Navigator'!$A:$AD,30,0)</f>
        <v>0605-ĐTTS/VTT-TECHASIANS/2024</v>
      </c>
      <c r="L1299" t="str">
        <f>VLOOKUP(A1299,'[1]Issue Navigator'!$A:$AE,31,0)</f>
        <v>Sản phẩm tính cước và chăm sóc khách hàng: nhóm nghiệp vụ tính cước, thanh toán cước, quản lý bán hàng, công cụ kênh bán, quản lý khách hàng</v>
      </c>
      <c r="M1299">
        <f>VLOOKUP(K1299,'[2]Nỗ lực'!$B:$G,6,0)</f>
        <v>35500000</v>
      </c>
      <c r="N1299">
        <f t="shared" si="42"/>
        <v>17750000</v>
      </c>
      <c r="O1299" t="str">
        <f t="shared" si="41"/>
        <v>Hệ thống công cụ khuyến mại (Campaign) (Sản phẩm tính cước và chăm sóc khách hàng: nhóm nghiệp vụ tính cước, thanh toán cước, quản lý bán hàng, công cụ kênh bán, quản lý khách hàng)</v>
      </c>
    </row>
    <row r="1300" spans="1:15" x14ac:dyDescent="0.2">
      <c r="A1300" s="3" t="s">
        <v>2728</v>
      </c>
      <c r="B1300" s="3" t="str">
        <f>VLOOKUP(A1300,'[1]Issue Navigator'!$A:$B,2,0)</f>
        <v>chỉnh sửa chức năng phân quyền và tạo user cho API</v>
      </c>
      <c r="C1300" s="1" t="s">
        <v>2727</v>
      </c>
      <c r="D1300" s="3" t="s">
        <v>3136</v>
      </c>
      <c r="E1300" s="3" t="s">
        <v>2723</v>
      </c>
      <c r="F1300" s="3" t="s">
        <v>4</v>
      </c>
      <c r="G1300">
        <v>0.42</v>
      </c>
      <c r="H1300">
        <f>VLOOKUP(A1300,'[1]Issue Navigator'!$A:$H,8,0)</f>
        <v>1.92</v>
      </c>
      <c r="I1300" t="str">
        <f>VLOOKUP(A1300,'[1]Issue Navigator'!$A:$Z,26,0)</f>
        <v>Bảo trì</v>
      </c>
      <c r="J1300" t="str">
        <f>VLOOKUP(A1300,'[1]Issue Navigator'!$A:$AA,27,0)</f>
        <v>Hệ thống công cụ khuyến mại (Campaign)</v>
      </c>
      <c r="K1300" t="str">
        <f>VLOOKUP(A1300,'[1]Issue Navigator'!$A:$AD,30,0)</f>
        <v>0605-ĐTTS/VTT-TECHASIANS/2024</v>
      </c>
      <c r="L1300" t="str">
        <f>VLOOKUP(A1300,'[1]Issue Navigator'!$A:$AE,31,0)</f>
        <v>Sản phẩm tính cước và chăm sóc khách hàng: nhóm nghiệp vụ tính cước, thanh toán cước, quản lý bán hàng, công cụ kênh bán, quản lý khách hàng</v>
      </c>
      <c r="M1300">
        <f>VLOOKUP(K1300,'[2]Nỗ lực'!$B:$G,6,0)</f>
        <v>35500000</v>
      </c>
      <c r="N1300">
        <f t="shared" si="42"/>
        <v>14910000</v>
      </c>
      <c r="O1300" t="str">
        <f t="shared" si="41"/>
        <v>Hệ thống công cụ khuyến mại (Campaign) (Sản phẩm tính cước và chăm sóc khách hàng: nhóm nghiệp vụ tính cước, thanh toán cước, quản lý bán hàng, công cụ kênh bán, quản lý khách hàng)</v>
      </c>
    </row>
    <row r="1301" spans="1:15" x14ac:dyDescent="0.2">
      <c r="A1301" s="3" t="s">
        <v>2728</v>
      </c>
      <c r="B1301" s="3" t="str">
        <f>VLOOKUP(A1301,'[1]Issue Navigator'!$A:$B,2,0)</f>
        <v>chỉnh sửa chức năng phân quyền và tạo user cho API</v>
      </c>
      <c r="C1301" s="1" t="s">
        <v>2729</v>
      </c>
      <c r="D1301" s="3" t="s">
        <v>3137</v>
      </c>
      <c r="E1301" s="3" t="s">
        <v>2723</v>
      </c>
      <c r="F1301" s="3" t="s">
        <v>4</v>
      </c>
      <c r="G1301">
        <v>0.5</v>
      </c>
      <c r="H1301">
        <f>VLOOKUP(A1301,'[1]Issue Navigator'!$A:$H,8,0)</f>
        <v>1.92</v>
      </c>
      <c r="I1301" t="str">
        <f>VLOOKUP(A1301,'[1]Issue Navigator'!$A:$Z,26,0)</f>
        <v>Bảo trì</v>
      </c>
      <c r="J1301" t="str">
        <f>VLOOKUP(A1301,'[1]Issue Navigator'!$A:$AA,27,0)</f>
        <v>Hệ thống công cụ khuyến mại (Campaign)</v>
      </c>
      <c r="K1301" t="str">
        <f>VLOOKUP(A1301,'[1]Issue Navigator'!$A:$AD,30,0)</f>
        <v>0605-ĐTTS/VTT-TECHASIANS/2024</v>
      </c>
      <c r="L1301" t="str">
        <f>VLOOKUP(A1301,'[1]Issue Navigator'!$A:$AE,31,0)</f>
        <v>Sản phẩm tính cước và chăm sóc khách hàng: nhóm nghiệp vụ tính cước, thanh toán cước, quản lý bán hàng, công cụ kênh bán, quản lý khách hàng</v>
      </c>
      <c r="M1301">
        <f>VLOOKUP(K1301,'[2]Nỗ lực'!$B:$G,6,0)</f>
        <v>35500000</v>
      </c>
      <c r="N1301">
        <f t="shared" si="42"/>
        <v>17750000</v>
      </c>
      <c r="O1301" t="str">
        <f t="shared" si="41"/>
        <v>Hệ thống công cụ khuyến mại (Campaign) (Sản phẩm tính cước và chăm sóc khách hàng: nhóm nghiệp vụ tính cước, thanh toán cước, quản lý bán hàng, công cụ kênh bán, quản lý khách hàng)</v>
      </c>
    </row>
    <row r="1302" spans="1:15" x14ac:dyDescent="0.2">
      <c r="A1302" s="3" t="s">
        <v>2728</v>
      </c>
      <c r="B1302" s="3" t="str">
        <f>VLOOKUP(A1302,'[1]Issue Navigator'!$A:$B,2,0)</f>
        <v>chỉnh sửa chức năng phân quyền và tạo user cho API</v>
      </c>
      <c r="C1302" s="1" t="s">
        <v>2730</v>
      </c>
      <c r="D1302" s="3" t="s">
        <v>3138</v>
      </c>
      <c r="E1302" s="3" t="s">
        <v>2723</v>
      </c>
      <c r="F1302" s="3" t="s">
        <v>4</v>
      </c>
      <c r="G1302">
        <v>0.5</v>
      </c>
      <c r="H1302">
        <f>VLOOKUP(A1302,'[1]Issue Navigator'!$A:$H,8,0)</f>
        <v>1.92</v>
      </c>
      <c r="I1302" t="str">
        <f>VLOOKUP(A1302,'[1]Issue Navigator'!$A:$Z,26,0)</f>
        <v>Bảo trì</v>
      </c>
      <c r="J1302" t="str">
        <f>VLOOKUP(A1302,'[1]Issue Navigator'!$A:$AA,27,0)</f>
        <v>Hệ thống công cụ khuyến mại (Campaign)</v>
      </c>
      <c r="K1302" t="str">
        <f>VLOOKUP(A1302,'[1]Issue Navigator'!$A:$AD,30,0)</f>
        <v>0605-ĐTTS/VTT-TECHASIANS/2024</v>
      </c>
      <c r="L1302" t="str">
        <f>VLOOKUP(A1302,'[1]Issue Navigator'!$A:$AE,31,0)</f>
        <v>Sản phẩm tính cước và chăm sóc khách hàng: nhóm nghiệp vụ tính cước, thanh toán cước, quản lý bán hàng, công cụ kênh bán, quản lý khách hàng</v>
      </c>
      <c r="M1302">
        <f>VLOOKUP(K1302,'[2]Nỗ lực'!$B:$G,6,0)</f>
        <v>35500000</v>
      </c>
      <c r="N1302">
        <f t="shared" si="42"/>
        <v>17750000</v>
      </c>
      <c r="O1302" t="str">
        <f t="shared" si="41"/>
        <v>Hệ thống công cụ khuyến mại (Campaign) (Sản phẩm tính cước và chăm sóc khách hàng: nhóm nghiệp vụ tính cước, thanh toán cước, quản lý bán hàng, công cụ kênh bán, quản lý khách hàng)</v>
      </c>
    </row>
    <row r="1303" spans="1:15" x14ac:dyDescent="0.2">
      <c r="A1303" s="3" t="s">
        <v>2728</v>
      </c>
      <c r="B1303" s="3" t="str">
        <f>VLOOKUP(A1303,'[1]Issue Navigator'!$A:$B,2,0)</f>
        <v>chỉnh sửa chức năng phân quyền và tạo user cho API</v>
      </c>
      <c r="C1303" s="1" t="s">
        <v>2731</v>
      </c>
      <c r="D1303" s="3" t="s">
        <v>3139</v>
      </c>
      <c r="E1303" s="3" t="s">
        <v>2723</v>
      </c>
      <c r="F1303" s="3" t="s">
        <v>4</v>
      </c>
      <c r="G1303">
        <v>0.5</v>
      </c>
      <c r="H1303">
        <f>VLOOKUP(A1303,'[1]Issue Navigator'!$A:$H,8,0)</f>
        <v>1.92</v>
      </c>
      <c r="I1303" t="str">
        <f>VLOOKUP(A1303,'[1]Issue Navigator'!$A:$Z,26,0)</f>
        <v>Bảo trì</v>
      </c>
      <c r="J1303" t="str">
        <f>VLOOKUP(A1303,'[1]Issue Navigator'!$A:$AA,27,0)</f>
        <v>Hệ thống công cụ khuyến mại (Campaign)</v>
      </c>
      <c r="K1303" t="str">
        <f>VLOOKUP(A1303,'[1]Issue Navigator'!$A:$AD,30,0)</f>
        <v>0605-ĐTTS/VTT-TECHASIANS/2024</v>
      </c>
      <c r="L1303" t="str">
        <f>VLOOKUP(A1303,'[1]Issue Navigator'!$A:$AE,31,0)</f>
        <v>Sản phẩm tính cước và chăm sóc khách hàng: nhóm nghiệp vụ tính cước, thanh toán cước, quản lý bán hàng, công cụ kênh bán, quản lý khách hàng</v>
      </c>
      <c r="M1303">
        <f>VLOOKUP(K1303,'[2]Nỗ lực'!$B:$G,6,0)</f>
        <v>35500000</v>
      </c>
      <c r="N1303">
        <f t="shared" si="42"/>
        <v>17750000</v>
      </c>
      <c r="O1303" t="str">
        <f t="shared" si="41"/>
        <v>Hệ thống công cụ khuyến mại (Campaign) (Sản phẩm tính cước và chăm sóc khách hàng: nhóm nghiệp vụ tính cước, thanh toán cước, quản lý bán hàng, công cụ kênh bán, quản lý khách hàng)</v>
      </c>
    </row>
    <row r="1304" spans="1:15" x14ac:dyDescent="0.2">
      <c r="A1304" s="3" t="s">
        <v>2733</v>
      </c>
      <c r="B1304" s="3" t="str">
        <f>VLOOKUP(A1304,'[1]Issue Navigator'!$A:$B,2,0)</f>
        <v>chỉnh sửa giao diện quản lý, thêm mới API</v>
      </c>
      <c r="C1304" s="1" t="s">
        <v>2732</v>
      </c>
      <c r="D1304" s="3" t="s">
        <v>3255</v>
      </c>
      <c r="E1304" s="3" t="s">
        <v>2723</v>
      </c>
      <c r="F1304" s="3" t="s">
        <v>4</v>
      </c>
      <c r="G1304">
        <v>0.34</v>
      </c>
      <c r="H1304">
        <f>VLOOKUP(A1304,'[1]Issue Navigator'!$A:$H,8,0)</f>
        <v>1.84</v>
      </c>
      <c r="I1304" t="str">
        <f>VLOOKUP(A1304,'[1]Issue Navigator'!$A:$Z,26,0)</f>
        <v>Bảo trì</v>
      </c>
      <c r="J1304" t="str">
        <f>VLOOKUP(A1304,'[1]Issue Navigator'!$A:$AA,27,0)</f>
        <v>Hệ thống công cụ khuyến mại (Campaign)</v>
      </c>
      <c r="K1304" t="str">
        <f>VLOOKUP(A1304,'[1]Issue Navigator'!$A:$AD,30,0)</f>
        <v>0605-ĐTTS/VTT-TECHASIANS/2024</v>
      </c>
      <c r="L1304" t="str">
        <f>VLOOKUP(A1304,'[1]Issue Navigator'!$A:$AE,31,0)</f>
        <v>Sản phẩm tính cước và chăm sóc khách hàng: nhóm nghiệp vụ tính cước, thanh toán cước, quản lý bán hàng, công cụ kênh bán, quản lý khách hàng</v>
      </c>
      <c r="M1304">
        <f>VLOOKUP(K1304,'[2]Nỗ lực'!$B:$G,6,0)</f>
        <v>35500000</v>
      </c>
      <c r="N1304">
        <f t="shared" si="42"/>
        <v>12070000</v>
      </c>
      <c r="O1304" t="str">
        <f t="shared" si="41"/>
        <v>Hệ thống công cụ khuyến mại (Campaign) (Sản phẩm tính cước và chăm sóc khách hàng: nhóm nghiệp vụ tính cước, thanh toán cước, quản lý bán hàng, công cụ kênh bán, quản lý khách hàng)</v>
      </c>
    </row>
    <row r="1305" spans="1:15" x14ac:dyDescent="0.2">
      <c r="A1305" s="3" t="s">
        <v>2733</v>
      </c>
      <c r="B1305" s="3" t="str">
        <f>VLOOKUP(A1305,'[1]Issue Navigator'!$A:$B,2,0)</f>
        <v>chỉnh sửa giao diện quản lý, thêm mới API</v>
      </c>
      <c r="C1305" s="1" t="s">
        <v>2734</v>
      </c>
      <c r="D1305" s="3" t="s">
        <v>3256</v>
      </c>
      <c r="E1305" s="3" t="s">
        <v>2723</v>
      </c>
      <c r="F1305" s="3" t="s">
        <v>4</v>
      </c>
      <c r="G1305">
        <v>0.5</v>
      </c>
      <c r="H1305">
        <f>VLOOKUP(A1305,'[1]Issue Navigator'!$A:$H,8,0)</f>
        <v>1.84</v>
      </c>
      <c r="I1305" t="str">
        <f>VLOOKUP(A1305,'[1]Issue Navigator'!$A:$Z,26,0)</f>
        <v>Bảo trì</v>
      </c>
      <c r="J1305" t="str">
        <f>VLOOKUP(A1305,'[1]Issue Navigator'!$A:$AA,27,0)</f>
        <v>Hệ thống công cụ khuyến mại (Campaign)</v>
      </c>
      <c r="K1305" t="str">
        <f>VLOOKUP(A1305,'[1]Issue Navigator'!$A:$AD,30,0)</f>
        <v>0605-ĐTTS/VTT-TECHASIANS/2024</v>
      </c>
      <c r="L1305" t="str">
        <f>VLOOKUP(A1305,'[1]Issue Navigator'!$A:$AE,31,0)</f>
        <v>Sản phẩm tính cước và chăm sóc khách hàng: nhóm nghiệp vụ tính cước, thanh toán cước, quản lý bán hàng, công cụ kênh bán, quản lý khách hàng</v>
      </c>
      <c r="M1305">
        <f>VLOOKUP(K1305,'[2]Nỗ lực'!$B:$G,6,0)</f>
        <v>35500000</v>
      </c>
      <c r="N1305">
        <f t="shared" si="42"/>
        <v>17750000</v>
      </c>
      <c r="O1305" t="str">
        <f t="shared" si="41"/>
        <v>Hệ thống công cụ khuyến mại (Campaign) (Sản phẩm tính cước và chăm sóc khách hàng: nhóm nghiệp vụ tính cước, thanh toán cước, quản lý bán hàng, công cụ kênh bán, quản lý khách hàng)</v>
      </c>
    </row>
    <row r="1306" spans="1:15" x14ac:dyDescent="0.2">
      <c r="A1306" s="3" t="s">
        <v>2733</v>
      </c>
      <c r="B1306" s="3" t="str">
        <f>VLOOKUP(A1306,'[1]Issue Navigator'!$A:$B,2,0)</f>
        <v>chỉnh sửa giao diện quản lý, thêm mới API</v>
      </c>
      <c r="C1306" s="1" t="s">
        <v>2735</v>
      </c>
      <c r="D1306" s="3" t="s">
        <v>3257</v>
      </c>
      <c r="E1306" s="3" t="s">
        <v>2723</v>
      </c>
      <c r="F1306" s="3" t="s">
        <v>4</v>
      </c>
      <c r="G1306">
        <v>0.5</v>
      </c>
      <c r="H1306">
        <f>VLOOKUP(A1306,'[1]Issue Navigator'!$A:$H,8,0)</f>
        <v>1.84</v>
      </c>
      <c r="I1306" t="str">
        <f>VLOOKUP(A1306,'[1]Issue Navigator'!$A:$Z,26,0)</f>
        <v>Bảo trì</v>
      </c>
      <c r="J1306" t="str">
        <f>VLOOKUP(A1306,'[1]Issue Navigator'!$A:$AA,27,0)</f>
        <v>Hệ thống công cụ khuyến mại (Campaign)</v>
      </c>
      <c r="K1306" t="str">
        <f>VLOOKUP(A1306,'[1]Issue Navigator'!$A:$AD,30,0)</f>
        <v>0605-ĐTTS/VTT-TECHASIANS/2024</v>
      </c>
      <c r="L1306" t="str">
        <f>VLOOKUP(A1306,'[1]Issue Navigator'!$A:$AE,31,0)</f>
        <v>Sản phẩm tính cước và chăm sóc khách hàng: nhóm nghiệp vụ tính cước, thanh toán cước, quản lý bán hàng, công cụ kênh bán, quản lý khách hàng</v>
      </c>
      <c r="M1306">
        <f>VLOOKUP(K1306,'[2]Nỗ lực'!$B:$G,6,0)</f>
        <v>35500000</v>
      </c>
      <c r="N1306">
        <f t="shared" si="42"/>
        <v>17750000</v>
      </c>
      <c r="O1306" t="str">
        <f t="shared" si="41"/>
        <v>Hệ thống công cụ khuyến mại (Campaign) (Sản phẩm tính cước và chăm sóc khách hàng: nhóm nghiệp vụ tính cước, thanh toán cước, quản lý bán hàng, công cụ kênh bán, quản lý khách hàng)</v>
      </c>
    </row>
    <row r="1307" spans="1:15" x14ac:dyDescent="0.2">
      <c r="A1307" s="3" t="s">
        <v>2733</v>
      </c>
      <c r="B1307" s="3" t="str">
        <f>VLOOKUP(A1307,'[1]Issue Navigator'!$A:$B,2,0)</f>
        <v>chỉnh sửa giao diện quản lý, thêm mới API</v>
      </c>
      <c r="C1307" s="1" t="s">
        <v>2736</v>
      </c>
      <c r="D1307" s="3" t="s">
        <v>3140</v>
      </c>
      <c r="E1307" s="3" t="s">
        <v>2723</v>
      </c>
      <c r="F1307" s="3" t="s">
        <v>4</v>
      </c>
      <c r="G1307">
        <v>0.5</v>
      </c>
      <c r="H1307">
        <f>VLOOKUP(A1307,'[1]Issue Navigator'!$A:$H,8,0)</f>
        <v>1.84</v>
      </c>
      <c r="I1307" t="str">
        <f>VLOOKUP(A1307,'[1]Issue Navigator'!$A:$Z,26,0)</f>
        <v>Bảo trì</v>
      </c>
      <c r="J1307" t="str">
        <f>VLOOKUP(A1307,'[1]Issue Navigator'!$A:$AA,27,0)</f>
        <v>Hệ thống công cụ khuyến mại (Campaign)</v>
      </c>
      <c r="K1307" t="str">
        <f>VLOOKUP(A1307,'[1]Issue Navigator'!$A:$AD,30,0)</f>
        <v>0605-ĐTTS/VTT-TECHASIANS/2024</v>
      </c>
      <c r="L1307" t="str">
        <f>VLOOKUP(A1307,'[1]Issue Navigator'!$A:$AE,31,0)</f>
        <v>Sản phẩm tính cước và chăm sóc khách hàng: nhóm nghiệp vụ tính cước, thanh toán cước, quản lý bán hàng, công cụ kênh bán, quản lý khách hàng</v>
      </c>
      <c r="M1307">
        <f>VLOOKUP(K1307,'[2]Nỗ lực'!$B:$G,6,0)</f>
        <v>35500000</v>
      </c>
      <c r="N1307">
        <f t="shared" si="42"/>
        <v>17750000</v>
      </c>
      <c r="O1307" t="str">
        <f t="shared" si="41"/>
        <v>Hệ thống công cụ khuyến mại (Campaign) (Sản phẩm tính cước và chăm sóc khách hàng: nhóm nghiệp vụ tính cước, thanh toán cước, quản lý bán hàng, công cụ kênh bán, quản lý khách hàng)</v>
      </c>
    </row>
    <row r="1308" spans="1:15" x14ac:dyDescent="0.2">
      <c r="A1308" s="3" t="s">
        <v>2738</v>
      </c>
      <c r="B1308" s="3" t="str">
        <f>VLOOKUP(A1308,'[1]Issue Navigator'!$A:$B,2,0)</f>
        <v>Quản lý log hệ thống v2</v>
      </c>
      <c r="C1308" s="1" t="s">
        <v>2737</v>
      </c>
      <c r="D1308" s="3" t="s">
        <v>2739</v>
      </c>
      <c r="E1308" s="3" t="s">
        <v>2740</v>
      </c>
      <c r="F1308" s="3" t="s">
        <v>4</v>
      </c>
      <c r="G1308">
        <v>2.63</v>
      </c>
      <c r="H1308">
        <f>VLOOKUP(A1308,'[1]Issue Navigator'!$A:$H,8,0)</f>
        <v>2.63</v>
      </c>
      <c r="I1308" t="str">
        <f>VLOOKUP(A1308,'[1]Issue Navigator'!$A:$Z,26,0)</f>
        <v>Bảo trì</v>
      </c>
      <c r="J1308" t="str">
        <f>VLOOKUP(A1308,'[1]Issue Navigator'!$A:$AA,27,0)</f>
        <v>Hệ thống CA</v>
      </c>
      <c r="K1308" t="str">
        <f>VLOOKUP(A1308,'[1]Issue Navigator'!$A:$AD,30,0)</f>
        <v>0605-ĐTTS/VTT-TECHASIANS/2024</v>
      </c>
      <c r="L1308" t="str">
        <f>VLOOKUP(A1308,'[1]Issue Navigator'!$A:$AE,31,0)</f>
        <v>Phân hệ mobile hỗ trợ bán hàng</v>
      </c>
      <c r="M1308">
        <f>VLOOKUP(K1308,'[2]Nỗ lực'!$B:$G,6,0)</f>
        <v>35500000</v>
      </c>
      <c r="N1308">
        <f t="shared" si="42"/>
        <v>93365000</v>
      </c>
      <c r="O1308" t="str">
        <f t="shared" si="41"/>
        <v>Hệ thống CA (Phân hệ mobile hỗ trợ bán hàng)</v>
      </c>
    </row>
    <row r="1309" spans="1:15" x14ac:dyDescent="0.2">
      <c r="A1309" s="3" t="s">
        <v>2742</v>
      </c>
      <c r="B1309" s="3" t="str">
        <f>VLOOKUP(A1309,'[1]Issue Navigator'!$A:$B,2,0)</f>
        <v>Cấu hình và log hệ thống</v>
      </c>
      <c r="C1309" s="1" t="s">
        <v>2741</v>
      </c>
      <c r="D1309" s="3" t="s">
        <v>2743</v>
      </c>
      <c r="E1309" s="3" t="s">
        <v>2740</v>
      </c>
      <c r="F1309" s="3" t="s">
        <v>4</v>
      </c>
      <c r="G1309">
        <v>1.49</v>
      </c>
      <c r="H1309">
        <f>VLOOKUP(A1309,'[1]Issue Navigator'!$A:$H,8,0)</f>
        <v>4.67</v>
      </c>
      <c r="I1309" t="str">
        <f>VLOOKUP(A1309,'[1]Issue Navigator'!$A:$Z,26,0)</f>
        <v>Bảo trì</v>
      </c>
      <c r="J1309" t="str">
        <f>VLOOKUP(A1309,'[1]Issue Navigator'!$A:$AA,27,0)</f>
        <v>Hệ thống CA</v>
      </c>
      <c r="K1309" t="str">
        <f>VLOOKUP(A1309,'[1]Issue Navigator'!$A:$AD,30,0)</f>
        <v>0605-ĐTTS/VTT-TECHASIANS/2024</v>
      </c>
      <c r="L1309" t="str">
        <f>VLOOKUP(A1309,'[1]Issue Navigator'!$A:$AE,31,0)</f>
        <v>Phân hệ mobile hỗ trợ bán hàng</v>
      </c>
      <c r="M1309">
        <f>VLOOKUP(K1309,'[2]Nỗ lực'!$B:$G,6,0)</f>
        <v>35500000</v>
      </c>
      <c r="N1309">
        <f t="shared" si="42"/>
        <v>52895000</v>
      </c>
      <c r="O1309" t="str">
        <f t="shared" si="41"/>
        <v>Hệ thống CA (Phân hệ mobile hỗ trợ bán hàng)</v>
      </c>
    </row>
    <row r="1310" spans="1:15" x14ac:dyDescent="0.2">
      <c r="A1310" s="3" t="s">
        <v>2742</v>
      </c>
      <c r="B1310" s="3" t="str">
        <f>VLOOKUP(A1310,'[1]Issue Navigator'!$A:$B,2,0)</f>
        <v>Cấu hình và log hệ thống</v>
      </c>
      <c r="C1310" s="1" t="s">
        <v>2744</v>
      </c>
      <c r="D1310" s="3" t="s">
        <v>2745</v>
      </c>
      <c r="E1310" s="3" t="s">
        <v>2740</v>
      </c>
      <c r="F1310" s="3" t="s">
        <v>4</v>
      </c>
      <c r="G1310">
        <v>3.18</v>
      </c>
      <c r="H1310">
        <f>VLOOKUP(A1310,'[1]Issue Navigator'!$A:$H,8,0)</f>
        <v>4.67</v>
      </c>
      <c r="I1310" t="str">
        <f>VLOOKUP(A1310,'[1]Issue Navigator'!$A:$Z,26,0)</f>
        <v>Bảo trì</v>
      </c>
      <c r="J1310" t="str">
        <f>VLOOKUP(A1310,'[1]Issue Navigator'!$A:$AA,27,0)</f>
        <v>Hệ thống CA</v>
      </c>
      <c r="K1310" t="str">
        <f>VLOOKUP(A1310,'[1]Issue Navigator'!$A:$AD,30,0)</f>
        <v>0605-ĐTTS/VTT-TECHASIANS/2024</v>
      </c>
      <c r="L1310" t="str">
        <f>VLOOKUP(A1310,'[1]Issue Navigator'!$A:$AE,31,0)</f>
        <v>Phân hệ mobile hỗ trợ bán hàng</v>
      </c>
      <c r="M1310">
        <f>VLOOKUP(K1310,'[2]Nỗ lực'!$B:$G,6,0)</f>
        <v>35500000</v>
      </c>
      <c r="N1310">
        <f t="shared" si="42"/>
        <v>112890000</v>
      </c>
      <c r="O1310" t="str">
        <f t="shared" si="41"/>
        <v>Hệ thống CA (Phân hệ mobile hỗ trợ bán hàng)</v>
      </c>
    </row>
    <row r="1311" spans="1:15" x14ac:dyDescent="0.2">
      <c r="A1311" s="3" t="s">
        <v>2747</v>
      </c>
      <c r="B1311" s="3" t="str">
        <f>VLOOKUP(A1311,'[1]Issue Navigator'!$A:$B,2,0)</f>
        <v>[SME] Nâng cấp ký hỗ trợ nhiều vị trí và ghi chú đồng thời</v>
      </c>
      <c r="C1311" s="1" t="s">
        <v>2746</v>
      </c>
      <c r="D1311" s="3" t="s">
        <v>2748</v>
      </c>
      <c r="E1311" s="3" t="s">
        <v>2740</v>
      </c>
      <c r="F1311" s="3" t="s">
        <v>4</v>
      </c>
      <c r="G1311">
        <v>1.77</v>
      </c>
      <c r="H1311">
        <f>VLOOKUP(A1311,'[1]Issue Navigator'!$A:$H,8,0)</f>
        <v>1.77</v>
      </c>
      <c r="I1311" t="str">
        <f>VLOOKUP(A1311,'[1]Issue Navigator'!$A:$Z,26,0)</f>
        <v>Nâng cấp</v>
      </c>
      <c r="J1311" t="str">
        <f>VLOOKUP(A1311,'[1]Issue Navigator'!$A:$AA,27,0)</f>
        <v>Hệ thống CA</v>
      </c>
      <c r="K1311" t="str">
        <f>VLOOKUP(A1311,'[1]Issue Navigator'!$A:$AD,30,0)</f>
        <v>0605-ĐTTS/VTT-TECHASIANS/2024</v>
      </c>
      <c r="L1311" t="str">
        <f>VLOOKUP(A1311,'[1]Issue Navigator'!$A:$AE,31,0)</f>
        <v>Nhóm sản phẩm CA, Mobile CA</v>
      </c>
      <c r="M1311">
        <f>VLOOKUP(K1311,'[2]Nỗ lực'!$B:$G,6,0)</f>
        <v>35500000</v>
      </c>
      <c r="N1311">
        <f t="shared" si="42"/>
        <v>62835000</v>
      </c>
      <c r="O1311" t="str">
        <f t="shared" si="41"/>
        <v>Hệ thống CA (Nhóm sản phẩm CA, Mobile CA)</v>
      </c>
    </row>
    <row r="1312" spans="1:15" x14ac:dyDescent="0.2">
      <c r="A1312" s="3" t="s">
        <v>2750</v>
      </c>
      <c r="B1312" s="3" t="str">
        <f>VLOOKUP(A1312,'[1]Issue Navigator'!$A:$B,2,0)</f>
        <v>[SME] Nâng cấp cấu hình mẫu chữ ký và thêm yêu cầu ký</v>
      </c>
      <c r="C1312" s="1" t="s">
        <v>2749</v>
      </c>
      <c r="D1312" s="3" t="s">
        <v>2751</v>
      </c>
      <c r="E1312" s="3" t="s">
        <v>2740</v>
      </c>
      <c r="F1312" s="3" t="s">
        <v>4</v>
      </c>
      <c r="G1312">
        <v>1.58</v>
      </c>
      <c r="H1312">
        <f>VLOOKUP(A1312,'[1]Issue Navigator'!$A:$H,8,0)</f>
        <v>1.58</v>
      </c>
      <c r="I1312" t="str">
        <f>VLOOKUP(A1312,'[1]Issue Navigator'!$A:$Z,26,0)</f>
        <v>Nâng cấp</v>
      </c>
      <c r="J1312" t="str">
        <f>VLOOKUP(A1312,'[1]Issue Navigator'!$A:$AA,27,0)</f>
        <v>Hệ thống CA</v>
      </c>
      <c r="K1312" t="str">
        <f>VLOOKUP(A1312,'[1]Issue Navigator'!$A:$AD,30,0)</f>
        <v>0605-ĐTTS/VTT-TECHASIANS/2024</v>
      </c>
      <c r="L1312" t="str">
        <f>VLOOKUP(A1312,'[1]Issue Navigator'!$A:$AE,31,0)</f>
        <v>Nhóm sản phẩm CA, Mobile CA</v>
      </c>
      <c r="M1312">
        <f>VLOOKUP(K1312,'[2]Nỗ lực'!$B:$G,6,0)</f>
        <v>35500000</v>
      </c>
      <c r="N1312">
        <f t="shared" si="42"/>
        <v>56090000</v>
      </c>
      <c r="O1312" t="str">
        <f t="shared" si="41"/>
        <v>Hệ thống CA (Nhóm sản phẩm CA, Mobile CA)</v>
      </c>
    </row>
    <row r="1313" spans="1:15" x14ac:dyDescent="0.2">
      <c r="A1313" s="3" t="s">
        <v>2753</v>
      </c>
      <c r="B1313" s="3" t="str">
        <f>VLOOKUP(A1313,'[1]Issue Navigator'!$A:$B,2,0)</f>
        <v>[Vtracking] Nâng cấp hoàn thiện hồ sơ MySign</v>
      </c>
      <c r="C1313" s="1" t="s">
        <v>2752</v>
      </c>
      <c r="D1313" s="3" t="s">
        <v>2754</v>
      </c>
      <c r="E1313" s="3" t="s">
        <v>2740</v>
      </c>
      <c r="F1313" s="3" t="s">
        <v>4</v>
      </c>
      <c r="G1313">
        <v>2.68</v>
      </c>
      <c r="H1313">
        <f>VLOOKUP(A1313,'[1]Issue Navigator'!$A:$H,8,0)</f>
        <v>2.68</v>
      </c>
      <c r="I1313" t="str">
        <f>VLOOKUP(A1313,'[1]Issue Navigator'!$A:$Z,26,0)</f>
        <v>Nâng cấp</v>
      </c>
      <c r="J1313" t="str">
        <f>VLOOKUP(A1313,'[1]Issue Navigator'!$A:$AA,27,0)</f>
        <v>Hệ thống CA</v>
      </c>
      <c r="K1313" t="str">
        <f>VLOOKUP(A1313,'[1]Issue Navigator'!$A:$AD,30,0)</f>
        <v>0605-ĐTTS/VTT-TECHASIANS/2024</v>
      </c>
      <c r="L1313" t="str">
        <f>VLOOKUP(A1313,'[1]Issue Navigator'!$A:$AE,31,0)</f>
        <v>Nhóm sản phẩm CA, Mobile CA</v>
      </c>
      <c r="M1313">
        <f>VLOOKUP(K1313,'[2]Nỗ lực'!$B:$G,6,0)</f>
        <v>35500000</v>
      </c>
      <c r="N1313">
        <f t="shared" si="42"/>
        <v>95140000</v>
      </c>
      <c r="O1313" t="str">
        <f t="shared" si="41"/>
        <v>Hệ thống CA (Nhóm sản phẩm CA, Mobile CA)</v>
      </c>
    </row>
    <row r="1314" spans="1:15" x14ac:dyDescent="0.2">
      <c r="A1314" s="3" t="s">
        <v>2756</v>
      </c>
      <c r="B1314" s="3" t="str">
        <f>VLOOKUP(A1314,'[1]Issue Navigator'!$A:$B,2,0)</f>
        <v>[Vtracking] xây dựng chức năng xác minh khách hàng có phê duyệt</v>
      </c>
      <c r="C1314" s="1" t="s">
        <v>2755</v>
      </c>
      <c r="D1314" s="3" t="s">
        <v>2757</v>
      </c>
      <c r="E1314" s="3" t="s">
        <v>2740</v>
      </c>
      <c r="F1314" s="3" t="s">
        <v>4</v>
      </c>
      <c r="G1314">
        <v>1.1200000000000001</v>
      </c>
      <c r="H1314">
        <f>VLOOKUP(A1314,'[1]Issue Navigator'!$A:$H,8,0)</f>
        <v>1.1200000000000001</v>
      </c>
      <c r="I1314" t="str">
        <f>VLOOKUP(A1314,'[1]Issue Navigator'!$A:$Z,26,0)</f>
        <v>Nâng cấp</v>
      </c>
      <c r="J1314" t="str">
        <f>VLOOKUP(A1314,'[1]Issue Navigator'!$A:$AA,27,0)</f>
        <v>Hệ thống CA</v>
      </c>
      <c r="K1314" t="str">
        <f>VLOOKUP(A1314,'[1]Issue Navigator'!$A:$AD,30,0)</f>
        <v>0605-ĐTTS/VTT-TECHASIANS/2024</v>
      </c>
      <c r="L1314" t="str">
        <f>VLOOKUP(A1314,'[1]Issue Navigator'!$A:$AE,31,0)</f>
        <v>Nhóm sản phẩm CA, Mobile CA</v>
      </c>
      <c r="M1314">
        <f>VLOOKUP(K1314,'[2]Nỗ lực'!$B:$G,6,0)</f>
        <v>35500000</v>
      </c>
      <c r="N1314">
        <f t="shared" si="42"/>
        <v>39760000.000000007</v>
      </c>
      <c r="O1314" t="str">
        <f t="shared" si="41"/>
        <v>Hệ thống CA (Nhóm sản phẩm CA, Mobile CA)</v>
      </c>
    </row>
    <row r="1315" spans="1:15" x14ac:dyDescent="0.2">
      <c r="A1315" s="3" t="s">
        <v>2759</v>
      </c>
      <c r="B1315" s="3" t="str">
        <f>VLOOKUP(A1315,'[1]Issue Navigator'!$A:$B,2,0)</f>
        <v>[myviettel] nâng cấp chức năng đổi khuyến mại chọn hiệu lực tương lai(Tháng 06/2024)</v>
      </c>
      <c r="C1315" s="1" t="s">
        <v>2758</v>
      </c>
      <c r="D1315" s="3" t="s">
        <v>2760</v>
      </c>
      <c r="E1315" s="3" t="s">
        <v>2761</v>
      </c>
      <c r="F1315" s="3" t="s">
        <v>4</v>
      </c>
      <c r="G1315">
        <v>0.03</v>
      </c>
      <c r="H1315">
        <f>VLOOKUP(A1315,'[1]Issue Navigator'!$A:$H,8,0)</f>
        <v>0.31</v>
      </c>
      <c r="I1315" t="str">
        <f>VLOOKUP(A1315,'[1]Issue Navigator'!$A:$Z,26,0)</f>
        <v>Nâng cấp</v>
      </c>
      <c r="J1315" t="str">
        <f>VLOOKUP(A1315,'[1]Issue Navigator'!$A:$AA,27,0)</f>
        <v>Hệ thống BCCS2</v>
      </c>
      <c r="K1315" t="str">
        <f>VLOOKUP(A1315,'[1]Issue Navigator'!$A:$AD,30,0)</f>
        <v>0605-ĐTTS/VTT-TECHASIANS/2024</v>
      </c>
      <c r="L1315" t="str">
        <f>VLOOKUP(A1315,'[1]Issue Navigator'!$A:$AE,31,0)</f>
        <v>Sản phẩm tính cước và chăm sóc khách hàng: nhóm nghiệp vụ tính cước, thanh toán cước, quản lý bán hàng, công cụ kênh bán, quản lý khách hàng</v>
      </c>
      <c r="M1315">
        <f>VLOOKUP(K1315,'[2]Nỗ lực'!$B:$G,6,0)</f>
        <v>35500000</v>
      </c>
      <c r="N1315">
        <f t="shared" si="42"/>
        <v>1065000</v>
      </c>
      <c r="O1315" t="str">
        <f t="shared" si="41"/>
        <v>Hệ thống BCCS2 (Sản phẩm tính cước và chăm sóc khách hàng: nhóm nghiệp vụ tính cước, thanh toán cước, quản lý bán hàng, công cụ kênh bán, quản lý khách hàng)</v>
      </c>
    </row>
    <row r="1316" spans="1:15" x14ac:dyDescent="0.2">
      <c r="A1316" s="3" t="s">
        <v>2759</v>
      </c>
      <c r="B1316" s="3" t="str">
        <f>VLOOKUP(A1316,'[1]Issue Navigator'!$A:$B,2,0)</f>
        <v>[myviettel] nâng cấp chức năng đổi khuyến mại chọn hiệu lực tương lai(Tháng 06/2024)</v>
      </c>
      <c r="C1316" s="1" t="s">
        <v>2762</v>
      </c>
      <c r="D1316" s="3" t="s">
        <v>754</v>
      </c>
      <c r="E1316" s="3" t="s">
        <v>2761</v>
      </c>
      <c r="F1316" s="3" t="s">
        <v>4</v>
      </c>
      <c r="G1316">
        <v>0.11</v>
      </c>
      <c r="H1316">
        <f>VLOOKUP(A1316,'[1]Issue Navigator'!$A:$H,8,0)</f>
        <v>0.31</v>
      </c>
      <c r="I1316" t="str">
        <f>VLOOKUP(A1316,'[1]Issue Navigator'!$A:$Z,26,0)</f>
        <v>Nâng cấp</v>
      </c>
      <c r="J1316" t="str">
        <f>VLOOKUP(A1316,'[1]Issue Navigator'!$A:$AA,27,0)</f>
        <v>Hệ thống BCCS2</v>
      </c>
      <c r="K1316" t="str">
        <f>VLOOKUP(A1316,'[1]Issue Navigator'!$A:$AD,30,0)</f>
        <v>0605-ĐTTS/VTT-TECHASIANS/2024</v>
      </c>
      <c r="L1316" t="str">
        <f>VLOOKUP(A1316,'[1]Issue Navigator'!$A:$AE,31,0)</f>
        <v>Sản phẩm tính cước và chăm sóc khách hàng: nhóm nghiệp vụ tính cước, thanh toán cước, quản lý bán hàng, công cụ kênh bán, quản lý khách hàng</v>
      </c>
      <c r="M1316">
        <f>VLOOKUP(K1316,'[2]Nỗ lực'!$B:$G,6,0)</f>
        <v>35500000</v>
      </c>
      <c r="N1316">
        <f t="shared" si="42"/>
        <v>3905000</v>
      </c>
      <c r="O1316" t="str">
        <f t="shared" si="41"/>
        <v>Hệ thống BCCS2 (Sản phẩm tính cước và chăm sóc khách hàng: nhóm nghiệp vụ tính cước, thanh toán cước, quản lý bán hàng, công cụ kênh bán, quản lý khách hàng)</v>
      </c>
    </row>
    <row r="1317" spans="1:15" x14ac:dyDescent="0.2">
      <c r="A1317" s="3" t="s">
        <v>2759</v>
      </c>
      <c r="B1317" s="3" t="str">
        <f>VLOOKUP(A1317,'[1]Issue Navigator'!$A:$B,2,0)</f>
        <v>[myviettel] nâng cấp chức năng đổi khuyến mại chọn hiệu lực tương lai(Tháng 06/2024)</v>
      </c>
      <c r="C1317" s="1" t="s">
        <v>2763</v>
      </c>
      <c r="D1317" s="3" t="s">
        <v>1229</v>
      </c>
      <c r="E1317" s="3" t="s">
        <v>2761</v>
      </c>
      <c r="F1317" s="3" t="s">
        <v>4</v>
      </c>
      <c r="G1317">
        <v>0.1</v>
      </c>
      <c r="H1317">
        <f>VLOOKUP(A1317,'[1]Issue Navigator'!$A:$H,8,0)</f>
        <v>0.31</v>
      </c>
      <c r="I1317" t="str">
        <f>VLOOKUP(A1317,'[1]Issue Navigator'!$A:$Z,26,0)</f>
        <v>Nâng cấp</v>
      </c>
      <c r="J1317" t="str">
        <f>VLOOKUP(A1317,'[1]Issue Navigator'!$A:$AA,27,0)</f>
        <v>Hệ thống BCCS2</v>
      </c>
      <c r="K1317" t="str">
        <f>VLOOKUP(A1317,'[1]Issue Navigator'!$A:$AD,30,0)</f>
        <v>0605-ĐTTS/VTT-TECHASIANS/2024</v>
      </c>
      <c r="L1317" t="str">
        <f>VLOOKUP(A1317,'[1]Issue Navigator'!$A:$AE,31,0)</f>
        <v>Sản phẩm tính cước và chăm sóc khách hàng: nhóm nghiệp vụ tính cước, thanh toán cước, quản lý bán hàng, công cụ kênh bán, quản lý khách hàng</v>
      </c>
      <c r="M1317">
        <f>VLOOKUP(K1317,'[2]Nỗ lực'!$B:$G,6,0)</f>
        <v>35500000</v>
      </c>
      <c r="N1317">
        <f t="shared" si="42"/>
        <v>3550000</v>
      </c>
      <c r="O1317" t="str">
        <f t="shared" si="41"/>
        <v>Hệ thống BCCS2 (Sản phẩm tính cước và chăm sóc khách hàng: nhóm nghiệp vụ tính cước, thanh toán cước, quản lý bán hàng, công cụ kênh bán, quản lý khách hàng)</v>
      </c>
    </row>
    <row r="1318" spans="1:15" x14ac:dyDescent="0.2">
      <c r="A1318" s="3" t="s">
        <v>2759</v>
      </c>
      <c r="B1318" s="3" t="str">
        <f>VLOOKUP(A1318,'[1]Issue Navigator'!$A:$B,2,0)</f>
        <v>[myviettel] nâng cấp chức năng đổi khuyến mại chọn hiệu lực tương lai(Tháng 06/2024)</v>
      </c>
      <c r="C1318" s="1" t="s">
        <v>2764</v>
      </c>
      <c r="D1318" s="3" t="s">
        <v>2765</v>
      </c>
      <c r="E1318" s="3" t="s">
        <v>2761</v>
      </c>
      <c r="F1318" s="3" t="s">
        <v>4</v>
      </c>
      <c r="G1318">
        <v>7.0000000000000007E-2</v>
      </c>
      <c r="H1318">
        <f>VLOOKUP(A1318,'[1]Issue Navigator'!$A:$H,8,0)</f>
        <v>0.31</v>
      </c>
      <c r="I1318" t="str">
        <f>VLOOKUP(A1318,'[1]Issue Navigator'!$A:$Z,26,0)</f>
        <v>Nâng cấp</v>
      </c>
      <c r="J1318" t="str">
        <f>VLOOKUP(A1318,'[1]Issue Navigator'!$A:$AA,27,0)</f>
        <v>Hệ thống BCCS2</v>
      </c>
      <c r="K1318" t="str">
        <f>VLOOKUP(A1318,'[1]Issue Navigator'!$A:$AD,30,0)</f>
        <v>0605-ĐTTS/VTT-TECHASIANS/2024</v>
      </c>
      <c r="L1318" t="str">
        <f>VLOOKUP(A1318,'[1]Issue Navigator'!$A:$AE,31,0)</f>
        <v>Sản phẩm tính cước và chăm sóc khách hàng: nhóm nghiệp vụ tính cước, thanh toán cước, quản lý bán hàng, công cụ kênh bán, quản lý khách hàng</v>
      </c>
      <c r="M1318">
        <f>VLOOKUP(K1318,'[2]Nỗ lực'!$B:$G,6,0)</f>
        <v>35500000</v>
      </c>
      <c r="N1318">
        <f t="shared" si="42"/>
        <v>2485000.0000000005</v>
      </c>
      <c r="O1318" t="str">
        <f t="shared" si="41"/>
        <v>Hệ thống BCCS2 (Sản phẩm tính cước và chăm sóc khách hàng: nhóm nghiệp vụ tính cước, thanh toán cước, quản lý bán hàng, công cụ kênh bán, quản lý khách hàng)</v>
      </c>
    </row>
    <row r="1319" spans="1:15" x14ac:dyDescent="0.2">
      <c r="A1319" s="3" t="s">
        <v>2767</v>
      </c>
      <c r="B1319" s="3" t="str">
        <f>VLOOKUP(A1319,'[1]Issue Navigator'!$A:$B,2,0)</f>
        <v>(Vtracking) cung cấp API đấu nối Safe Mobile Net(Tháng 06/2024)</v>
      </c>
      <c r="C1319" s="1" t="s">
        <v>2766</v>
      </c>
      <c r="D1319" s="3" t="s">
        <v>2760</v>
      </c>
      <c r="E1319" s="3" t="s">
        <v>2761</v>
      </c>
      <c r="F1319" s="3" t="s">
        <v>4</v>
      </c>
      <c r="G1319">
        <v>7.0000000000000007E-2</v>
      </c>
      <c r="H1319">
        <f>VLOOKUP(A1319,'[1]Issue Navigator'!$A:$H,8,0)</f>
        <v>0.72</v>
      </c>
      <c r="I1319" t="str">
        <f>VLOOKUP(A1319,'[1]Issue Navigator'!$A:$Z,26,0)</f>
        <v>Nâng cấp</v>
      </c>
      <c r="J1319" t="str">
        <f>VLOOKUP(A1319,'[1]Issue Navigator'!$A:$AA,27,0)</f>
        <v>Hệ thống BCCS2</v>
      </c>
      <c r="K1319" t="str">
        <f>VLOOKUP(A1319,'[1]Issue Navigator'!$A:$AD,30,0)</f>
        <v>0605-ĐTTS/VTT-TECHASIANS/2024</v>
      </c>
      <c r="L1319" t="str">
        <f>VLOOKUP(A1319,'[1]Issue Navigator'!$A:$AE,31,0)</f>
        <v>Nhóm sản phẩm hỗ trợ khách hàng doanh nghiệp</v>
      </c>
      <c r="M1319">
        <f>VLOOKUP(K1319,'[2]Nỗ lực'!$B:$G,6,0)</f>
        <v>35500000</v>
      </c>
      <c r="N1319">
        <f t="shared" si="42"/>
        <v>2485000.0000000005</v>
      </c>
      <c r="O1319" t="str">
        <f t="shared" si="41"/>
        <v>Hệ thống BCCS2 (Nhóm sản phẩm hỗ trợ khách hàng doanh nghiệp)</v>
      </c>
    </row>
    <row r="1320" spans="1:15" x14ac:dyDescent="0.2">
      <c r="A1320" s="3" t="s">
        <v>2767</v>
      </c>
      <c r="B1320" s="3" t="str">
        <f>VLOOKUP(A1320,'[1]Issue Navigator'!$A:$B,2,0)</f>
        <v>(Vtracking) cung cấp API đấu nối Safe Mobile Net(Tháng 06/2024)</v>
      </c>
      <c r="C1320" s="1" t="s">
        <v>2768</v>
      </c>
      <c r="D1320" s="3" t="s">
        <v>754</v>
      </c>
      <c r="E1320" s="3" t="s">
        <v>2761</v>
      </c>
      <c r="F1320" s="3" t="s">
        <v>4</v>
      </c>
      <c r="G1320">
        <v>0.2</v>
      </c>
      <c r="H1320">
        <f>VLOOKUP(A1320,'[1]Issue Navigator'!$A:$H,8,0)</f>
        <v>0.72</v>
      </c>
      <c r="I1320" t="str">
        <f>VLOOKUP(A1320,'[1]Issue Navigator'!$A:$Z,26,0)</f>
        <v>Nâng cấp</v>
      </c>
      <c r="J1320" t="str">
        <f>VLOOKUP(A1320,'[1]Issue Navigator'!$A:$AA,27,0)</f>
        <v>Hệ thống BCCS2</v>
      </c>
      <c r="K1320" t="str">
        <f>VLOOKUP(A1320,'[1]Issue Navigator'!$A:$AD,30,0)</f>
        <v>0605-ĐTTS/VTT-TECHASIANS/2024</v>
      </c>
      <c r="L1320" t="str">
        <f>VLOOKUP(A1320,'[1]Issue Navigator'!$A:$AE,31,0)</f>
        <v>Nhóm sản phẩm hỗ trợ khách hàng doanh nghiệp</v>
      </c>
      <c r="M1320">
        <f>VLOOKUP(K1320,'[2]Nỗ lực'!$B:$G,6,0)</f>
        <v>35500000</v>
      </c>
      <c r="N1320">
        <f t="shared" si="42"/>
        <v>7100000</v>
      </c>
      <c r="O1320" t="str">
        <f t="shared" si="41"/>
        <v>Hệ thống BCCS2 (Nhóm sản phẩm hỗ trợ khách hàng doanh nghiệp)</v>
      </c>
    </row>
    <row r="1321" spans="1:15" x14ac:dyDescent="0.2">
      <c r="A1321" s="3" t="s">
        <v>2767</v>
      </c>
      <c r="B1321" s="3" t="str">
        <f>VLOOKUP(A1321,'[1]Issue Navigator'!$A:$B,2,0)</f>
        <v>(Vtracking) cung cấp API đấu nối Safe Mobile Net(Tháng 06/2024)</v>
      </c>
      <c r="C1321" s="1" t="s">
        <v>2769</v>
      </c>
      <c r="D1321" s="3" t="s">
        <v>2770</v>
      </c>
      <c r="E1321" s="3" t="s">
        <v>2761</v>
      </c>
      <c r="F1321" s="3" t="s">
        <v>4</v>
      </c>
      <c r="G1321">
        <v>0.28999999999999998</v>
      </c>
      <c r="H1321">
        <f>VLOOKUP(A1321,'[1]Issue Navigator'!$A:$H,8,0)</f>
        <v>0.72</v>
      </c>
      <c r="I1321" t="str">
        <f>VLOOKUP(A1321,'[1]Issue Navigator'!$A:$Z,26,0)</f>
        <v>Nâng cấp</v>
      </c>
      <c r="J1321" t="str">
        <f>VLOOKUP(A1321,'[1]Issue Navigator'!$A:$AA,27,0)</f>
        <v>Hệ thống BCCS2</v>
      </c>
      <c r="K1321" t="str">
        <f>VLOOKUP(A1321,'[1]Issue Navigator'!$A:$AD,30,0)</f>
        <v>0605-ĐTTS/VTT-TECHASIANS/2024</v>
      </c>
      <c r="L1321" t="str">
        <f>VLOOKUP(A1321,'[1]Issue Navigator'!$A:$AE,31,0)</f>
        <v>Nhóm sản phẩm hỗ trợ khách hàng doanh nghiệp</v>
      </c>
      <c r="M1321">
        <f>VLOOKUP(K1321,'[2]Nỗ lực'!$B:$G,6,0)</f>
        <v>35500000</v>
      </c>
      <c r="N1321">
        <f t="shared" si="42"/>
        <v>10295000</v>
      </c>
      <c r="O1321" t="str">
        <f t="shared" si="41"/>
        <v>Hệ thống BCCS2 (Nhóm sản phẩm hỗ trợ khách hàng doanh nghiệp)</v>
      </c>
    </row>
    <row r="1322" spans="1:15" x14ac:dyDescent="0.2">
      <c r="A1322" s="3" t="s">
        <v>2767</v>
      </c>
      <c r="B1322" s="3" t="str">
        <f>VLOOKUP(A1322,'[1]Issue Navigator'!$A:$B,2,0)</f>
        <v>(Vtracking) cung cấp API đấu nối Safe Mobile Net(Tháng 06/2024)</v>
      </c>
      <c r="C1322" s="1" t="s">
        <v>2771</v>
      </c>
      <c r="D1322" s="3" t="s">
        <v>2765</v>
      </c>
      <c r="E1322" s="3" t="s">
        <v>2761</v>
      </c>
      <c r="F1322" s="3" t="s">
        <v>4</v>
      </c>
      <c r="G1322">
        <v>0.16</v>
      </c>
      <c r="H1322">
        <f>VLOOKUP(A1322,'[1]Issue Navigator'!$A:$H,8,0)</f>
        <v>0.72</v>
      </c>
      <c r="I1322" t="str">
        <f>VLOOKUP(A1322,'[1]Issue Navigator'!$A:$Z,26,0)</f>
        <v>Nâng cấp</v>
      </c>
      <c r="J1322" t="str">
        <f>VLOOKUP(A1322,'[1]Issue Navigator'!$A:$AA,27,0)</f>
        <v>Hệ thống BCCS2</v>
      </c>
      <c r="K1322" t="str">
        <f>VLOOKUP(A1322,'[1]Issue Navigator'!$A:$AD,30,0)</f>
        <v>0605-ĐTTS/VTT-TECHASIANS/2024</v>
      </c>
      <c r="L1322" t="str">
        <f>VLOOKUP(A1322,'[1]Issue Navigator'!$A:$AE,31,0)</f>
        <v>Nhóm sản phẩm hỗ trợ khách hàng doanh nghiệp</v>
      </c>
      <c r="M1322">
        <f>VLOOKUP(K1322,'[2]Nỗ lực'!$B:$G,6,0)</f>
        <v>35500000</v>
      </c>
      <c r="N1322">
        <f t="shared" si="42"/>
        <v>5680000</v>
      </c>
      <c r="O1322" t="str">
        <f t="shared" si="41"/>
        <v>Hệ thống BCCS2 (Nhóm sản phẩm hỗ trợ khách hàng doanh nghiệp)</v>
      </c>
    </row>
    <row r="1323" spans="1:15" x14ac:dyDescent="0.2">
      <c r="A1323" s="3" t="s">
        <v>2773</v>
      </c>
      <c r="B1323" s="3" t="str">
        <f>VLOOKUP(A1323,'[1]Issue Navigator'!$A:$B,2,0)</f>
        <v>[Quản lý Khách hàng]PYC-14844_CM_chỉnh sửa nghiệp vụ bán hàng bundle Camera FTTH_luồng đấu nối miễn phí thiết bị(Tháng 06/2024)</v>
      </c>
      <c r="C1323" s="1" t="s">
        <v>2772</v>
      </c>
      <c r="D1323" s="3" t="s">
        <v>2760</v>
      </c>
      <c r="E1323" s="3" t="s">
        <v>2761</v>
      </c>
      <c r="F1323" s="3" t="s">
        <v>4</v>
      </c>
      <c r="G1323">
        <v>0.11</v>
      </c>
      <c r="H1323">
        <f>VLOOKUP(A1323,'[1]Issue Navigator'!$A:$H,8,0)</f>
        <v>1.25</v>
      </c>
      <c r="I1323" t="str">
        <f>VLOOKUP(A1323,'[1]Issue Navigator'!$A:$Z,26,0)</f>
        <v>Bảo trì</v>
      </c>
      <c r="J1323" t="str">
        <f>VLOOKUP(A1323,'[1]Issue Navigator'!$A:$AA,27,0)</f>
        <v>Hệ thống BCCS2</v>
      </c>
      <c r="K1323" t="str">
        <f>VLOOKUP(A1323,'[1]Issue Navigator'!$A:$AD,30,0)</f>
        <v>0605-ĐTTS/VTT-TECHASIANS/2024</v>
      </c>
      <c r="L1323" t="str">
        <f>VLOOKUP(A1323,'[1]Issue Navigator'!$A:$AE,31,0)</f>
        <v>Sản phẩm tính cước và chăm sóc khách hàng: nhóm nghiệp vụ tính cước, thanh toán cước, quản lý bán hàng, công cụ kênh bán, quản lý khách hàng</v>
      </c>
      <c r="M1323">
        <f>VLOOKUP(K1323,'[2]Nỗ lực'!$B:$G,6,0)</f>
        <v>35500000</v>
      </c>
      <c r="N1323">
        <f t="shared" si="42"/>
        <v>3905000</v>
      </c>
      <c r="O1323" t="str">
        <f t="shared" si="41"/>
        <v>Hệ thống BCCS2 (Sản phẩm tính cước và chăm sóc khách hàng: nhóm nghiệp vụ tính cước, thanh toán cước, quản lý bán hàng, công cụ kênh bán, quản lý khách hàng)</v>
      </c>
    </row>
    <row r="1324" spans="1:15" x14ac:dyDescent="0.2">
      <c r="A1324" s="3" t="s">
        <v>2773</v>
      </c>
      <c r="B1324" s="3" t="str">
        <f>VLOOKUP(A1324,'[1]Issue Navigator'!$A:$B,2,0)</f>
        <v>[Quản lý Khách hàng]PYC-14844_CM_chỉnh sửa nghiệp vụ bán hàng bundle Camera FTTH_luồng đấu nối miễn phí thiết bị(Tháng 06/2024)</v>
      </c>
      <c r="C1324" s="1" t="s">
        <v>2774</v>
      </c>
      <c r="D1324" s="3" t="s">
        <v>754</v>
      </c>
      <c r="E1324" s="3" t="s">
        <v>2761</v>
      </c>
      <c r="F1324" s="3" t="s">
        <v>4</v>
      </c>
      <c r="G1324">
        <v>0.39</v>
      </c>
      <c r="H1324">
        <f>VLOOKUP(A1324,'[1]Issue Navigator'!$A:$H,8,0)</f>
        <v>1.25</v>
      </c>
      <c r="I1324" t="str">
        <f>VLOOKUP(A1324,'[1]Issue Navigator'!$A:$Z,26,0)</f>
        <v>Bảo trì</v>
      </c>
      <c r="J1324" t="str">
        <f>VLOOKUP(A1324,'[1]Issue Navigator'!$A:$AA,27,0)</f>
        <v>Hệ thống BCCS2</v>
      </c>
      <c r="K1324" t="str">
        <f>VLOOKUP(A1324,'[1]Issue Navigator'!$A:$AD,30,0)</f>
        <v>0605-ĐTTS/VTT-TECHASIANS/2024</v>
      </c>
      <c r="L1324" t="str">
        <f>VLOOKUP(A1324,'[1]Issue Navigator'!$A:$AE,31,0)</f>
        <v>Sản phẩm tính cước và chăm sóc khách hàng: nhóm nghiệp vụ tính cước, thanh toán cước, quản lý bán hàng, công cụ kênh bán, quản lý khách hàng</v>
      </c>
      <c r="M1324">
        <f>VLOOKUP(K1324,'[2]Nỗ lực'!$B:$G,6,0)</f>
        <v>35500000</v>
      </c>
      <c r="N1324">
        <f t="shared" si="42"/>
        <v>13845000</v>
      </c>
      <c r="O1324" t="str">
        <f t="shared" si="41"/>
        <v>Hệ thống BCCS2 (Sản phẩm tính cước và chăm sóc khách hàng: nhóm nghiệp vụ tính cước, thanh toán cước, quản lý bán hàng, công cụ kênh bán, quản lý khách hàng)</v>
      </c>
    </row>
    <row r="1325" spans="1:15" x14ac:dyDescent="0.2">
      <c r="A1325" s="3" t="s">
        <v>2773</v>
      </c>
      <c r="B1325" s="3" t="str">
        <f>VLOOKUP(A1325,'[1]Issue Navigator'!$A:$B,2,0)</f>
        <v>[Quản lý Khách hàng]PYC-14844_CM_chỉnh sửa nghiệp vụ bán hàng bundle Camera FTTH_luồng đấu nối miễn phí thiết bị(Tháng 06/2024)</v>
      </c>
      <c r="C1325" s="1" t="s">
        <v>2775</v>
      </c>
      <c r="D1325" s="3" t="s">
        <v>1114</v>
      </c>
      <c r="E1325" s="3" t="s">
        <v>2761</v>
      </c>
      <c r="F1325" s="3" t="s">
        <v>4</v>
      </c>
      <c r="G1325">
        <v>0.3</v>
      </c>
      <c r="H1325">
        <f>VLOOKUP(A1325,'[1]Issue Navigator'!$A:$H,8,0)</f>
        <v>1.25</v>
      </c>
      <c r="I1325" t="str">
        <f>VLOOKUP(A1325,'[1]Issue Navigator'!$A:$Z,26,0)</f>
        <v>Bảo trì</v>
      </c>
      <c r="J1325" t="str">
        <f>VLOOKUP(A1325,'[1]Issue Navigator'!$A:$AA,27,0)</f>
        <v>Hệ thống BCCS2</v>
      </c>
      <c r="K1325" t="str">
        <f>VLOOKUP(A1325,'[1]Issue Navigator'!$A:$AD,30,0)</f>
        <v>0605-ĐTTS/VTT-TECHASIANS/2024</v>
      </c>
      <c r="L1325" t="str">
        <f>VLOOKUP(A1325,'[1]Issue Navigator'!$A:$AE,31,0)</f>
        <v>Sản phẩm tính cước và chăm sóc khách hàng: nhóm nghiệp vụ tính cước, thanh toán cước, quản lý bán hàng, công cụ kênh bán, quản lý khách hàng</v>
      </c>
      <c r="M1325">
        <f>VLOOKUP(K1325,'[2]Nỗ lực'!$B:$G,6,0)</f>
        <v>35500000</v>
      </c>
      <c r="N1325">
        <f t="shared" si="42"/>
        <v>10650000</v>
      </c>
      <c r="O1325" t="str">
        <f t="shared" si="41"/>
        <v>Hệ thống BCCS2 (Sản phẩm tính cước và chăm sóc khách hàng: nhóm nghiệp vụ tính cước, thanh toán cước, quản lý bán hàng, công cụ kênh bán, quản lý khách hàng)</v>
      </c>
    </row>
    <row r="1326" spans="1:15" x14ac:dyDescent="0.2">
      <c r="A1326" s="3" t="s">
        <v>2773</v>
      </c>
      <c r="B1326" s="3" t="str">
        <f>VLOOKUP(A1326,'[1]Issue Navigator'!$A:$B,2,0)</f>
        <v>[Quản lý Khách hàng]PYC-14844_CM_chỉnh sửa nghiệp vụ bán hàng bundle Camera FTTH_luồng đấu nối miễn phí thiết bị(Tháng 06/2024)</v>
      </c>
      <c r="C1326" s="1" t="s">
        <v>2776</v>
      </c>
      <c r="D1326" s="3" t="s">
        <v>3221</v>
      </c>
      <c r="E1326" s="3" t="s">
        <v>2761</v>
      </c>
      <c r="F1326" s="3" t="s">
        <v>4</v>
      </c>
      <c r="G1326">
        <v>0.45</v>
      </c>
      <c r="H1326">
        <f>VLOOKUP(A1326,'[1]Issue Navigator'!$A:$H,8,0)</f>
        <v>1.25</v>
      </c>
      <c r="I1326" t="str">
        <f>VLOOKUP(A1326,'[1]Issue Navigator'!$A:$Z,26,0)</f>
        <v>Bảo trì</v>
      </c>
      <c r="J1326" t="str">
        <f>VLOOKUP(A1326,'[1]Issue Navigator'!$A:$AA,27,0)</f>
        <v>Hệ thống BCCS2</v>
      </c>
      <c r="K1326" t="str">
        <f>VLOOKUP(A1326,'[1]Issue Navigator'!$A:$AD,30,0)</f>
        <v>0605-ĐTTS/VTT-TECHASIANS/2024</v>
      </c>
      <c r="L1326" t="str">
        <f>VLOOKUP(A1326,'[1]Issue Navigator'!$A:$AE,31,0)</f>
        <v>Sản phẩm tính cước và chăm sóc khách hàng: nhóm nghiệp vụ tính cước, thanh toán cước, quản lý bán hàng, công cụ kênh bán, quản lý khách hàng</v>
      </c>
      <c r="M1326">
        <f>VLOOKUP(K1326,'[2]Nỗ lực'!$B:$G,6,0)</f>
        <v>35500000</v>
      </c>
      <c r="N1326">
        <f t="shared" si="42"/>
        <v>15975000</v>
      </c>
      <c r="O1326" t="str">
        <f t="shared" si="41"/>
        <v>Hệ thống BCCS2 (Sản phẩm tính cước và chăm sóc khách hàng: nhóm nghiệp vụ tính cước, thanh toán cước, quản lý bán hàng, công cụ kênh bán, quản lý khách hàng)</v>
      </c>
    </row>
    <row r="1327" spans="1:15" x14ac:dyDescent="0.2">
      <c r="A1327" s="3" t="s">
        <v>2778</v>
      </c>
      <c r="B1327" s="3" t="str">
        <f>VLOOKUP(A1327,'[1]Issue Navigator'!$A:$B,2,0)</f>
        <v>Kiểm thử nội bộ, nghiệm thu khách hàng hệ thống BCCS, Payment, SMS195, USSD199 điều chỉnh chính sách nâng hạn mức sử dụng cho TBTS có cờ RMQTxx trên BCCS (cờ dịch vụ roaming)</v>
      </c>
      <c r="C1327" s="1" t="s">
        <v>2777</v>
      </c>
      <c r="D1327" s="3" t="s">
        <v>2779</v>
      </c>
      <c r="E1327" s="3" t="s">
        <v>2761</v>
      </c>
      <c r="F1327" s="3" t="s">
        <v>4</v>
      </c>
      <c r="G1327">
        <v>0.09</v>
      </c>
      <c r="H1327">
        <f>VLOOKUP(A1327,'[1]Issue Navigator'!$A:$H,8,0)</f>
        <v>0.09</v>
      </c>
      <c r="I1327" t="str">
        <f>VLOOKUP(A1327,'[1]Issue Navigator'!$A:$Z,26,0)</f>
        <v>Nâng cấp</v>
      </c>
      <c r="J1327" t="str">
        <f>VLOOKUP(A1327,'[1]Issue Navigator'!$A:$AA,27,0)</f>
        <v>Hệ thống BCCS2</v>
      </c>
      <c r="K1327" t="str">
        <f>VLOOKUP(A1327,'[1]Issue Navigator'!$A:$AD,30,0)</f>
        <v>2107-ĐTTS/VTT-TTC/2023</v>
      </c>
      <c r="L1327" t="str">
        <f>VLOOKUP(A1327,'[1]Issue Navigator'!$A:$AE,31,0)</f>
        <v>Nhóm việc kiểm thử và kiểm thử tự động cho công cụ quản lý khách hàng và kênh bán</v>
      </c>
      <c r="M1327">
        <f>VLOOKUP(K1327,'[2]Nỗ lực'!$B:$G,6,0)</f>
        <v>35000000</v>
      </c>
      <c r="N1327">
        <f t="shared" si="42"/>
        <v>3150000</v>
      </c>
      <c r="O1327" t="str">
        <f t="shared" si="41"/>
        <v>Hệ thống BCCS2 (Nhóm việc kiểm thử và kiểm thử tự động cho công cụ quản lý khách hàng và kênh bán)</v>
      </c>
    </row>
    <row r="1328" spans="1:15" x14ac:dyDescent="0.2">
      <c r="A1328" s="3" t="s">
        <v>2781</v>
      </c>
      <c r="B1328" s="3" t="str">
        <f>VLOOKUP(A1328,'[1]Issue Navigator'!$A:$B,2,0)</f>
        <v>[SME] nâng cấp máy bán hàng tự động (Tháng 6/2024)</v>
      </c>
      <c r="C1328" s="1" t="s">
        <v>2780</v>
      </c>
      <c r="D1328" s="3" t="s">
        <v>2760</v>
      </c>
      <c r="E1328" s="3" t="s">
        <v>2761</v>
      </c>
      <c r="F1328" s="3" t="s">
        <v>4</v>
      </c>
      <c r="G1328">
        <v>0.02</v>
      </c>
      <c r="H1328">
        <f>VLOOKUP(A1328,'[1]Issue Navigator'!$A:$H,8,0)</f>
        <v>0.24</v>
      </c>
      <c r="I1328" t="str">
        <f>VLOOKUP(A1328,'[1]Issue Navigator'!$A:$Z,26,0)</f>
        <v>Nâng cấp</v>
      </c>
      <c r="J1328" t="str">
        <f>VLOOKUP(A1328,'[1]Issue Navigator'!$A:$AA,27,0)</f>
        <v>Hệ thống BCCS2</v>
      </c>
      <c r="K1328" t="str">
        <f>VLOOKUP(A1328,'[1]Issue Navigator'!$A:$AD,30,0)</f>
        <v>0605-ĐTTS/VTT-TECHASIANS/2024</v>
      </c>
      <c r="L1328" t="str">
        <f>VLOOKUP(A1328,'[1]Issue Navigator'!$A:$AE,31,0)</f>
        <v>Nhóm sản phẩm hỗ trợ khách hàng doanh nghiệp</v>
      </c>
      <c r="M1328">
        <f>VLOOKUP(K1328,'[2]Nỗ lực'!$B:$G,6,0)</f>
        <v>35500000</v>
      </c>
      <c r="N1328">
        <f t="shared" si="42"/>
        <v>710000</v>
      </c>
      <c r="O1328" t="str">
        <f t="shared" si="41"/>
        <v>Hệ thống BCCS2 (Nhóm sản phẩm hỗ trợ khách hàng doanh nghiệp)</v>
      </c>
    </row>
    <row r="1329" spans="1:15" x14ac:dyDescent="0.2">
      <c r="A1329" s="3" t="s">
        <v>2781</v>
      </c>
      <c r="B1329" s="3" t="str">
        <f>VLOOKUP(A1329,'[1]Issue Navigator'!$A:$B,2,0)</f>
        <v>[SME] nâng cấp máy bán hàng tự động (Tháng 6/2024)</v>
      </c>
      <c r="C1329" s="1" t="s">
        <v>2782</v>
      </c>
      <c r="D1329" s="3" t="s">
        <v>754</v>
      </c>
      <c r="E1329" s="3" t="s">
        <v>2761</v>
      </c>
      <c r="F1329" s="3" t="s">
        <v>4</v>
      </c>
      <c r="G1329">
        <v>7.0000000000000007E-2</v>
      </c>
      <c r="H1329">
        <f>VLOOKUP(A1329,'[1]Issue Navigator'!$A:$H,8,0)</f>
        <v>0.24</v>
      </c>
      <c r="I1329" t="str">
        <f>VLOOKUP(A1329,'[1]Issue Navigator'!$A:$Z,26,0)</f>
        <v>Nâng cấp</v>
      </c>
      <c r="J1329" t="str">
        <f>VLOOKUP(A1329,'[1]Issue Navigator'!$A:$AA,27,0)</f>
        <v>Hệ thống BCCS2</v>
      </c>
      <c r="K1329" t="str">
        <f>VLOOKUP(A1329,'[1]Issue Navigator'!$A:$AD,30,0)</f>
        <v>0605-ĐTTS/VTT-TECHASIANS/2024</v>
      </c>
      <c r="L1329" t="str">
        <f>VLOOKUP(A1329,'[1]Issue Navigator'!$A:$AE,31,0)</f>
        <v>Nhóm sản phẩm hỗ trợ khách hàng doanh nghiệp</v>
      </c>
      <c r="M1329">
        <f>VLOOKUP(K1329,'[2]Nỗ lực'!$B:$G,6,0)</f>
        <v>35500000</v>
      </c>
      <c r="N1329">
        <f t="shared" si="42"/>
        <v>2485000.0000000005</v>
      </c>
      <c r="O1329" t="str">
        <f t="shared" si="41"/>
        <v>Hệ thống BCCS2 (Nhóm sản phẩm hỗ trợ khách hàng doanh nghiệp)</v>
      </c>
    </row>
    <row r="1330" spans="1:15" x14ac:dyDescent="0.2">
      <c r="A1330" s="3" t="s">
        <v>2781</v>
      </c>
      <c r="B1330" s="3" t="str">
        <f>VLOOKUP(A1330,'[1]Issue Navigator'!$A:$B,2,0)</f>
        <v>[SME] nâng cấp máy bán hàng tự động (Tháng 6/2024)</v>
      </c>
      <c r="C1330" s="1" t="s">
        <v>2783</v>
      </c>
      <c r="D1330" s="3" t="s">
        <v>1229</v>
      </c>
      <c r="E1330" s="3" t="s">
        <v>2761</v>
      </c>
      <c r="F1330" s="3" t="s">
        <v>4</v>
      </c>
      <c r="G1330">
        <v>0.1</v>
      </c>
      <c r="H1330">
        <f>VLOOKUP(A1330,'[1]Issue Navigator'!$A:$H,8,0)</f>
        <v>0.24</v>
      </c>
      <c r="I1330" t="str">
        <f>VLOOKUP(A1330,'[1]Issue Navigator'!$A:$Z,26,0)</f>
        <v>Nâng cấp</v>
      </c>
      <c r="J1330" t="str">
        <f>VLOOKUP(A1330,'[1]Issue Navigator'!$A:$AA,27,0)</f>
        <v>Hệ thống BCCS2</v>
      </c>
      <c r="K1330" t="str">
        <f>VLOOKUP(A1330,'[1]Issue Navigator'!$A:$AD,30,0)</f>
        <v>0605-ĐTTS/VTT-TECHASIANS/2024</v>
      </c>
      <c r="L1330" t="str">
        <f>VLOOKUP(A1330,'[1]Issue Navigator'!$A:$AE,31,0)</f>
        <v>Nhóm sản phẩm hỗ trợ khách hàng doanh nghiệp</v>
      </c>
      <c r="M1330">
        <f>VLOOKUP(K1330,'[2]Nỗ lực'!$B:$G,6,0)</f>
        <v>35500000</v>
      </c>
      <c r="N1330">
        <f t="shared" si="42"/>
        <v>3550000</v>
      </c>
      <c r="O1330" t="str">
        <f t="shared" si="41"/>
        <v>Hệ thống BCCS2 (Nhóm sản phẩm hỗ trợ khách hàng doanh nghiệp)</v>
      </c>
    </row>
    <row r="1331" spans="1:15" x14ac:dyDescent="0.2">
      <c r="A1331" s="3" t="s">
        <v>2781</v>
      </c>
      <c r="B1331" s="3" t="str">
        <f>VLOOKUP(A1331,'[1]Issue Navigator'!$A:$B,2,0)</f>
        <v>[SME] nâng cấp máy bán hàng tự động (Tháng 6/2024)</v>
      </c>
      <c r="C1331" s="1" t="s">
        <v>2784</v>
      </c>
      <c r="D1331" s="3" t="s">
        <v>1114</v>
      </c>
      <c r="E1331" s="3" t="s">
        <v>2761</v>
      </c>
      <c r="F1331" s="3" t="s">
        <v>4</v>
      </c>
      <c r="G1331">
        <v>0.05</v>
      </c>
      <c r="H1331">
        <f>VLOOKUP(A1331,'[1]Issue Navigator'!$A:$H,8,0)</f>
        <v>0.24</v>
      </c>
      <c r="I1331" t="str">
        <f>VLOOKUP(A1331,'[1]Issue Navigator'!$A:$Z,26,0)</f>
        <v>Nâng cấp</v>
      </c>
      <c r="J1331" t="str">
        <f>VLOOKUP(A1331,'[1]Issue Navigator'!$A:$AA,27,0)</f>
        <v>Hệ thống BCCS2</v>
      </c>
      <c r="K1331" t="str">
        <f>VLOOKUP(A1331,'[1]Issue Navigator'!$A:$AD,30,0)</f>
        <v>0605-ĐTTS/VTT-TECHASIANS/2024</v>
      </c>
      <c r="L1331" t="str">
        <f>VLOOKUP(A1331,'[1]Issue Navigator'!$A:$AE,31,0)</f>
        <v>Nhóm sản phẩm hỗ trợ khách hàng doanh nghiệp</v>
      </c>
      <c r="M1331">
        <f>VLOOKUP(K1331,'[2]Nỗ lực'!$B:$G,6,0)</f>
        <v>35500000</v>
      </c>
      <c r="N1331">
        <f t="shared" si="42"/>
        <v>1775000</v>
      </c>
      <c r="O1331" t="str">
        <f t="shared" si="41"/>
        <v>Hệ thống BCCS2 (Nhóm sản phẩm hỗ trợ khách hàng doanh nghiệp)</v>
      </c>
    </row>
    <row r="1332" spans="1:15" x14ac:dyDescent="0.2">
      <c r="A1332" s="3" t="s">
        <v>2786</v>
      </c>
      <c r="B1332" s="3" t="str">
        <f>VLOOKUP(A1332,'[1]Issue Navigator'!$A:$B,2,0)</f>
        <v>[Selfcare] Kiểm thử nội bộ, nghiệm thu khách hàng - tích hợp sau bán hợp đồng SME</v>
      </c>
      <c r="C1332" s="1" t="s">
        <v>2785</v>
      </c>
      <c r="D1332" s="3" t="s">
        <v>2787</v>
      </c>
      <c r="E1332" s="3" t="s">
        <v>2761</v>
      </c>
      <c r="F1332" s="3" t="s">
        <v>4</v>
      </c>
      <c r="G1332">
        <v>7.0000000000000007E-2</v>
      </c>
      <c r="H1332">
        <f>VLOOKUP(A1332,'[1]Issue Navigator'!$A:$H,8,0)</f>
        <v>7.0000000000000007E-2</v>
      </c>
      <c r="I1332" t="str">
        <f>VLOOKUP(A1332,'[1]Issue Navigator'!$A:$Z,26,0)</f>
        <v>Nâng cấp</v>
      </c>
      <c r="J1332" t="str">
        <f>VLOOKUP(A1332,'[1]Issue Navigator'!$A:$AA,27,0)</f>
        <v>Hệ thống BCCS2</v>
      </c>
      <c r="K1332" t="str">
        <f>VLOOKUP(A1332,'[1]Issue Navigator'!$A:$AD,30,0)</f>
        <v>2007-ĐTTS/VTT-ALADIN/2023</v>
      </c>
      <c r="L1332" t="str">
        <f>VLOOKUP(A1332,'[1]Issue Navigator'!$A:$AE,31,0)</f>
        <v>Nhóm việc thuê ngoài tối ưu công cụ kiểm thử, kịch bản kiểm thử, khai báo, kiểm soát dữ liệu</v>
      </c>
      <c r="M1332">
        <f>VLOOKUP(K1332,'[2]Nỗ lực'!$B:$G,6,0)</f>
        <v>35000000</v>
      </c>
      <c r="N1332">
        <f t="shared" si="42"/>
        <v>2450000.0000000005</v>
      </c>
      <c r="O1332" t="str">
        <f t="shared" si="41"/>
        <v>Hệ thống BCCS2 (Nhóm việc thuê ngoài tối ưu công cụ kiểm thử, kịch bản kiểm thử, khai báo, kiểm soát dữ liệu)</v>
      </c>
    </row>
    <row r="1333" spans="1:15" x14ac:dyDescent="0.2">
      <c r="A1333" s="3" t="s">
        <v>2789</v>
      </c>
      <c r="B1333" s="3" t="str">
        <f>VLOOKUP(A1333,'[1]Issue Navigator'!$A:$B,2,0)</f>
        <v>[Quản lý khách hàng] 16715 - CM - PYC chỉnh sửa landing 5G (Tháng 6/2024)</v>
      </c>
      <c r="C1333" s="1" t="s">
        <v>2788</v>
      </c>
      <c r="D1333" s="3" t="s">
        <v>2760</v>
      </c>
      <c r="E1333" s="3" t="s">
        <v>2761</v>
      </c>
      <c r="F1333" s="3" t="s">
        <v>4</v>
      </c>
      <c r="G1333">
        <v>0.06</v>
      </c>
      <c r="H1333">
        <f>VLOOKUP(A1333,'[1]Issue Navigator'!$A:$H,8,0)</f>
        <v>0.68</v>
      </c>
      <c r="I1333" t="str">
        <f>VLOOKUP(A1333,'[1]Issue Navigator'!$A:$Z,26,0)</f>
        <v>Bảo trì</v>
      </c>
      <c r="J1333" t="str">
        <f>VLOOKUP(A1333,'[1]Issue Navigator'!$A:$AA,27,0)</f>
        <v>Hệ thống BCCS2</v>
      </c>
      <c r="K1333" t="str">
        <f>VLOOKUP(A1333,'[1]Issue Navigator'!$A:$AD,30,0)</f>
        <v>0605-ĐTTS/VTT-TECHASIANS/2024</v>
      </c>
      <c r="L1333" t="str">
        <f>VLOOKUP(A1333,'[1]Issue Navigator'!$A:$AE,31,0)</f>
        <v>Sản phẩm lõi BCCS: Nhóm nghiệp vụ tính cước, thanh toán cước, quản lý bán hàng, công cụ kênh bán, quản lý khách hàng</v>
      </c>
      <c r="M1333">
        <f>VLOOKUP(K1333,'[2]Nỗ lực'!$B:$G,6,0)</f>
        <v>35500000</v>
      </c>
      <c r="N1333">
        <f t="shared" si="42"/>
        <v>2130000</v>
      </c>
      <c r="O1333" t="str">
        <f t="shared" si="41"/>
        <v>Hệ thống BCCS2 (Sản phẩm lõi BCCS: Nhóm nghiệp vụ tính cước, thanh toán cước, quản lý bán hàng, công cụ kênh bán, quản lý khách hàng)</v>
      </c>
    </row>
    <row r="1334" spans="1:15" x14ac:dyDescent="0.2">
      <c r="A1334" s="3" t="s">
        <v>2789</v>
      </c>
      <c r="B1334" s="3" t="str">
        <f>VLOOKUP(A1334,'[1]Issue Navigator'!$A:$B,2,0)</f>
        <v>[Quản lý khách hàng] 16715 - CM - PYC chỉnh sửa landing 5G (Tháng 6/2024)</v>
      </c>
      <c r="C1334" s="1" t="s">
        <v>2790</v>
      </c>
      <c r="D1334" s="3" t="s">
        <v>754</v>
      </c>
      <c r="E1334" s="3" t="s">
        <v>2761</v>
      </c>
      <c r="F1334" s="3" t="s">
        <v>4</v>
      </c>
      <c r="G1334">
        <v>0.2</v>
      </c>
      <c r="H1334">
        <f>VLOOKUP(A1334,'[1]Issue Navigator'!$A:$H,8,0)</f>
        <v>0.68</v>
      </c>
      <c r="I1334" t="str">
        <f>VLOOKUP(A1334,'[1]Issue Navigator'!$A:$Z,26,0)</f>
        <v>Bảo trì</v>
      </c>
      <c r="J1334" t="str">
        <f>VLOOKUP(A1334,'[1]Issue Navigator'!$A:$AA,27,0)</f>
        <v>Hệ thống BCCS2</v>
      </c>
      <c r="K1334" t="str">
        <f>VLOOKUP(A1334,'[1]Issue Navigator'!$A:$AD,30,0)</f>
        <v>0605-ĐTTS/VTT-TECHASIANS/2024</v>
      </c>
      <c r="L1334" t="str">
        <f>VLOOKUP(A1334,'[1]Issue Navigator'!$A:$AE,31,0)</f>
        <v>Sản phẩm lõi BCCS: Nhóm nghiệp vụ tính cước, thanh toán cước, quản lý bán hàng, công cụ kênh bán, quản lý khách hàng</v>
      </c>
      <c r="M1334">
        <f>VLOOKUP(K1334,'[2]Nỗ lực'!$B:$G,6,0)</f>
        <v>35500000</v>
      </c>
      <c r="N1334">
        <f t="shared" si="42"/>
        <v>7100000</v>
      </c>
      <c r="O1334" t="str">
        <f t="shared" si="41"/>
        <v>Hệ thống BCCS2 (Sản phẩm lõi BCCS: Nhóm nghiệp vụ tính cước, thanh toán cước, quản lý bán hàng, công cụ kênh bán, quản lý khách hàng)</v>
      </c>
    </row>
    <row r="1335" spans="1:15" x14ac:dyDescent="0.2">
      <c r="A1335" s="3" t="s">
        <v>2789</v>
      </c>
      <c r="B1335" s="3" t="str">
        <f>VLOOKUP(A1335,'[1]Issue Navigator'!$A:$B,2,0)</f>
        <v>[Quản lý khách hàng] 16715 - CM - PYC chỉnh sửa landing 5G (Tháng 6/2024)</v>
      </c>
      <c r="C1335" s="1" t="s">
        <v>2791</v>
      </c>
      <c r="D1335" s="3" t="s">
        <v>3221</v>
      </c>
      <c r="E1335" s="3" t="s">
        <v>2761</v>
      </c>
      <c r="F1335" s="3" t="s">
        <v>4</v>
      </c>
      <c r="G1335">
        <v>0.26</v>
      </c>
      <c r="H1335">
        <f>VLOOKUP(A1335,'[1]Issue Navigator'!$A:$H,8,0)</f>
        <v>0.68</v>
      </c>
      <c r="I1335" t="str">
        <f>VLOOKUP(A1335,'[1]Issue Navigator'!$A:$Z,26,0)</f>
        <v>Bảo trì</v>
      </c>
      <c r="J1335" t="str">
        <f>VLOOKUP(A1335,'[1]Issue Navigator'!$A:$AA,27,0)</f>
        <v>Hệ thống BCCS2</v>
      </c>
      <c r="K1335" t="str">
        <f>VLOOKUP(A1335,'[1]Issue Navigator'!$A:$AD,30,0)</f>
        <v>0605-ĐTTS/VTT-TECHASIANS/2024</v>
      </c>
      <c r="L1335" t="str">
        <f>VLOOKUP(A1335,'[1]Issue Navigator'!$A:$AE,31,0)</f>
        <v>Sản phẩm lõi BCCS: Nhóm nghiệp vụ tính cước, thanh toán cước, quản lý bán hàng, công cụ kênh bán, quản lý khách hàng</v>
      </c>
      <c r="M1335">
        <f>VLOOKUP(K1335,'[2]Nỗ lực'!$B:$G,6,0)</f>
        <v>35500000</v>
      </c>
      <c r="N1335">
        <f t="shared" si="42"/>
        <v>9230000</v>
      </c>
      <c r="O1335" t="str">
        <f t="shared" si="41"/>
        <v>Hệ thống BCCS2 (Sản phẩm lõi BCCS: Nhóm nghiệp vụ tính cước, thanh toán cước, quản lý bán hàng, công cụ kênh bán, quản lý khách hàng)</v>
      </c>
    </row>
    <row r="1336" spans="1:15" x14ac:dyDescent="0.2">
      <c r="A1336" s="3" t="s">
        <v>2789</v>
      </c>
      <c r="B1336" s="3" t="str">
        <f>VLOOKUP(A1336,'[1]Issue Navigator'!$A:$B,2,0)</f>
        <v>[Quản lý khách hàng] 16715 - CM - PYC chỉnh sửa landing 5G (Tháng 6/2024)</v>
      </c>
      <c r="C1336" s="1" t="s">
        <v>2792</v>
      </c>
      <c r="D1336" s="3" t="s">
        <v>1114</v>
      </c>
      <c r="E1336" s="3" t="s">
        <v>2761</v>
      </c>
      <c r="F1336" s="3" t="s">
        <v>4</v>
      </c>
      <c r="G1336">
        <v>0.16</v>
      </c>
      <c r="H1336">
        <f>VLOOKUP(A1336,'[1]Issue Navigator'!$A:$H,8,0)</f>
        <v>0.68</v>
      </c>
      <c r="I1336" t="str">
        <f>VLOOKUP(A1336,'[1]Issue Navigator'!$A:$Z,26,0)</f>
        <v>Bảo trì</v>
      </c>
      <c r="J1336" t="str">
        <f>VLOOKUP(A1336,'[1]Issue Navigator'!$A:$AA,27,0)</f>
        <v>Hệ thống BCCS2</v>
      </c>
      <c r="K1336" t="str">
        <f>VLOOKUP(A1336,'[1]Issue Navigator'!$A:$AD,30,0)</f>
        <v>0605-ĐTTS/VTT-TECHASIANS/2024</v>
      </c>
      <c r="L1336" t="str">
        <f>VLOOKUP(A1336,'[1]Issue Navigator'!$A:$AE,31,0)</f>
        <v>Sản phẩm lõi BCCS: Nhóm nghiệp vụ tính cước, thanh toán cước, quản lý bán hàng, công cụ kênh bán, quản lý khách hàng</v>
      </c>
      <c r="M1336">
        <f>VLOOKUP(K1336,'[2]Nỗ lực'!$B:$G,6,0)</f>
        <v>35500000</v>
      </c>
      <c r="N1336">
        <f t="shared" si="42"/>
        <v>5680000</v>
      </c>
      <c r="O1336" t="str">
        <f t="shared" si="41"/>
        <v>Hệ thống BCCS2 (Sản phẩm lõi BCCS: Nhóm nghiệp vụ tính cước, thanh toán cước, quản lý bán hàng, công cụ kênh bán, quản lý khách hàng)</v>
      </c>
    </row>
    <row r="1337" spans="1:15" x14ac:dyDescent="0.2">
      <c r="A1337" s="3" t="s">
        <v>2794</v>
      </c>
      <c r="B1337" s="3" t="str">
        <f>VLOOKUP(A1337,'[1]Issue Navigator'!$A:$B,2,0)</f>
        <v>[Quản lý khách hàng] 16201_CM- PYC đưa dữ liệu TB Di động lên HUB SME (Tháng 6/2024)</v>
      </c>
      <c r="C1337" s="1" t="s">
        <v>2793</v>
      </c>
      <c r="D1337" s="3" t="s">
        <v>2760</v>
      </c>
      <c r="E1337" s="3" t="s">
        <v>2761</v>
      </c>
      <c r="F1337" s="3" t="s">
        <v>4</v>
      </c>
      <c r="G1337">
        <v>7.0000000000000007E-2</v>
      </c>
      <c r="H1337">
        <f>VLOOKUP(A1337,'[1]Issue Navigator'!$A:$H,8,0)</f>
        <v>0.7</v>
      </c>
      <c r="I1337" t="str">
        <f>VLOOKUP(A1337,'[1]Issue Navigator'!$A:$Z,26,0)</f>
        <v>Nâng cấp</v>
      </c>
      <c r="J1337" t="str">
        <f>VLOOKUP(A1337,'[1]Issue Navigator'!$A:$AA,27,0)</f>
        <v>Hệ thống BCCS2</v>
      </c>
      <c r="K1337" t="str">
        <f>VLOOKUP(A1337,'[1]Issue Navigator'!$A:$AD,30,0)</f>
        <v>0605-ĐTTS/VTT-TECHASIANS/2024</v>
      </c>
      <c r="L1337" t="str">
        <f>VLOOKUP(A1337,'[1]Issue Navigator'!$A:$AE,31,0)</f>
        <v>Sản phẩm lõi BCCS: Nhóm nghiệp vụ tính cước, thanh toán cước, quản lý bán hàng, công cụ kênh bán, quản lý khách hàng</v>
      </c>
      <c r="M1337">
        <f>VLOOKUP(K1337,'[2]Nỗ lực'!$B:$G,6,0)</f>
        <v>35500000</v>
      </c>
      <c r="N1337">
        <f t="shared" si="42"/>
        <v>2485000.0000000005</v>
      </c>
      <c r="O1337" t="str">
        <f t="shared" si="41"/>
        <v>Hệ thống BCCS2 (Sản phẩm lõi BCCS: Nhóm nghiệp vụ tính cước, thanh toán cước, quản lý bán hàng, công cụ kênh bán, quản lý khách hàng)</v>
      </c>
    </row>
    <row r="1338" spans="1:15" x14ac:dyDescent="0.2">
      <c r="A1338" s="3" t="s">
        <v>2794</v>
      </c>
      <c r="B1338" s="3" t="str">
        <f>VLOOKUP(A1338,'[1]Issue Navigator'!$A:$B,2,0)</f>
        <v>[Quản lý khách hàng] 16201_CM- PYC đưa dữ liệu TB Di động lên HUB SME (Tháng 6/2024)</v>
      </c>
      <c r="C1338" s="1" t="s">
        <v>2795</v>
      </c>
      <c r="D1338" s="3" t="s">
        <v>754</v>
      </c>
      <c r="E1338" s="3" t="s">
        <v>2761</v>
      </c>
      <c r="F1338" s="3" t="s">
        <v>4</v>
      </c>
      <c r="G1338">
        <v>0.2</v>
      </c>
      <c r="H1338">
        <f>VLOOKUP(A1338,'[1]Issue Navigator'!$A:$H,8,0)</f>
        <v>0.7</v>
      </c>
      <c r="I1338" t="str">
        <f>VLOOKUP(A1338,'[1]Issue Navigator'!$A:$Z,26,0)</f>
        <v>Nâng cấp</v>
      </c>
      <c r="J1338" t="str">
        <f>VLOOKUP(A1338,'[1]Issue Navigator'!$A:$AA,27,0)</f>
        <v>Hệ thống BCCS2</v>
      </c>
      <c r="K1338" t="str">
        <f>VLOOKUP(A1338,'[1]Issue Navigator'!$A:$AD,30,0)</f>
        <v>0605-ĐTTS/VTT-TECHASIANS/2024</v>
      </c>
      <c r="L1338" t="str">
        <f>VLOOKUP(A1338,'[1]Issue Navigator'!$A:$AE,31,0)</f>
        <v>Sản phẩm lõi BCCS: Nhóm nghiệp vụ tính cước, thanh toán cước, quản lý bán hàng, công cụ kênh bán, quản lý khách hàng</v>
      </c>
      <c r="M1338">
        <f>VLOOKUP(K1338,'[2]Nỗ lực'!$B:$G,6,0)</f>
        <v>35500000</v>
      </c>
      <c r="N1338">
        <f t="shared" si="42"/>
        <v>7100000</v>
      </c>
      <c r="O1338" t="str">
        <f t="shared" si="41"/>
        <v>Hệ thống BCCS2 (Sản phẩm lõi BCCS: Nhóm nghiệp vụ tính cước, thanh toán cước, quản lý bán hàng, công cụ kênh bán, quản lý khách hàng)</v>
      </c>
    </row>
    <row r="1339" spans="1:15" x14ac:dyDescent="0.2">
      <c r="A1339" s="3" t="s">
        <v>2794</v>
      </c>
      <c r="B1339" s="3" t="str">
        <f>VLOOKUP(A1339,'[1]Issue Navigator'!$A:$B,2,0)</f>
        <v>[Quản lý khách hàng] 16201_CM- PYC đưa dữ liệu TB Di động lên HUB SME (Tháng 6/2024)</v>
      </c>
      <c r="C1339" s="1" t="s">
        <v>2796</v>
      </c>
      <c r="D1339" s="3" t="s">
        <v>1229</v>
      </c>
      <c r="E1339" s="3" t="s">
        <v>2761</v>
      </c>
      <c r="F1339" s="3" t="s">
        <v>4</v>
      </c>
      <c r="G1339">
        <v>0.28000000000000003</v>
      </c>
      <c r="H1339">
        <f>VLOOKUP(A1339,'[1]Issue Navigator'!$A:$H,8,0)</f>
        <v>0.7</v>
      </c>
      <c r="I1339" t="str">
        <f>VLOOKUP(A1339,'[1]Issue Navigator'!$A:$Z,26,0)</f>
        <v>Nâng cấp</v>
      </c>
      <c r="J1339" t="str">
        <f>VLOOKUP(A1339,'[1]Issue Navigator'!$A:$AA,27,0)</f>
        <v>Hệ thống BCCS2</v>
      </c>
      <c r="K1339" t="str">
        <f>VLOOKUP(A1339,'[1]Issue Navigator'!$A:$AD,30,0)</f>
        <v>0605-ĐTTS/VTT-TECHASIANS/2024</v>
      </c>
      <c r="L1339" t="str">
        <f>VLOOKUP(A1339,'[1]Issue Navigator'!$A:$AE,31,0)</f>
        <v>Sản phẩm lõi BCCS: Nhóm nghiệp vụ tính cước, thanh toán cước, quản lý bán hàng, công cụ kênh bán, quản lý khách hàng</v>
      </c>
      <c r="M1339">
        <f>VLOOKUP(K1339,'[2]Nỗ lực'!$B:$G,6,0)</f>
        <v>35500000</v>
      </c>
      <c r="N1339">
        <f t="shared" si="42"/>
        <v>9940000.0000000019</v>
      </c>
      <c r="O1339" t="str">
        <f t="shared" si="41"/>
        <v>Hệ thống BCCS2 (Sản phẩm lõi BCCS: Nhóm nghiệp vụ tính cước, thanh toán cước, quản lý bán hàng, công cụ kênh bán, quản lý khách hàng)</v>
      </c>
    </row>
    <row r="1340" spans="1:15" x14ac:dyDescent="0.2">
      <c r="A1340" s="3" t="s">
        <v>2794</v>
      </c>
      <c r="B1340" s="3" t="str">
        <f>VLOOKUP(A1340,'[1]Issue Navigator'!$A:$B,2,0)</f>
        <v>[Quản lý khách hàng] 16201_CM- PYC đưa dữ liệu TB Di động lên HUB SME (Tháng 6/2024)</v>
      </c>
      <c r="C1340" s="1" t="s">
        <v>2797</v>
      </c>
      <c r="D1340" s="3" t="s">
        <v>1114</v>
      </c>
      <c r="E1340" s="3" t="s">
        <v>2761</v>
      </c>
      <c r="F1340" s="3" t="s">
        <v>4</v>
      </c>
      <c r="G1340">
        <v>0.15</v>
      </c>
      <c r="H1340">
        <f>VLOOKUP(A1340,'[1]Issue Navigator'!$A:$H,8,0)</f>
        <v>0.7</v>
      </c>
      <c r="I1340" t="str">
        <f>VLOOKUP(A1340,'[1]Issue Navigator'!$A:$Z,26,0)</f>
        <v>Nâng cấp</v>
      </c>
      <c r="J1340" t="str">
        <f>VLOOKUP(A1340,'[1]Issue Navigator'!$A:$AA,27,0)</f>
        <v>Hệ thống BCCS2</v>
      </c>
      <c r="K1340" t="str">
        <f>VLOOKUP(A1340,'[1]Issue Navigator'!$A:$AD,30,0)</f>
        <v>0605-ĐTTS/VTT-TECHASIANS/2024</v>
      </c>
      <c r="L1340" t="str">
        <f>VLOOKUP(A1340,'[1]Issue Navigator'!$A:$AE,31,0)</f>
        <v>Sản phẩm lõi BCCS: Nhóm nghiệp vụ tính cước, thanh toán cước, quản lý bán hàng, công cụ kênh bán, quản lý khách hàng</v>
      </c>
      <c r="M1340">
        <f>VLOOKUP(K1340,'[2]Nỗ lực'!$B:$G,6,0)</f>
        <v>35500000</v>
      </c>
      <c r="N1340">
        <f t="shared" si="42"/>
        <v>5325000</v>
      </c>
      <c r="O1340" t="str">
        <f t="shared" si="41"/>
        <v>Hệ thống BCCS2 (Sản phẩm lõi BCCS: Nhóm nghiệp vụ tính cước, thanh toán cước, quản lý bán hàng, công cụ kênh bán, quản lý khách hàng)</v>
      </c>
    </row>
    <row r="1341" spans="1:15" x14ac:dyDescent="0.2">
      <c r="A1341" s="3" t="s">
        <v>2799</v>
      </c>
      <c r="B1341" s="3" t="str">
        <f>VLOOKUP(A1341,'[1]Issue Navigator'!$A:$B,2,0)</f>
        <v>[SME] Nâng cấp hệ thống đáp ứng luồng nghiệp vụ đấu nối đa phiên (Tháng 6/2024)</v>
      </c>
      <c r="C1341" s="1" t="s">
        <v>2798</v>
      </c>
      <c r="D1341" s="3" t="s">
        <v>2760</v>
      </c>
      <c r="E1341" s="3" t="s">
        <v>2761</v>
      </c>
      <c r="F1341" s="3" t="s">
        <v>4</v>
      </c>
      <c r="G1341">
        <v>0.02</v>
      </c>
      <c r="H1341">
        <f>VLOOKUP(A1341,'[1]Issue Navigator'!$A:$H,8,0)</f>
        <v>0.24</v>
      </c>
      <c r="I1341" t="str">
        <f>VLOOKUP(A1341,'[1]Issue Navigator'!$A:$Z,26,0)</f>
        <v>Nâng cấp</v>
      </c>
      <c r="J1341" t="str">
        <f>VLOOKUP(A1341,'[1]Issue Navigator'!$A:$AA,27,0)</f>
        <v>Hệ thống BCCS2</v>
      </c>
      <c r="K1341" t="str">
        <f>VLOOKUP(A1341,'[1]Issue Navigator'!$A:$AD,30,0)</f>
        <v>0605-ĐTTS/VTT-TECHASIANS/2024</v>
      </c>
      <c r="L1341" t="str">
        <f>VLOOKUP(A1341,'[1]Issue Navigator'!$A:$AE,31,0)</f>
        <v>Nhóm sản phẩm hỗ trợ khách hàng doanh nghiệp</v>
      </c>
      <c r="M1341">
        <f>VLOOKUP(K1341,'[2]Nỗ lực'!$B:$G,6,0)</f>
        <v>35500000</v>
      </c>
      <c r="N1341">
        <f t="shared" si="42"/>
        <v>710000</v>
      </c>
      <c r="O1341" t="str">
        <f t="shared" si="41"/>
        <v>Hệ thống BCCS2 (Nhóm sản phẩm hỗ trợ khách hàng doanh nghiệp)</v>
      </c>
    </row>
    <row r="1342" spans="1:15" x14ac:dyDescent="0.2">
      <c r="A1342" s="3" t="s">
        <v>2799</v>
      </c>
      <c r="B1342" s="3" t="str">
        <f>VLOOKUP(A1342,'[1]Issue Navigator'!$A:$B,2,0)</f>
        <v>[SME] Nâng cấp hệ thống đáp ứng luồng nghiệp vụ đấu nối đa phiên (Tháng 6/2024)</v>
      </c>
      <c r="C1342" s="1" t="s">
        <v>2800</v>
      </c>
      <c r="D1342" s="3" t="s">
        <v>754</v>
      </c>
      <c r="E1342" s="3" t="s">
        <v>2761</v>
      </c>
      <c r="F1342" s="3" t="s">
        <v>4</v>
      </c>
      <c r="G1342">
        <v>7.0000000000000007E-2</v>
      </c>
      <c r="H1342">
        <f>VLOOKUP(A1342,'[1]Issue Navigator'!$A:$H,8,0)</f>
        <v>0.24</v>
      </c>
      <c r="I1342" t="str">
        <f>VLOOKUP(A1342,'[1]Issue Navigator'!$A:$Z,26,0)</f>
        <v>Nâng cấp</v>
      </c>
      <c r="J1342" t="str">
        <f>VLOOKUP(A1342,'[1]Issue Navigator'!$A:$AA,27,0)</f>
        <v>Hệ thống BCCS2</v>
      </c>
      <c r="K1342" t="str">
        <f>VLOOKUP(A1342,'[1]Issue Navigator'!$A:$AD,30,0)</f>
        <v>0605-ĐTTS/VTT-TECHASIANS/2024</v>
      </c>
      <c r="L1342" t="str">
        <f>VLOOKUP(A1342,'[1]Issue Navigator'!$A:$AE,31,0)</f>
        <v>Nhóm sản phẩm hỗ trợ khách hàng doanh nghiệp</v>
      </c>
      <c r="M1342">
        <f>VLOOKUP(K1342,'[2]Nỗ lực'!$B:$G,6,0)</f>
        <v>35500000</v>
      </c>
      <c r="N1342">
        <f t="shared" si="42"/>
        <v>2485000.0000000005</v>
      </c>
      <c r="O1342" t="str">
        <f t="shared" si="41"/>
        <v>Hệ thống BCCS2 (Nhóm sản phẩm hỗ trợ khách hàng doanh nghiệp)</v>
      </c>
    </row>
    <row r="1343" spans="1:15" x14ac:dyDescent="0.2">
      <c r="A1343" s="3" t="s">
        <v>2799</v>
      </c>
      <c r="B1343" s="3" t="str">
        <f>VLOOKUP(A1343,'[1]Issue Navigator'!$A:$B,2,0)</f>
        <v>[SME] Nâng cấp hệ thống đáp ứng luồng nghiệp vụ đấu nối đa phiên (Tháng 6/2024)</v>
      </c>
      <c r="C1343" s="1" t="s">
        <v>2801</v>
      </c>
      <c r="D1343" s="3" t="s">
        <v>1229</v>
      </c>
      <c r="E1343" s="3" t="s">
        <v>2761</v>
      </c>
      <c r="F1343" s="3" t="s">
        <v>4</v>
      </c>
      <c r="G1343">
        <v>0.09</v>
      </c>
      <c r="H1343">
        <f>VLOOKUP(A1343,'[1]Issue Navigator'!$A:$H,8,0)</f>
        <v>0.24</v>
      </c>
      <c r="I1343" t="str">
        <f>VLOOKUP(A1343,'[1]Issue Navigator'!$A:$Z,26,0)</f>
        <v>Nâng cấp</v>
      </c>
      <c r="J1343" t="str">
        <f>VLOOKUP(A1343,'[1]Issue Navigator'!$A:$AA,27,0)</f>
        <v>Hệ thống BCCS2</v>
      </c>
      <c r="K1343" t="str">
        <f>VLOOKUP(A1343,'[1]Issue Navigator'!$A:$AD,30,0)</f>
        <v>0605-ĐTTS/VTT-TECHASIANS/2024</v>
      </c>
      <c r="L1343" t="str">
        <f>VLOOKUP(A1343,'[1]Issue Navigator'!$A:$AE,31,0)</f>
        <v>Nhóm sản phẩm hỗ trợ khách hàng doanh nghiệp</v>
      </c>
      <c r="M1343">
        <f>VLOOKUP(K1343,'[2]Nỗ lực'!$B:$G,6,0)</f>
        <v>35500000</v>
      </c>
      <c r="N1343">
        <f t="shared" si="42"/>
        <v>3195000</v>
      </c>
      <c r="O1343" t="str">
        <f t="shared" ref="O1343:O1406" si="43">J1343&amp;" "&amp;"("&amp;L1343&amp;")"</f>
        <v>Hệ thống BCCS2 (Nhóm sản phẩm hỗ trợ khách hàng doanh nghiệp)</v>
      </c>
    </row>
    <row r="1344" spans="1:15" x14ac:dyDescent="0.2">
      <c r="A1344" s="3" t="s">
        <v>2799</v>
      </c>
      <c r="B1344" s="3" t="str">
        <f>VLOOKUP(A1344,'[1]Issue Navigator'!$A:$B,2,0)</f>
        <v>[SME] Nâng cấp hệ thống đáp ứng luồng nghiệp vụ đấu nối đa phiên (Tháng 6/2024)</v>
      </c>
      <c r="C1344" s="1" t="s">
        <v>2802</v>
      </c>
      <c r="D1344" s="3" t="s">
        <v>1114</v>
      </c>
      <c r="E1344" s="3" t="s">
        <v>2761</v>
      </c>
      <c r="F1344" s="3" t="s">
        <v>4</v>
      </c>
      <c r="G1344">
        <v>0.06</v>
      </c>
      <c r="H1344">
        <f>VLOOKUP(A1344,'[1]Issue Navigator'!$A:$H,8,0)</f>
        <v>0.24</v>
      </c>
      <c r="I1344" t="str">
        <f>VLOOKUP(A1344,'[1]Issue Navigator'!$A:$Z,26,0)</f>
        <v>Nâng cấp</v>
      </c>
      <c r="J1344" t="str">
        <f>VLOOKUP(A1344,'[1]Issue Navigator'!$A:$AA,27,0)</f>
        <v>Hệ thống BCCS2</v>
      </c>
      <c r="K1344" t="str">
        <f>VLOOKUP(A1344,'[1]Issue Navigator'!$A:$AD,30,0)</f>
        <v>0605-ĐTTS/VTT-TECHASIANS/2024</v>
      </c>
      <c r="L1344" t="str">
        <f>VLOOKUP(A1344,'[1]Issue Navigator'!$A:$AE,31,0)</f>
        <v>Nhóm sản phẩm hỗ trợ khách hàng doanh nghiệp</v>
      </c>
      <c r="M1344">
        <f>VLOOKUP(K1344,'[2]Nỗ lực'!$B:$G,6,0)</f>
        <v>35500000</v>
      </c>
      <c r="N1344">
        <f t="shared" si="42"/>
        <v>2130000</v>
      </c>
      <c r="O1344" t="str">
        <f t="shared" si="43"/>
        <v>Hệ thống BCCS2 (Nhóm sản phẩm hỗ trợ khách hàng doanh nghiệp)</v>
      </c>
    </row>
    <row r="1345" spans="1:15" x14ac:dyDescent="0.2">
      <c r="A1345" s="3" t="s">
        <v>2804</v>
      </c>
      <c r="B1345" s="3" t="str">
        <f>VLOOKUP(A1345,'[1]Issue Navigator'!$A:$B,2,0)</f>
        <v>(Vtracking) Cung cấp API số liên quan của DV Cố định trên Callbot Cố định (Tháng 6/2024)</v>
      </c>
      <c r="C1345" s="1" t="s">
        <v>2803</v>
      </c>
      <c r="D1345" s="3" t="s">
        <v>2760</v>
      </c>
      <c r="E1345" s="3" t="s">
        <v>2761</v>
      </c>
      <c r="F1345" s="3" t="s">
        <v>4</v>
      </c>
      <c r="G1345">
        <v>0.02</v>
      </c>
      <c r="H1345">
        <f>VLOOKUP(A1345,'[1]Issue Navigator'!$A:$H,8,0)</f>
        <v>0.24</v>
      </c>
      <c r="I1345" t="str">
        <f>VLOOKUP(A1345,'[1]Issue Navigator'!$A:$Z,26,0)</f>
        <v>Nâng cấp</v>
      </c>
      <c r="J1345" t="str">
        <f>VLOOKUP(A1345,'[1]Issue Navigator'!$A:$AA,27,0)</f>
        <v>Hệ thống BCCS2</v>
      </c>
      <c r="K1345" t="str">
        <f>VLOOKUP(A1345,'[1]Issue Navigator'!$A:$AD,30,0)</f>
        <v>0605-ĐTTS/VTT-TECHASIANS/2024</v>
      </c>
      <c r="L1345" t="str">
        <f>VLOOKUP(A1345,'[1]Issue Navigator'!$A:$AE,31,0)</f>
        <v>Nhóm sản phẩm hỗ trợ khách hàng doanh nghiệp</v>
      </c>
      <c r="M1345">
        <f>VLOOKUP(K1345,'[2]Nỗ lực'!$B:$G,6,0)</f>
        <v>35500000</v>
      </c>
      <c r="N1345">
        <f t="shared" si="42"/>
        <v>710000</v>
      </c>
      <c r="O1345" t="str">
        <f t="shared" si="43"/>
        <v>Hệ thống BCCS2 (Nhóm sản phẩm hỗ trợ khách hàng doanh nghiệp)</v>
      </c>
    </row>
    <row r="1346" spans="1:15" x14ac:dyDescent="0.2">
      <c r="A1346" s="3" t="s">
        <v>2804</v>
      </c>
      <c r="B1346" s="3" t="str">
        <f>VLOOKUP(A1346,'[1]Issue Navigator'!$A:$B,2,0)</f>
        <v>(Vtracking) Cung cấp API số liên quan của DV Cố định trên Callbot Cố định (Tháng 6/2024)</v>
      </c>
      <c r="C1346" s="1" t="s">
        <v>2805</v>
      </c>
      <c r="D1346" s="3" t="s">
        <v>754</v>
      </c>
      <c r="E1346" s="3" t="s">
        <v>2761</v>
      </c>
      <c r="F1346" s="3" t="s">
        <v>4</v>
      </c>
      <c r="G1346">
        <v>7.0000000000000007E-2</v>
      </c>
      <c r="H1346">
        <f>VLOOKUP(A1346,'[1]Issue Navigator'!$A:$H,8,0)</f>
        <v>0.24</v>
      </c>
      <c r="I1346" t="str">
        <f>VLOOKUP(A1346,'[1]Issue Navigator'!$A:$Z,26,0)</f>
        <v>Nâng cấp</v>
      </c>
      <c r="J1346" t="str">
        <f>VLOOKUP(A1346,'[1]Issue Navigator'!$A:$AA,27,0)</f>
        <v>Hệ thống BCCS2</v>
      </c>
      <c r="K1346" t="str">
        <f>VLOOKUP(A1346,'[1]Issue Navigator'!$A:$AD,30,0)</f>
        <v>0605-ĐTTS/VTT-TECHASIANS/2024</v>
      </c>
      <c r="L1346" t="str">
        <f>VLOOKUP(A1346,'[1]Issue Navigator'!$A:$AE,31,0)</f>
        <v>Nhóm sản phẩm hỗ trợ khách hàng doanh nghiệp</v>
      </c>
      <c r="M1346">
        <f>VLOOKUP(K1346,'[2]Nỗ lực'!$B:$G,6,0)</f>
        <v>35500000</v>
      </c>
      <c r="N1346">
        <f t="shared" si="42"/>
        <v>2485000.0000000005</v>
      </c>
      <c r="O1346" t="str">
        <f t="shared" si="43"/>
        <v>Hệ thống BCCS2 (Nhóm sản phẩm hỗ trợ khách hàng doanh nghiệp)</v>
      </c>
    </row>
    <row r="1347" spans="1:15" x14ac:dyDescent="0.2">
      <c r="A1347" s="3" t="s">
        <v>2804</v>
      </c>
      <c r="B1347" s="3" t="str">
        <f>VLOOKUP(A1347,'[1]Issue Navigator'!$A:$B,2,0)</f>
        <v>(Vtracking) Cung cấp API số liên quan của DV Cố định trên Callbot Cố định (Tháng 6/2024)</v>
      </c>
      <c r="C1347" s="1" t="s">
        <v>2806</v>
      </c>
      <c r="D1347" s="3" t="s">
        <v>1114</v>
      </c>
      <c r="E1347" s="3" t="s">
        <v>2761</v>
      </c>
      <c r="F1347" s="3" t="s">
        <v>4</v>
      </c>
      <c r="G1347">
        <v>0.05</v>
      </c>
      <c r="H1347">
        <f>VLOOKUP(A1347,'[1]Issue Navigator'!$A:$H,8,0)</f>
        <v>0.24</v>
      </c>
      <c r="I1347" t="str">
        <f>VLOOKUP(A1347,'[1]Issue Navigator'!$A:$Z,26,0)</f>
        <v>Nâng cấp</v>
      </c>
      <c r="J1347" t="str">
        <f>VLOOKUP(A1347,'[1]Issue Navigator'!$A:$AA,27,0)</f>
        <v>Hệ thống BCCS2</v>
      </c>
      <c r="K1347" t="str">
        <f>VLOOKUP(A1347,'[1]Issue Navigator'!$A:$AD,30,0)</f>
        <v>0605-ĐTTS/VTT-TECHASIANS/2024</v>
      </c>
      <c r="L1347" t="str">
        <f>VLOOKUP(A1347,'[1]Issue Navigator'!$A:$AE,31,0)</f>
        <v>Nhóm sản phẩm hỗ trợ khách hàng doanh nghiệp</v>
      </c>
      <c r="M1347">
        <f>VLOOKUP(K1347,'[2]Nỗ lực'!$B:$G,6,0)</f>
        <v>35500000</v>
      </c>
      <c r="N1347">
        <f t="shared" ref="N1347:N1410" si="44">M1347*G1347</f>
        <v>1775000</v>
      </c>
      <c r="O1347" t="str">
        <f t="shared" si="43"/>
        <v>Hệ thống BCCS2 (Nhóm sản phẩm hỗ trợ khách hàng doanh nghiệp)</v>
      </c>
    </row>
    <row r="1348" spans="1:15" x14ac:dyDescent="0.2">
      <c r="A1348" s="3" t="s">
        <v>2804</v>
      </c>
      <c r="B1348" s="3" t="str">
        <f>VLOOKUP(A1348,'[1]Issue Navigator'!$A:$B,2,0)</f>
        <v>(Vtracking) Cung cấp API số liên quan của DV Cố định trên Callbot Cố định (Tháng 6/2024)</v>
      </c>
      <c r="C1348" s="1" t="s">
        <v>2807</v>
      </c>
      <c r="D1348" s="3" t="s">
        <v>1229</v>
      </c>
      <c r="E1348" s="3" t="s">
        <v>2761</v>
      </c>
      <c r="F1348" s="3" t="s">
        <v>4</v>
      </c>
      <c r="G1348">
        <v>0.1</v>
      </c>
      <c r="H1348">
        <f>VLOOKUP(A1348,'[1]Issue Navigator'!$A:$H,8,0)</f>
        <v>0.24</v>
      </c>
      <c r="I1348" t="str">
        <f>VLOOKUP(A1348,'[1]Issue Navigator'!$A:$Z,26,0)</f>
        <v>Nâng cấp</v>
      </c>
      <c r="J1348" t="str">
        <f>VLOOKUP(A1348,'[1]Issue Navigator'!$A:$AA,27,0)</f>
        <v>Hệ thống BCCS2</v>
      </c>
      <c r="K1348" t="str">
        <f>VLOOKUP(A1348,'[1]Issue Navigator'!$A:$AD,30,0)</f>
        <v>0605-ĐTTS/VTT-TECHASIANS/2024</v>
      </c>
      <c r="L1348" t="str">
        <f>VLOOKUP(A1348,'[1]Issue Navigator'!$A:$AE,31,0)</f>
        <v>Nhóm sản phẩm hỗ trợ khách hàng doanh nghiệp</v>
      </c>
      <c r="M1348">
        <f>VLOOKUP(K1348,'[2]Nỗ lực'!$B:$G,6,0)</f>
        <v>35500000</v>
      </c>
      <c r="N1348">
        <f t="shared" si="44"/>
        <v>3550000</v>
      </c>
      <c r="O1348" t="str">
        <f t="shared" si="43"/>
        <v>Hệ thống BCCS2 (Nhóm sản phẩm hỗ trợ khách hàng doanh nghiệp)</v>
      </c>
    </row>
    <row r="1349" spans="1:15" x14ac:dyDescent="0.2">
      <c r="A1349" s="3" t="s">
        <v>2809</v>
      </c>
      <c r="B1349" s="3" t="str">
        <f>VLOOKUP(A1349,'[1]Issue Navigator'!$A:$B,2,0)</f>
        <v>[Quản lý khách hàng] 16376_CM - PYC chỉnh sửa tính năng xác nhận thuê bao sử dụng trên My Viettel và web portal_up lại 14676 (Tháng 6/2024)</v>
      </c>
      <c r="C1349" s="1" t="s">
        <v>2808</v>
      </c>
      <c r="D1349" s="3" t="s">
        <v>2760</v>
      </c>
      <c r="E1349" s="3" t="s">
        <v>2761</v>
      </c>
      <c r="F1349" s="3" t="s">
        <v>4</v>
      </c>
      <c r="G1349">
        <v>0.13</v>
      </c>
      <c r="H1349">
        <f>VLOOKUP(A1349,'[1]Issue Navigator'!$A:$H,8,0)</f>
        <v>1.56</v>
      </c>
      <c r="I1349" t="str">
        <f>VLOOKUP(A1349,'[1]Issue Navigator'!$A:$Z,26,0)</f>
        <v>Bảo trì</v>
      </c>
      <c r="J1349" t="str">
        <f>VLOOKUP(A1349,'[1]Issue Navigator'!$A:$AA,27,0)</f>
        <v>Hệ thống BCCS2</v>
      </c>
      <c r="K1349" t="str">
        <f>VLOOKUP(A1349,'[1]Issue Navigator'!$A:$AD,30,0)</f>
        <v>0605-ĐTTS/VTT-TECHASIANS/2024</v>
      </c>
      <c r="L1349" t="str">
        <f>VLOOKUP(A1349,'[1]Issue Navigator'!$A:$AE,31,0)</f>
        <v>Nhóm sản phẩm hỗ trợ khách hàng doanh nghiệp</v>
      </c>
      <c r="M1349">
        <f>VLOOKUP(K1349,'[2]Nỗ lực'!$B:$G,6,0)</f>
        <v>35500000</v>
      </c>
      <c r="N1349">
        <f t="shared" si="44"/>
        <v>4615000</v>
      </c>
      <c r="O1349" t="str">
        <f t="shared" si="43"/>
        <v>Hệ thống BCCS2 (Nhóm sản phẩm hỗ trợ khách hàng doanh nghiệp)</v>
      </c>
    </row>
    <row r="1350" spans="1:15" x14ac:dyDescent="0.2">
      <c r="A1350" s="3" t="s">
        <v>2809</v>
      </c>
      <c r="B1350" s="3" t="str">
        <f>VLOOKUP(A1350,'[1]Issue Navigator'!$A:$B,2,0)</f>
        <v>[Quản lý khách hàng] 16376_CM - PYC chỉnh sửa tính năng xác nhận thuê bao sử dụng trên My Viettel và web portal_up lại 14676 (Tháng 6/2024)</v>
      </c>
      <c r="C1350" s="1" t="s">
        <v>2810</v>
      </c>
      <c r="D1350" s="3" t="s">
        <v>754</v>
      </c>
      <c r="E1350" s="3" t="s">
        <v>2761</v>
      </c>
      <c r="F1350" s="3" t="s">
        <v>4</v>
      </c>
      <c r="G1350">
        <v>0.48</v>
      </c>
      <c r="H1350">
        <f>VLOOKUP(A1350,'[1]Issue Navigator'!$A:$H,8,0)</f>
        <v>1.56</v>
      </c>
      <c r="I1350" t="str">
        <f>VLOOKUP(A1350,'[1]Issue Navigator'!$A:$Z,26,0)</f>
        <v>Bảo trì</v>
      </c>
      <c r="J1350" t="str">
        <f>VLOOKUP(A1350,'[1]Issue Navigator'!$A:$AA,27,0)</f>
        <v>Hệ thống BCCS2</v>
      </c>
      <c r="K1350" t="str">
        <f>VLOOKUP(A1350,'[1]Issue Navigator'!$A:$AD,30,0)</f>
        <v>0605-ĐTTS/VTT-TECHASIANS/2024</v>
      </c>
      <c r="L1350" t="str">
        <f>VLOOKUP(A1350,'[1]Issue Navigator'!$A:$AE,31,0)</f>
        <v>Nhóm sản phẩm hỗ trợ khách hàng doanh nghiệp</v>
      </c>
      <c r="M1350">
        <f>VLOOKUP(K1350,'[2]Nỗ lực'!$B:$G,6,0)</f>
        <v>35500000</v>
      </c>
      <c r="N1350">
        <f t="shared" si="44"/>
        <v>17040000</v>
      </c>
      <c r="O1350" t="str">
        <f t="shared" si="43"/>
        <v>Hệ thống BCCS2 (Nhóm sản phẩm hỗ trợ khách hàng doanh nghiệp)</v>
      </c>
    </row>
    <row r="1351" spans="1:15" x14ac:dyDescent="0.2">
      <c r="A1351" s="3" t="s">
        <v>2809</v>
      </c>
      <c r="B1351" s="3" t="str">
        <f>VLOOKUP(A1351,'[1]Issue Navigator'!$A:$B,2,0)</f>
        <v>[Quản lý khách hàng] 16376_CM - PYC chỉnh sửa tính năng xác nhận thuê bao sử dụng trên My Viettel và web portal_up lại 14676 (Tháng 6/2024)</v>
      </c>
      <c r="C1351" s="1" t="s">
        <v>2811</v>
      </c>
      <c r="D1351" s="3" t="s">
        <v>3221</v>
      </c>
      <c r="E1351" s="3" t="s">
        <v>2761</v>
      </c>
      <c r="F1351" s="3" t="s">
        <v>4</v>
      </c>
      <c r="G1351">
        <v>0.59</v>
      </c>
      <c r="H1351">
        <f>VLOOKUP(A1351,'[1]Issue Navigator'!$A:$H,8,0)</f>
        <v>1.56</v>
      </c>
      <c r="I1351" t="str">
        <f>VLOOKUP(A1351,'[1]Issue Navigator'!$A:$Z,26,0)</f>
        <v>Bảo trì</v>
      </c>
      <c r="J1351" t="str">
        <f>VLOOKUP(A1351,'[1]Issue Navigator'!$A:$AA,27,0)</f>
        <v>Hệ thống BCCS2</v>
      </c>
      <c r="K1351" t="str">
        <f>VLOOKUP(A1351,'[1]Issue Navigator'!$A:$AD,30,0)</f>
        <v>0605-ĐTTS/VTT-TECHASIANS/2024</v>
      </c>
      <c r="L1351" t="str">
        <f>VLOOKUP(A1351,'[1]Issue Navigator'!$A:$AE,31,0)</f>
        <v>Nhóm sản phẩm hỗ trợ khách hàng doanh nghiệp</v>
      </c>
      <c r="M1351">
        <f>VLOOKUP(K1351,'[2]Nỗ lực'!$B:$G,6,0)</f>
        <v>35500000</v>
      </c>
      <c r="N1351">
        <f t="shared" si="44"/>
        <v>20945000</v>
      </c>
      <c r="O1351" t="str">
        <f t="shared" si="43"/>
        <v>Hệ thống BCCS2 (Nhóm sản phẩm hỗ trợ khách hàng doanh nghiệp)</v>
      </c>
    </row>
    <row r="1352" spans="1:15" x14ac:dyDescent="0.2">
      <c r="A1352" s="3" t="s">
        <v>2809</v>
      </c>
      <c r="B1352" s="3" t="str">
        <f>VLOOKUP(A1352,'[1]Issue Navigator'!$A:$B,2,0)</f>
        <v>[Quản lý khách hàng] 16376_CM - PYC chỉnh sửa tính năng xác nhận thuê bao sử dụng trên My Viettel và web portal_up lại 14676 (Tháng 6/2024)</v>
      </c>
      <c r="C1352" s="1" t="s">
        <v>2812</v>
      </c>
      <c r="D1352" s="3" t="s">
        <v>1114</v>
      </c>
      <c r="E1352" s="3" t="s">
        <v>2761</v>
      </c>
      <c r="F1352" s="3" t="s">
        <v>4</v>
      </c>
      <c r="G1352">
        <v>0.36</v>
      </c>
      <c r="H1352">
        <f>VLOOKUP(A1352,'[1]Issue Navigator'!$A:$H,8,0)</f>
        <v>1.56</v>
      </c>
      <c r="I1352" t="str">
        <f>VLOOKUP(A1352,'[1]Issue Navigator'!$A:$Z,26,0)</f>
        <v>Bảo trì</v>
      </c>
      <c r="J1352" t="str">
        <f>VLOOKUP(A1352,'[1]Issue Navigator'!$A:$AA,27,0)</f>
        <v>Hệ thống BCCS2</v>
      </c>
      <c r="K1352" t="str">
        <f>VLOOKUP(A1352,'[1]Issue Navigator'!$A:$AD,30,0)</f>
        <v>0605-ĐTTS/VTT-TECHASIANS/2024</v>
      </c>
      <c r="L1352" t="str">
        <f>VLOOKUP(A1352,'[1]Issue Navigator'!$A:$AE,31,0)</f>
        <v>Nhóm sản phẩm hỗ trợ khách hàng doanh nghiệp</v>
      </c>
      <c r="M1352">
        <f>VLOOKUP(K1352,'[2]Nỗ lực'!$B:$G,6,0)</f>
        <v>35500000</v>
      </c>
      <c r="N1352">
        <f t="shared" si="44"/>
        <v>12780000</v>
      </c>
      <c r="O1352" t="str">
        <f t="shared" si="43"/>
        <v>Hệ thống BCCS2 (Nhóm sản phẩm hỗ trợ khách hàng doanh nghiệp)</v>
      </c>
    </row>
    <row r="1353" spans="1:15" x14ac:dyDescent="0.2">
      <c r="A1353" s="3" t="s">
        <v>2814</v>
      </c>
      <c r="B1353" s="3" t="str">
        <f>VLOOKUP(A1353,'[1]Issue Navigator'!$A:$B,2,0)</f>
        <v>[CA] xây dựng công cụ Xác nhận sử dụng thuê bao tại kênh tổng đài CSKH (Tháng 6/2024)</v>
      </c>
      <c r="C1353" s="1" t="s">
        <v>2813</v>
      </c>
      <c r="D1353" s="3" t="s">
        <v>2760</v>
      </c>
      <c r="E1353" s="3" t="s">
        <v>2761</v>
      </c>
      <c r="F1353" s="3" t="s">
        <v>4</v>
      </c>
      <c r="G1353">
        <v>0.11</v>
      </c>
      <c r="H1353">
        <f>VLOOKUP(A1353,'[1]Issue Navigator'!$A:$H,8,0)</f>
        <v>1.21</v>
      </c>
      <c r="I1353" t="str">
        <f>VLOOKUP(A1353,'[1]Issue Navigator'!$A:$Z,26,0)</f>
        <v>Nâng cấp</v>
      </c>
      <c r="J1353" t="str">
        <f>VLOOKUP(A1353,'[1]Issue Navigator'!$A:$AA,27,0)</f>
        <v>Hệ thống BCCS2</v>
      </c>
      <c r="K1353" t="str">
        <f>VLOOKUP(A1353,'[1]Issue Navigator'!$A:$AD,30,0)</f>
        <v>0605-ĐTTS/VTT-TECHASIANS/2024</v>
      </c>
      <c r="L1353" t="str">
        <f>VLOOKUP(A1353,'[1]Issue Navigator'!$A:$AE,31,0)</f>
        <v>Nhóm sản phẩm hỗ trợ khách hàng doanh nghiệp</v>
      </c>
      <c r="M1353">
        <f>VLOOKUP(K1353,'[2]Nỗ lực'!$B:$G,6,0)</f>
        <v>35500000</v>
      </c>
      <c r="N1353">
        <f t="shared" si="44"/>
        <v>3905000</v>
      </c>
      <c r="O1353" t="str">
        <f t="shared" si="43"/>
        <v>Hệ thống BCCS2 (Nhóm sản phẩm hỗ trợ khách hàng doanh nghiệp)</v>
      </c>
    </row>
    <row r="1354" spans="1:15" x14ac:dyDescent="0.2">
      <c r="A1354" s="3" t="s">
        <v>2814</v>
      </c>
      <c r="B1354" s="3" t="str">
        <f>VLOOKUP(A1354,'[1]Issue Navigator'!$A:$B,2,0)</f>
        <v>[CA] xây dựng công cụ Xác nhận sử dụng thuê bao tại kênh tổng đài CSKH (Tháng 6/2024)</v>
      </c>
      <c r="C1354" s="1" t="s">
        <v>2815</v>
      </c>
      <c r="D1354" s="3" t="s">
        <v>754</v>
      </c>
      <c r="E1354" s="3" t="s">
        <v>2761</v>
      </c>
      <c r="F1354" s="3" t="s">
        <v>4</v>
      </c>
      <c r="G1354">
        <v>0.38</v>
      </c>
      <c r="H1354">
        <f>VLOOKUP(A1354,'[1]Issue Navigator'!$A:$H,8,0)</f>
        <v>1.21</v>
      </c>
      <c r="I1354" t="str">
        <f>VLOOKUP(A1354,'[1]Issue Navigator'!$A:$Z,26,0)</f>
        <v>Nâng cấp</v>
      </c>
      <c r="J1354" t="str">
        <f>VLOOKUP(A1354,'[1]Issue Navigator'!$A:$AA,27,0)</f>
        <v>Hệ thống BCCS2</v>
      </c>
      <c r="K1354" t="str">
        <f>VLOOKUP(A1354,'[1]Issue Navigator'!$A:$AD,30,0)</f>
        <v>0605-ĐTTS/VTT-TECHASIANS/2024</v>
      </c>
      <c r="L1354" t="str">
        <f>VLOOKUP(A1354,'[1]Issue Navigator'!$A:$AE,31,0)</f>
        <v>Nhóm sản phẩm hỗ trợ khách hàng doanh nghiệp</v>
      </c>
      <c r="M1354">
        <f>VLOOKUP(K1354,'[2]Nỗ lực'!$B:$G,6,0)</f>
        <v>35500000</v>
      </c>
      <c r="N1354">
        <f t="shared" si="44"/>
        <v>13490000</v>
      </c>
      <c r="O1354" t="str">
        <f t="shared" si="43"/>
        <v>Hệ thống BCCS2 (Nhóm sản phẩm hỗ trợ khách hàng doanh nghiệp)</v>
      </c>
    </row>
    <row r="1355" spans="1:15" x14ac:dyDescent="0.2">
      <c r="A1355" s="3" t="s">
        <v>2814</v>
      </c>
      <c r="B1355" s="3" t="str">
        <f>VLOOKUP(A1355,'[1]Issue Navigator'!$A:$B,2,0)</f>
        <v>[CA] xây dựng công cụ Xác nhận sử dụng thuê bao tại kênh tổng đài CSKH (Tháng 6/2024)</v>
      </c>
      <c r="C1355" s="1" t="s">
        <v>2816</v>
      </c>
      <c r="D1355" s="3" t="s">
        <v>1229</v>
      </c>
      <c r="E1355" s="3" t="s">
        <v>2761</v>
      </c>
      <c r="F1355" s="3" t="s">
        <v>4</v>
      </c>
      <c r="G1355">
        <v>0.47</v>
      </c>
      <c r="H1355">
        <f>VLOOKUP(A1355,'[1]Issue Navigator'!$A:$H,8,0)</f>
        <v>1.21</v>
      </c>
      <c r="I1355" t="str">
        <f>VLOOKUP(A1355,'[1]Issue Navigator'!$A:$Z,26,0)</f>
        <v>Nâng cấp</v>
      </c>
      <c r="J1355" t="str">
        <f>VLOOKUP(A1355,'[1]Issue Navigator'!$A:$AA,27,0)</f>
        <v>Hệ thống BCCS2</v>
      </c>
      <c r="K1355" t="str">
        <f>VLOOKUP(A1355,'[1]Issue Navigator'!$A:$AD,30,0)</f>
        <v>0605-ĐTTS/VTT-TECHASIANS/2024</v>
      </c>
      <c r="L1355" t="str">
        <f>VLOOKUP(A1355,'[1]Issue Navigator'!$A:$AE,31,0)</f>
        <v>Nhóm sản phẩm hỗ trợ khách hàng doanh nghiệp</v>
      </c>
      <c r="M1355">
        <f>VLOOKUP(K1355,'[2]Nỗ lực'!$B:$G,6,0)</f>
        <v>35500000</v>
      </c>
      <c r="N1355">
        <f t="shared" si="44"/>
        <v>16684999.999999998</v>
      </c>
      <c r="O1355" t="str">
        <f t="shared" si="43"/>
        <v>Hệ thống BCCS2 (Nhóm sản phẩm hỗ trợ khách hàng doanh nghiệp)</v>
      </c>
    </row>
    <row r="1356" spans="1:15" x14ac:dyDescent="0.2">
      <c r="A1356" s="3" t="s">
        <v>2814</v>
      </c>
      <c r="B1356" s="3" t="str">
        <f>VLOOKUP(A1356,'[1]Issue Navigator'!$A:$B,2,0)</f>
        <v>[CA] xây dựng công cụ Xác nhận sử dụng thuê bao tại kênh tổng đài CSKH (Tháng 6/2024)</v>
      </c>
      <c r="C1356" s="1" t="s">
        <v>2817</v>
      </c>
      <c r="D1356" s="3" t="s">
        <v>1114</v>
      </c>
      <c r="E1356" s="3" t="s">
        <v>2761</v>
      </c>
      <c r="F1356" s="3" t="s">
        <v>4</v>
      </c>
      <c r="G1356">
        <v>0.25</v>
      </c>
      <c r="H1356">
        <f>VLOOKUP(A1356,'[1]Issue Navigator'!$A:$H,8,0)</f>
        <v>1.21</v>
      </c>
      <c r="I1356" t="str">
        <f>VLOOKUP(A1356,'[1]Issue Navigator'!$A:$Z,26,0)</f>
        <v>Nâng cấp</v>
      </c>
      <c r="J1356" t="str">
        <f>VLOOKUP(A1356,'[1]Issue Navigator'!$A:$AA,27,0)</f>
        <v>Hệ thống BCCS2</v>
      </c>
      <c r="K1356" t="str">
        <f>VLOOKUP(A1356,'[1]Issue Navigator'!$A:$AD,30,0)</f>
        <v>0605-ĐTTS/VTT-TECHASIANS/2024</v>
      </c>
      <c r="L1356" t="str">
        <f>VLOOKUP(A1356,'[1]Issue Navigator'!$A:$AE,31,0)</f>
        <v>Nhóm sản phẩm hỗ trợ khách hàng doanh nghiệp</v>
      </c>
      <c r="M1356">
        <f>VLOOKUP(K1356,'[2]Nỗ lực'!$B:$G,6,0)</f>
        <v>35500000</v>
      </c>
      <c r="N1356">
        <f t="shared" si="44"/>
        <v>8875000</v>
      </c>
      <c r="O1356" t="str">
        <f t="shared" si="43"/>
        <v>Hệ thống BCCS2 (Nhóm sản phẩm hỗ trợ khách hàng doanh nghiệp)</v>
      </c>
    </row>
    <row r="1357" spans="1:15" x14ac:dyDescent="0.2">
      <c r="A1357" s="3" t="s">
        <v>2819</v>
      </c>
      <c r="B1357" s="3" t="str">
        <f>VLOOKUP(A1357,'[1]Issue Navigator'!$A:$B,2,0)</f>
        <v>[Quản lý khách hàng] 14853_CM_PYC chỉnh sửa hệ thống đáp ứng chính sách ưu đãi đăng ký gói Vas VBN cho thuê bao cho TB di động nhóm Corporate++ (Tháng 6/2025)</v>
      </c>
      <c r="C1357" s="1" t="s">
        <v>2818</v>
      </c>
      <c r="D1357" s="3" t="s">
        <v>2760</v>
      </c>
      <c r="E1357" s="3" t="s">
        <v>2761</v>
      </c>
      <c r="F1357" s="3" t="s">
        <v>4</v>
      </c>
      <c r="G1357">
        <v>0.13</v>
      </c>
      <c r="H1357">
        <f>VLOOKUP(A1357,'[1]Issue Navigator'!$A:$H,8,0)</f>
        <v>1.47</v>
      </c>
      <c r="I1357" t="str">
        <f>VLOOKUP(A1357,'[1]Issue Navigator'!$A:$Z,26,0)</f>
        <v>Bảo trì</v>
      </c>
      <c r="J1357" t="str">
        <f>VLOOKUP(A1357,'[1]Issue Navigator'!$A:$AA,27,0)</f>
        <v>Hệ thống BCCS2</v>
      </c>
      <c r="K1357" t="str">
        <f>VLOOKUP(A1357,'[1]Issue Navigator'!$A:$AD,30,0)</f>
        <v>0605-ĐTTS/VTT-TECHASIANS/2024</v>
      </c>
      <c r="L1357" t="str">
        <f>VLOOKUP(A1357,'[1]Issue Navigator'!$A:$AE,31,0)</f>
        <v>Nhóm sản phẩm hỗ trợ khách hàng doanh nghiệp</v>
      </c>
      <c r="M1357">
        <f>VLOOKUP(K1357,'[2]Nỗ lực'!$B:$G,6,0)</f>
        <v>35500000</v>
      </c>
      <c r="N1357">
        <f t="shared" si="44"/>
        <v>4615000</v>
      </c>
      <c r="O1357" t="str">
        <f t="shared" si="43"/>
        <v>Hệ thống BCCS2 (Nhóm sản phẩm hỗ trợ khách hàng doanh nghiệp)</v>
      </c>
    </row>
    <row r="1358" spans="1:15" x14ac:dyDescent="0.2">
      <c r="A1358" s="3" t="s">
        <v>2819</v>
      </c>
      <c r="B1358" s="3" t="str">
        <f>VLOOKUP(A1358,'[1]Issue Navigator'!$A:$B,2,0)</f>
        <v>[Quản lý khách hàng] 14853_CM_PYC chỉnh sửa hệ thống đáp ứng chính sách ưu đãi đăng ký gói Vas VBN cho thuê bao cho TB di động nhóm Corporate++ (Tháng 6/2025)</v>
      </c>
      <c r="C1358" s="1" t="s">
        <v>2820</v>
      </c>
      <c r="D1358" s="3" t="s">
        <v>754</v>
      </c>
      <c r="E1358" s="3" t="s">
        <v>2761</v>
      </c>
      <c r="F1358" s="3" t="s">
        <v>4</v>
      </c>
      <c r="G1358">
        <v>0.44</v>
      </c>
      <c r="H1358">
        <f>VLOOKUP(A1358,'[1]Issue Navigator'!$A:$H,8,0)</f>
        <v>1.47</v>
      </c>
      <c r="I1358" t="str">
        <f>VLOOKUP(A1358,'[1]Issue Navigator'!$A:$Z,26,0)</f>
        <v>Bảo trì</v>
      </c>
      <c r="J1358" t="str">
        <f>VLOOKUP(A1358,'[1]Issue Navigator'!$A:$AA,27,0)</f>
        <v>Hệ thống BCCS2</v>
      </c>
      <c r="K1358" t="str">
        <f>VLOOKUP(A1358,'[1]Issue Navigator'!$A:$AD,30,0)</f>
        <v>0605-ĐTTS/VTT-TECHASIANS/2024</v>
      </c>
      <c r="L1358" t="str">
        <f>VLOOKUP(A1358,'[1]Issue Navigator'!$A:$AE,31,0)</f>
        <v>Nhóm sản phẩm hỗ trợ khách hàng doanh nghiệp</v>
      </c>
      <c r="M1358">
        <f>VLOOKUP(K1358,'[2]Nỗ lực'!$B:$G,6,0)</f>
        <v>35500000</v>
      </c>
      <c r="N1358">
        <f t="shared" si="44"/>
        <v>15620000</v>
      </c>
      <c r="O1358" t="str">
        <f t="shared" si="43"/>
        <v>Hệ thống BCCS2 (Nhóm sản phẩm hỗ trợ khách hàng doanh nghiệp)</v>
      </c>
    </row>
    <row r="1359" spans="1:15" x14ac:dyDescent="0.2">
      <c r="A1359" s="3" t="s">
        <v>2819</v>
      </c>
      <c r="B1359" s="3" t="str">
        <f>VLOOKUP(A1359,'[1]Issue Navigator'!$A:$B,2,0)</f>
        <v>[Quản lý khách hàng] 14853_CM_PYC chỉnh sửa hệ thống đáp ứng chính sách ưu đãi đăng ký gói Vas VBN cho thuê bao cho TB di động nhóm Corporate++ (Tháng 6/2025)</v>
      </c>
      <c r="C1359" s="1" t="s">
        <v>2821</v>
      </c>
      <c r="D1359" s="3" t="s">
        <v>3221</v>
      </c>
      <c r="E1359" s="3" t="s">
        <v>2761</v>
      </c>
      <c r="F1359" s="3" t="s">
        <v>4</v>
      </c>
      <c r="G1359">
        <v>0.56999999999999995</v>
      </c>
      <c r="H1359">
        <f>VLOOKUP(A1359,'[1]Issue Navigator'!$A:$H,8,0)</f>
        <v>1.47</v>
      </c>
      <c r="I1359" t="str">
        <f>VLOOKUP(A1359,'[1]Issue Navigator'!$A:$Z,26,0)</f>
        <v>Bảo trì</v>
      </c>
      <c r="J1359" t="str">
        <f>VLOOKUP(A1359,'[1]Issue Navigator'!$A:$AA,27,0)</f>
        <v>Hệ thống BCCS2</v>
      </c>
      <c r="K1359" t="str">
        <f>VLOOKUP(A1359,'[1]Issue Navigator'!$A:$AD,30,0)</f>
        <v>0605-ĐTTS/VTT-TECHASIANS/2024</v>
      </c>
      <c r="L1359" t="str">
        <f>VLOOKUP(A1359,'[1]Issue Navigator'!$A:$AE,31,0)</f>
        <v>Nhóm sản phẩm hỗ trợ khách hàng doanh nghiệp</v>
      </c>
      <c r="M1359">
        <f>VLOOKUP(K1359,'[2]Nỗ lực'!$B:$G,6,0)</f>
        <v>35500000</v>
      </c>
      <c r="N1359">
        <f t="shared" si="44"/>
        <v>20235000</v>
      </c>
      <c r="O1359" t="str">
        <f t="shared" si="43"/>
        <v>Hệ thống BCCS2 (Nhóm sản phẩm hỗ trợ khách hàng doanh nghiệp)</v>
      </c>
    </row>
    <row r="1360" spans="1:15" x14ac:dyDescent="0.2">
      <c r="A1360" s="3" t="s">
        <v>2819</v>
      </c>
      <c r="B1360" s="3" t="str">
        <f>VLOOKUP(A1360,'[1]Issue Navigator'!$A:$B,2,0)</f>
        <v>[Quản lý khách hàng] 14853_CM_PYC chỉnh sửa hệ thống đáp ứng chính sách ưu đãi đăng ký gói Vas VBN cho thuê bao cho TB di động nhóm Corporate++ (Tháng 6/2025)</v>
      </c>
      <c r="C1360" s="1" t="s">
        <v>2822</v>
      </c>
      <c r="D1360" s="3" t="s">
        <v>1114</v>
      </c>
      <c r="E1360" s="3" t="s">
        <v>2761</v>
      </c>
      <c r="F1360" s="3" t="s">
        <v>4</v>
      </c>
      <c r="G1360">
        <v>0.33</v>
      </c>
      <c r="H1360">
        <f>VLOOKUP(A1360,'[1]Issue Navigator'!$A:$H,8,0)</f>
        <v>1.47</v>
      </c>
      <c r="I1360" t="str">
        <f>VLOOKUP(A1360,'[1]Issue Navigator'!$A:$Z,26,0)</f>
        <v>Bảo trì</v>
      </c>
      <c r="J1360" t="str">
        <f>VLOOKUP(A1360,'[1]Issue Navigator'!$A:$AA,27,0)</f>
        <v>Hệ thống BCCS2</v>
      </c>
      <c r="K1360" t="str">
        <f>VLOOKUP(A1360,'[1]Issue Navigator'!$A:$AD,30,0)</f>
        <v>0605-ĐTTS/VTT-TECHASIANS/2024</v>
      </c>
      <c r="L1360" t="str">
        <f>VLOOKUP(A1360,'[1]Issue Navigator'!$A:$AE,31,0)</f>
        <v>Nhóm sản phẩm hỗ trợ khách hàng doanh nghiệp</v>
      </c>
      <c r="M1360">
        <f>VLOOKUP(K1360,'[2]Nỗ lực'!$B:$G,6,0)</f>
        <v>35500000</v>
      </c>
      <c r="N1360">
        <f t="shared" si="44"/>
        <v>11715000</v>
      </c>
      <c r="O1360" t="str">
        <f t="shared" si="43"/>
        <v>Hệ thống BCCS2 (Nhóm sản phẩm hỗ trợ khách hàng doanh nghiệp)</v>
      </c>
    </row>
    <row r="1361" spans="1:15" x14ac:dyDescent="0.2">
      <c r="A1361" s="3" t="s">
        <v>2824</v>
      </c>
      <c r="B1361" s="3" t="str">
        <f>VLOOKUP(A1361,'[1]Issue Navigator'!$A:$B,2,0)</f>
        <v>[Selfcare] Kiểm thử nội bộ, nghiệm thu khách hàng - luồng đổi gói cước CA</v>
      </c>
      <c r="C1361" s="1" t="s">
        <v>2823</v>
      </c>
      <c r="D1361" s="3" t="s">
        <v>2825</v>
      </c>
      <c r="E1361" s="3" t="s">
        <v>2761</v>
      </c>
      <c r="F1361" s="3" t="s">
        <v>4</v>
      </c>
      <c r="G1361">
        <v>0.14000000000000001</v>
      </c>
      <c r="H1361">
        <f>VLOOKUP(A1361,'[1]Issue Navigator'!$A:$H,8,0)</f>
        <v>0.14000000000000001</v>
      </c>
      <c r="I1361" t="str">
        <f>VLOOKUP(A1361,'[1]Issue Navigator'!$A:$Z,26,0)</f>
        <v>Nâng cấp</v>
      </c>
      <c r="J1361" t="str">
        <f>VLOOKUP(A1361,'[1]Issue Navigator'!$A:$AA,27,0)</f>
        <v>Hệ thống BCCS2</v>
      </c>
      <c r="K1361" t="str">
        <f>VLOOKUP(A1361,'[1]Issue Navigator'!$A:$AD,30,0)</f>
        <v>2007-ĐTTS/VTT-ALADIN/2023</v>
      </c>
      <c r="L1361" t="str">
        <f>VLOOKUP(A1361,'[1]Issue Navigator'!$A:$AE,31,0)</f>
        <v>Nhóm việc thuê ngoài tối ưu công cụ kiểm thử, kịch bản kiểm thử, khai báo, kiểm soát dữ liệu</v>
      </c>
      <c r="M1361">
        <f>VLOOKUP(K1361,'[2]Nỗ lực'!$B:$G,6,0)</f>
        <v>35000000</v>
      </c>
      <c r="N1361">
        <f t="shared" si="44"/>
        <v>4900000.0000000009</v>
      </c>
      <c r="O1361" t="str">
        <f t="shared" si="43"/>
        <v>Hệ thống BCCS2 (Nhóm việc thuê ngoài tối ưu công cụ kiểm thử, kịch bản kiểm thử, khai báo, kiểm soát dữ liệu)</v>
      </c>
    </row>
    <row r="1362" spans="1:15" x14ac:dyDescent="0.2">
      <c r="A1362" s="3" t="s">
        <v>2827</v>
      </c>
      <c r="B1362" s="3" t="str">
        <f>VLOOKUP(A1362,'[1]Issue Navigator'!$A:$B,2,0)</f>
        <v>Kiểm thử nội bộ, nghiệm thu khách hàng landing 5G</v>
      </c>
      <c r="C1362" s="1" t="s">
        <v>2826</v>
      </c>
      <c r="D1362" s="3" t="s">
        <v>2828</v>
      </c>
      <c r="E1362" s="3" t="s">
        <v>2761</v>
      </c>
      <c r="F1362" s="3" t="s">
        <v>4</v>
      </c>
      <c r="G1362">
        <v>0.14000000000000001</v>
      </c>
      <c r="H1362">
        <f>VLOOKUP(A1362,'[1]Issue Navigator'!$A:$H,8,0)</f>
        <v>0.14000000000000001</v>
      </c>
      <c r="I1362" t="str">
        <f>VLOOKUP(A1362,'[1]Issue Navigator'!$A:$Z,26,0)</f>
        <v>Nâng cấp</v>
      </c>
      <c r="J1362" t="str">
        <f>VLOOKUP(A1362,'[1]Issue Navigator'!$A:$AA,27,0)</f>
        <v>Hệ thống BCCS2</v>
      </c>
      <c r="K1362" t="str">
        <f>VLOOKUP(A1362,'[1]Issue Navigator'!$A:$AD,30,0)</f>
        <v>2107-ĐTTS/VTT-TTC/2023</v>
      </c>
      <c r="L1362" t="str">
        <f>VLOOKUP(A1362,'[1]Issue Navigator'!$A:$AE,31,0)</f>
        <v>Nhóm việc kiểm thử và kiểm thử tự động cho công cụ quản lý khách hàng và kênh bán</v>
      </c>
      <c r="M1362">
        <f>VLOOKUP(K1362,'[2]Nỗ lực'!$B:$G,6,0)</f>
        <v>35000000</v>
      </c>
      <c r="N1362">
        <f t="shared" si="44"/>
        <v>4900000.0000000009</v>
      </c>
      <c r="O1362" t="str">
        <f t="shared" si="43"/>
        <v>Hệ thống BCCS2 (Nhóm việc kiểm thử và kiểm thử tự động cho công cụ quản lý khách hàng và kênh bán)</v>
      </c>
    </row>
    <row r="1363" spans="1:15" x14ac:dyDescent="0.2">
      <c r="A1363" s="3" t="s">
        <v>2830</v>
      </c>
      <c r="B1363" s="3" t="str">
        <f>VLOOKUP(A1363,'[1]Issue Navigator'!$A:$B,2,0)</f>
        <v>Kiểm thử nội bộ, kiểm thử nghiệm thu sửa luật chặn tiêu tiền thừa Stracking</v>
      </c>
      <c r="C1363" s="1" t="s">
        <v>2829</v>
      </c>
      <c r="D1363" s="3" t="s">
        <v>2831</v>
      </c>
      <c r="E1363" s="3" t="s">
        <v>2761</v>
      </c>
      <c r="F1363" s="3" t="s">
        <v>4</v>
      </c>
      <c r="G1363">
        <v>0.09</v>
      </c>
      <c r="H1363">
        <f>VLOOKUP(A1363,'[1]Issue Navigator'!$A:$H,8,0)</f>
        <v>0.09</v>
      </c>
      <c r="I1363" t="str">
        <f>VLOOKUP(A1363,'[1]Issue Navigator'!$A:$Z,26,0)</f>
        <v>Nâng cấp</v>
      </c>
      <c r="J1363" t="str">
        <f>VLOOKUP(A1363,'[1]Issue Navigator'!$A:$AA,27,0)</f>
        <v>Hệ thống BCCS2</v>
      </c>
      <c r="K1363" t="str">
        <f>VLOOKUP(A1363,'[1]Issue Navigator'!$A:$AD,30,0)</f>
        <v>2107-ĐTTS/VTT-TTC/2023</v>
      </c>
      <c r="L1363" t="str">
        <f>VLOOKUP(A1363,'[1]Issue Navigator'!$A:$AE,31,0)</f>
        <v>Nhóm việc kiểm thử và kiểm thử tự động cho công cụ quản lý khách hàng và kênh bán</v>
      </c>
      <c r="M1363">
        <f>VLOOKUP(K1363,'[2]Nỗ lực'!$B:$G,6,0)</f>
        <v>35000000</v>
      </c>
      <c r="N1363">
        <f t="shared" si="44"/>
        <v>3150000</v>
      </c>
      <c r="O1363" t="str">
        <f t="shared" si="43"/>
        <v>Hệ thống BCCS2 (Nhóm việc kiểm thử và kiểm thử tự động cho công cụ quản lý khách hàng và kênh bán)</v>
      </c>
    </row>
    <row r="1364" spans="1:15" x14ac:dyDescent="0.2">
      <c r="A1364" s="3" t="s">
        <v>2833</v>
      </c>
      <c r="B1364" s="3" t="str">
        <f>VLOOKUP(A1364,'[1]Issue Navigator'!$A:$B,2,0)</f>
        <v>Kiểm thử nội bộ, kiểm thử nghiệm thu luồng tách/gộp hợp đồng và đấu nối cố định mới</v>
      </c>
      <c r="C1364" s="1" t="s">
        <v>2832</v>
      </c>
      <c r="D1364" s="3" t="s">
        <v>2834</v>
      </c>
      <c r="E1364" s="3" t="s">
        <v>2761</v>
      </c>
      <c r="F1364" s="3" t="s">
        <v>4</v>
      </c>
      <c r="G1364">
        <v>0.18</v>
      </c>
      <c r="H1364">
        <f>VLOOKUP(A1364,'[1]Issue Navigator'!$A:$H,8,0)</f>
        <v>0.18</v>
      </c>
      <c r="I1364" t="str">
        <f>VLOOKUP(A1364,'[1]Issue Navigator'!$A:$Z,26,0)</f>
        <v>Nâng cấp</v>
      </c>
      <c r="J1364" t="str">
        <f>VLOOKUP(A1364,'[1]Issue Navigator'!$A:$AA,27,0)</f>
        <v>Hệ thống BCCS2</v>
      </c>
      <c r="K1364" t="str">
        <f>VLOOKUP(A1364,'[1]Issue Navigator'!$A:$AD,30,0)</f>
        <v>2107-ĐTTS/VTT-TTC/2023</v>
      </c>
      <c r="L1364" t="str">
        <f>VLOOKUP(A1364,'[1]Issue Navigator'!$A:$AE,31,0)</f>
        <v>Nhóm việc kiểm thử và kiểm thử tự động cho công cụ quản lý khách hàng và kênh bán</v>
      </c>
      <c r="M1364">
        <f>VLOOKUP(K1364,'[2]Nỗ lực'!$B:$G,6,0)</f>
        <v>35000000</v>
      </c>
      <c r="N1364">
        <f t="shared" si="44"/>
        <v>6300000</v>
      </c>
      <c r="O1364" t="str">
        <f t="shared" si="43"/>
        <v>Hệ thống BCCS2 (Nhóm việc kiểm thử và kiểm thử tự động cho công cụ quản lý khách hàng và kênh bán)</v>
      </c>
    </row>
    <row r="1365" spans="1:15" x14ac:dyDescent="0.2">
      <c r="A1365" s="3" t="s">
        <v>2836</v>
      </c>
      <c r="B1365" s="3" t="str">
        <f>VLOOKUP(A1365,'[1]Issue Navigator'!$A:$B,2,0)</f>
        <v>Kiểm thử nội bộ, kiểm thử nghiệm thu luồng thu thập thông tin hạ tầng_phase 2</v>
      </c>
      <c r="C1365" s="1" t="s">
        <v>2835</v>
      </c>
      <c r="D1365" s="3" t="s">
        <v>2837</v>
      </c>
      <c r="E1365" s="3" t="s">
        <v>2761</v>
      </c>
      <c r="F1365" s="3" t="s">
        <v>4</v>
      </c>
      <c r="G1365">
        <v>0.18</v>
      </c>
      <c r="H1365">
        <f>VLOOKUP(A1365,'[1]Issue Navigator'!$A:$H,8,0)</f>
        <v>0.18</v>
      </c>
      <c r="I1365" t="str">
        <f>VLOOKUP(A1365,'[1]Issue Navigator'!$A:$Z,26,0)</f>
        <v>Nâng cấp</v>
      </c>
      <c r="J1365" t="str">
        <f>VLOOKUP(A1365,'[1]Issue Navigator'!$A:$AA,27,0)</f>
        <v>Hệ thống BCCS2</v>
      </c>
      <c r="K1365" t="str">
        <f>VLOOKUP(A1365,'[1]Issue Navigator'!$A:$AD,30,0)</f>
        <v>2107-ĐTTS/VTT-TTC/2023</v>
      </c>
      <c r="L1365" t="str">
        <f>VLOOKUP(A1365,'[1]Issue Navigator'!$A:$AE,31,0)</f>
        <v>Nhóm việc kiểm thử và kiểm thử tự động cho công cụ quản lý khách hàng và kênh bán</v>
      </c>
      <c r="M1365">
        <f>VLOOKUP(K1365,'[2]Nỗ lực'!$B:$G,6,0)</f>
        <v>35000000</v>
      </c>
      <c r="N1365">
        <f t="shared" si="44"/>
        <v>6300000</v>
      </c>
      <c r="O1365" t="str">
        <f t="shared" si="43"/>
        <v>Hệ thống BCCS2 (Nhóm việc kiểm thử và kiểm thử tự động cho công cụ quản lý khách hàng và kênh bán)</v>
      </c>
    </row>
    <row r="1366" spans="1:15" x14ac:dyDescent="0.2">
      <c r="A1366" s="3" t="s">
        <v>2839</v>
      </c>
      <c r="B1366" s="3" t="str">
        <f>VLOOKUP(A1366,'[1]Issue Navigator'!$A:$B,2,0)</f>
        <v>(Vtracking) Nâng cấp luồng đổi gói cước CA( tháng 06/2024)</v>
      </c>
      <c r="C1366" s="1" t="s">
        <v>2838</v>
      </c>
      <c r="D1366" s="3" t="s">
        <v>756</v>
      </c>
      <c r="E1366" s="3" t="s">
        <v>2761</v>
      </c>
      <c r="F1366" s="3" t="s">
        <v>4</v>
      </c>
      <c r="G1366">
        <v>0.02</v>
      </c>
      <c r="H1366">
        <f>VLOOKUP(A1366,'[1]Issue Navigator'!$A:$H,8,0)</f>
        <v>0.24</v>
      </c>
      <c r="I1366" t="str">
        <f>VLOOKUP(A1366,'[1]Issue Navigator'!$A:$Z,26,0)</f>
        <v>Nâng cấp</v>
      </c>
      <c r="J1366" t="str">
        <f>VLOOKUP(A1366,'[1]Issue Navigator'!$A:$AA,27,0)</f>
        <v>Hệ thống BCCS2</v>
      </c>
      <c r="K1366" t="str">
        <f>VLOOKUP(A1366,'[1]Issue Navigator'!$A:$AD,30,0)</f>
        <v>0605-ĐTTS/VTT-TECHASIANS/2024</v>
      </c>
      <c r="L1366" t="str">
        <f>VLOOKUP(A1366,'[1]Issue Navigator'!$A:$AE,31,0)</f>
        <v>Nhóm sản phẩm hỗ trợ khách hàng doanh nghiệp</v>
      </c>
      <c r="M1366">
        <f>VLOOKUP(K1366,'[2]Nỗ lực'!$B:$G,6,0)</f>
        <v>35500000</v>
      </c>
      <c r="N1366">
        <f t="shared" si="44"/>
        <v>710000</v>
      </c>
      <c r="O1366" t="str">
        <f t="shared" si="43"/>
        <v>Hệ thống BCCS2 (Nhóm sản phẩm hỗ trợ khách hàng doanh nghiệp)</v>
      </c>
    </row>
    <row r="1367" spans="1:15" x14ac:dyDescent="0.2">
      <c r="A1367" s="3" t="s">
        <v>2839</v>
      </c>
      <c r="B1367" s="3" t="str">
        <f>VLOOKUP(A1367,'[1]Issue Navigator'!$A:$B,2,0)</f>
        <v>(Vtracking) Nâng cấp luồng đổi gói cước CA( tháng 06/2024)</v>
      </c>
      <c r="C1367" s="1" t="s">
        <v>2840</v>
      </c>
      <c r="D1367" s="3" t="s">
        <v>754</v>
      </c>
      <c r="E1367" s="3" t="s">
        <v>2761</v>
      </c>
      <c r="F1367" s="3" t="s">
        <v>4</v>
      </c>
      <c r="G1367">
        <v>7.0000000000000007E-2</v>
      </c>
      <c r="H1367">
        <f>VLOOKUP(A1367,'[1]Issue Navigator'!$A:$H,8,0)</f>
        <v>0.24</v>
      </c>
      <c r="I1367" t="str">
        <f>VLOOKUP(A1367,'[1]Issue Navigator'!$A:$Z,26,0)</f>
        <v>Nâng cấp</v>
      </c>
      <c r="J1367" t="str">
        <f>VLOOKUP(A1367,'[1]Issue Navigator'!$A:$AA,27,0)</f>
        <v>Hệ thống BCCS2</v>
      </c>
      <c r="K1367" t="str">
        <f>VLOOKUP(A1367,'[1]Issue Navigator'!$A:$AD,30,0)</f>
        <v>0605-ĐTTS/VTT-TECHASIANS/2024</v>
      </c>
      <c r="L1367" t="str">
        <f>VLOOKUP(A1367,'[1]Issue Navigator'!$A:$AE,31,0)</f>
        <v>Nhóm sản phẩm hỗ trợ khách hàng doanh nghiệp</v>
      </c>
      <c r="M1367">
        <f>VLOOKUP(K1367,'[2]Nỗ lực'!$B:$G,6,0)</f>
        <v>35500000</v>
      </c>
      <c r="N1367">
        <f t="shared" si="44"/>
        <v>2485000.0000000005</v>
      </c>
      <c r="O1367" t="str">
        <f t="shared" si="43"/>
        <v>Hệ thống BCCS2 (Nhóm sản phẩm hỗ trợ khách hàng doanh nghiệp)</v>
      </c>
    </row>
    <row r="1368" spans="1:15" x14ac:dyDescent="0.2">
      <c r="A1368" s="3" t="s">
        <v>2839</v>
      </c>
      <c r="B1368" s="3" t="str">
        <f>VLOOKUP(A1368,'[1]Issue Navigator'!$A:$B,2,0)</f>
        <v>(Vtracking) Nâng cấp luồng đổi gói cước CA( tháng 06/2024)</v>
      </c>
      <c r="C1368" s="1" t="s">
        <v>2841</v>
      </c>
      <c r="D1368" s="3" t="s">
        <v>1229</v>
      </c>
      <c r="E1368" s="3" t="s">
        <v>2761</v>
      </c>
      <c r="F1368" s="3" t="s">
        <v>4</v>
      </c>
      <c r="G1368">
        <v>0.09</v>
      </c>
      <c r="H1368">
        <f>VLOOKUP(A1368,'[1]Issue Navigator'!$A:$H,8,0)</f>
        <v>0.24</v>
      </c>
      <c r="I1368" t="str">
        <f>VLOOKUP(A1368,'[1]Issue Navigator'!$A:$Z,26,0)</f>
        <v>Nâng cấp</v>
      </c>
      <c r="J1368" t="str">
        <f>VLOOKUP(A1368,'[1]Issue Navigator'!$A:$AA,27,0)</f>
        <v>Hệ thống BCCS2</v>
      </c>
      <c r="K1368" t="str">
        <f>VLOOKUP(A1368,'[1]Issue Navigator'!$A:$AD,30,0)</f>
        <v>0605-ĐTTS/VTT-TECHASIANS/2024</v>
      </c>
      <c r="L1368" t="str">
        <f>VLOOKUP(A1368,'[1]Issue Navigator'!$A:$AE,31,0)</f>
        <v>Nhóm sản phẩm hỗ trợ khách hàng doanh nghiệp</v>
      </c>
      <c r="M1368">
        <f>VLOOKUP(K1368,'[2]Nỗ lực'!$B:$G,6,0)</f>
        <v>35500000</v>
      </c>
      <c r="N1368">
        <f t="shared" si="44"/>
        <v>3195000</v>
      </c>
      <c r="O1368" t="str">
        <f t="shared" si="43"/>
        <v>Hệ thống BCCS2 (Nhóm sản phẩm hỗ trợ khách hàng doanh nghiệp)</v>
      </c>
    </row>
    <row r="1369" spans="1:15" x14ac:dyDescent="0.2">
      <c r="A1369" s="3" t="s">
        <v>2839</v>
      </c>
      <c r="B1369" s="3" t="str">
        <f>VLOOKUP(A1369,'[1]Issue Navigator'!$A:$B,2,0)</f>
        <v>(Vtracking) Nâng cấp luồng đổi gói cước CA( tháng 06/2024)</v>
      </c>
      <c r="C1369" s="1" t="s">
        <v>2842</v>
      </c>
      <c r="D1369" s="3" t="s">
        <v>1114</v>
      </c>
      <c r="E1369" s="3" t="s">
        <v>2761</v>
      </c>
      <c r="F1369" s="3" t="s">
        <v>4</v>
      </c>
      <c r="G1369">
        <v>0.06</v>
      </c>
      <c r="H1369">
        <f>VLOOKUP(A1369,'[1]Issue Navigator'!$A:$H,8,0)</f>
        <v>0.24</v>
      </c>
      <c r="I1369" t="str">
        <f>VLOOKUP(A1369,'[1]Issue Navigator'!$A:$Z,26,0)</f>
        <v>Nâng cấp</v>
      </c>
      <c r="J1369" t="str">
        <f>VLOOKUP(A1369,'[1]Issue Navigator'!$A:$AA,27,0)</f>
        <v>Hệ thống BCCS2</v>
      </c>
      <c r="K1369" t="str">
        <f>VLOOKUP(A1369,'[1]Issue Navigator'!$A:$AD,30,0)</f>
        <v>0605-ĐTTS/VTT-TECHASIANS/2024</v>
      </c>
      <c r="L1369" t="str">
        <f>VLOOKUP(A1369,'[1]Issue Navigator'!$A:$AE,31,0)</f>
        <v>Nhóm sản phẩm hỗ trợ khách hàng doanh nghiệp</v>
      </c>
      <c r="M1369">
        <f>VLOOKUP(K1369,'[2]Nỗ lực'!$B:$G,6,0)</f>
        <v>35500000</v>
      </c>
      <c r="N1369">
        <f t="shared" si="44"/>
        <v>2130000</v>
      </c>
      <c r="O1369" t="str">
        <f t="shared" si="43"/>
        <v>Hệ thống BCCS2 (Nhóm sản phẩm hỗ trợ khách hàng doanh nghiệp)</v>
      </c>
    </row>
    <row r="1370" spans="1:15" x14ac:dyDescent="0.2">
      <c r="A1370" s="3" t="s">
        <v>2844</v>
      </c>
      <c r="B1370" s="3" t="str">
        <f>VLOOKUP(A1370,'[1]Issue Navigator'!$A:$B,2,0)</f>
        <v>Kiểm thử nội bộ nghiệm, thu khách hàng luồng tổng hợp cước nóng trả sau, fix lỗi cao tải tổng hợp đối với các hợp đồng có nhiều hợp đồng/thuê bao</v>
      </c>
      <c r="C1370" s="1" t="s">
        <v>2843</v>
      </c>
      <c r="D1370" s="3" t="s">
        <v>2845</v>
      </c>
      <c r="E1370" s="3" t="s">
        <v>2761</v>
      </c>
      <c r="F1370" s="3" t="s">
        <v>4</v>
      </c>
      <c r="G1370">
        <v>0.18</v>
      </c>
      <c r="H1370">
        <f>VLOOKUP(A1370,'[1]Issue Navigator'!$A:$H,8,0)</f>
        <v>0.18</v>
      </c>
      <c r="I1370" t="str">
        <f>VLOOKUP(A1370,'[1]Issue Navigator'!$A:$Z,26,0)</f>
        <v>Nâng cấp</v>
      </c>
      <c r="J1370" t="str">
        <f>VLOOKUP(A1370,'[1]Issue Navigator'!$A:$AA,27,0)</f>
        <v>Hệ thống BCCS2</v>
      </c>
      <c r="K1370" t="str">
        <f>VLOOKUP(A1370,'[1]Issue Navigator'!$A:$AD,30,0)</f>
        <v>2107-ĐTTS/VTT-TTC/2023</v>
      </c>
      <c r="L1370" t="str">
        <f>VLOOKUP(A1370,'[1]Issue Navigator'!$A:$AE,31,0)</f>
        <v>Nhóm việc kiểm thử và kiểm thử tự động cho công cụ quản lý khách hàng và kênh bán</v>
      </c>
      <c r="M1370">
        <f>VLOOKUP(K1370,'[2]Nỗ lực'!$B:$G,6,0)</f>
        <v>35000000</v>
      </c>
      <c r="N1370">
        <f t="shared" si="44"/>
        <v>6300000</v>
      </c>
      <c r="O1370" t="str">
        <f t="shared" si="43"/>
        <v>Hệ thống BCCS2 (Nhóm việc kiểm thử và kiểm thử tự động cho công cụ quản lý khách hàng và kênh bán)</v>
      </c>
    </row>
    <row r="1371" spans="1:15" x14ac:dyDescent="0.2">
      <c r="A1371" s="3" t="s">
        <v>2847</v>
      </c>
      <c r="B1371" s="3" t="str">
        <f>VLOOKUP(A1371,'[1]Issue Navigator'!$A:$B,2,0)</f>
        <v>(mBCCS) Kiểm thử nội bộ nghiệm, thu khách hàng - chức năng sau bán vBHXH trên HUB SME</v>
      </c>
      <c r="C1371" s="1" t="s">
        <v>2846</v>
      </c>
      <c r="D1371" s="3" t="s">
        <v>2848</v>
      </c>
      <c r="E1371" s="3" t="s">
        <v>2761</v>
      </c>
      <c r="F1371" s="3" t="s">
        <v>4</v>
      </c>
      <c r="G1371">
        <v>0.18</v>
      </c>
      <c r="H1371">
        <f>VLOOKUP(A1371,'[1]Issue Navigator'!$A:$H,8,0)</f>
        <v>0.18</v>
      </c>
      <c r="I1371" t="str">
        <f>VLOOKUP(A1371,'[1]Issue Navigator'!$A:$Z,26,0)</f>
        <v>Nâng cấp</v>
      </c>
      <c r="J1371" t="str">
        <f>VLOOKUP(A1371,'[1]Issue Navigator'!$A:$AA,27,0)</f>
        <v>Hệ thống BCCS2</v>
      </c>
      <c r="K1371" t="str">
        <f>VLOOKUP(A1371,'[1]Issue Navigator'!$A:$AD,30,0)</f>
        <v>2007-ĐTTS/VTT-ALADIN/2023</v>
      </c>
      <c r="L1371" t="str">
        <f>VLOOKUP(A1371,'[1]Issue Navigator'!$A:$AE,31,0)</f>
        <v>Nhóm việc thuê ngoài tối ưu công cụ kiểm thử, kịch bản kiểm thử, khai báo, kiểm soát dữ liệu</v>
      </c>
      <c r="M1371">
        <f>VLOOKUP(K1371,'[2]Nỗ lực'!$B:$G,6,0)</f>
        <v>35000000</v>
      </c>
      <c r="N1371">
        <f t="shared" si="44"/>
        <v>6300000</v>
      </c>
      <c r="O1371" t="str">
        <f t="shared" si="43"/>
        <v>Hệ thống BCCS2 (Nhóm việc thuê ngoài tối ưu công cụ kiểm thử, kịch bản kiểm thử, khai báo, kiểm soát dữ liệu)</v>
      </c>
    </row>
    <row r="1372" spans="1:15" x14ac:dyDescent="0.2">
      <c r="A1372" s="3" t="s">
        <v>2850</v>
      </c>
      <c r="B1372" s="3" t="str">
        <f>VLOOKUP(A1372,'[1]Issue Navigator'!$A:$B,2,0)</f>
        <v>(mBCCS) Kiểm thử nội bộ, nghiệm thu khách hàng -Bổ sung tọa độ kỹ thuật</v>
      </c>
      <c r="C1372" s="1" t="s">
        <v>2849</v>
      </c>
      <c r="D1372" s="3" t="s">
        <v>2851</v>
      </c>
      <c r="E1372" s="3" t="s">
        <v>2761</v>
      </c>
      <c r="F1372" s="3" t="s">
        <v>4</v>
      </c>
      <c r="G1372">
        <v>0.05</v>
      </c>
      <c r="H1372">
        <f>VLOOKUP(A1372,'[1]Issue Navigator'!$A:$H,8,0)</f>
        <v>0.05</v>
      </c>
      <c r="I1372" t="str">
        <f>VLOOKUP(A1372,'[1]Issue Navigator'!$A:$Z,26,0)</f>
        <v>Nâng cấp</v>
      </c>
      <c r="J1372" t="str">
        <f>VLOOKUP(A1372,'[1]Issue Navigator'!$A:$AA,27,0)</f>
        <v>Hệ thống BCCS2</v>
      </c>
      <c r="K1372" t="str">
        <f>VLOOKUP(A1372,'[1]Issue Navigator'!$A:$AD,30,0)</f>
        <v>2007-ĐTTS/VTT-ALADIN/2023</v>
      </c>
      <c r="L1372" t="str">
        <f>VLOOKUP(A1372,'[1]Issue Navigator'!$A:$AE,31,0)</f>
        <v>Nhóm việc thuê ngoài tối ưu công cụ kiểm thử, kịch bản kiểm thử, khai báo, kiểm soát dữ liệu</v>
      </c>
      <c r="M1372">
        <f>VLOOKUP(K1372,'[2]Nỗ lực'!$B:$G,6,0)</f>
        <v>35000000</v>
      </c>
      <c r="N1372">
        <f t="shared" si="44"/>
        <v>1750000</v>
      </c>
      <c r="O1372" t="str">
        <f t="shared" si="43"/>
        <v>Hệ thống BCCS2 (Nhóm việc thuê ngoài tối ưu công cụ kiểm thử, kịch bản kiểm thử, khai báo, kiểm soát dữ liệu)</v>
      </c>
    </row>
    <row r="1373" spans="1:15" x14ac:dyDescent="0.2">
      <c r="A1373" s="3" t="s">
        <v>2853</v>
      </c>
      <c r="B1373" s="3" t="str">
        <f>VLOOKUP(A1373,'[1]Issue Navigator'!$A:$B,2,0)</f>
        <v>Kiểm thử nghiệm thu các giao tiếp cung cấp cho my Viettel và order</v>
      </c>
      <c r="C1373" s="1" t="s">
        <v>2852</v>
      </c>
      <c r="D1373" s="3" t="s">
        <v>2854</v>
      </c>
      <c r="E1373" s="3" t="s">
        <v>2761</v>
      </c>
      <c r="F1373" s="3" t="s">
        <v>4</v>
      </c>
      <c r="G1373">
        <v>0.18</v>
      </c>
      <c r="H1373">
        <f>VLOOKUP(A1373,'[1]Issue Navigator'!$A:$H,8,0)</f>
        <v>0.18</v>
      </c>
      <c r="I1373" t="str">
        <f>VLOOKUP(A1373,'[1]Issue Navigator'!$A:$Z,26,0)</f>
        <v>Nâng cấp</v>
      </c>
      <c r="J1373" t="str">
        <f>VLOOKUP(A1373,'[1]Issue Navigator'!$A:$AA,27,0)</f>
        <v>Hệ thống BCCS2</v>
      </c>
      <c r="K1373" t="str">
        <f>VLOOKUP(A1373,'[1]Issue Navigator'!$A:$AD,30,0)</f>
        <v>0605-ĐTTS/VTT-VTIT/2024</v>
      </c>
      <c r="L1373" t="str">
        <f>VLOOKUP(A1373,'[1]Issue Navigator'!$A:$AE,31,0)</f>
        <v>Thực hiện kiểm thử dữ liệu</v>
      </c>
      <c r="M1373">
        <f>VLOOKUP(K1373,'[2]Nỗ lực'!$B:$G,6,0)</f>
        <v>35800000</v>
      </c>
      <c r="N1373">
        <f t="shared" si="44"/>
        <v>6444000</v>
      </c>
      <c r="O1373" t="str">
        <f t="shared" si="43"/>
        <v>Hệ thống BCCS2 (Thực hiện kiểm thử dữ liệu)</v>
      </c>
    </row>
    <row r="1374" spans="1:15" x14ac:dyDescent="0.2">
      <c r="A1374" s="3" t="s">
        <v>2856</v>
      </c>
      <c r="B1374" s="3" t="str">
        <f>VLOOKUP(A1374,'[1]Issue Navigator'!$A:$B,2,0)</f>
        <v>[Quản lý khách hàng]11054_CM_PYC nâng cấp xây dựng chức năng tách/ gộp nhóm VBN dịch vụ Voice Brandname(Tháng 5/2024)</v>
      </c>
      <c r="C1374" s="1" t="s">
        <v>2855</v>
      </c>
      <c r="D1374" s="3" t="s">
        <v>2760</v>
      </c>
      <c r="E1374" s="3" t="s">
        <v>2761</v>
      </c>
      <c r="F1374" s="3" t="s">
        <v>4</v>
      </c>
      <c r="G1374">
        <v>0.18</v>
      </c>
      <c r="H1374">
        <f>VLOOKUP(A1374,'[1]Issue Navigator'!$A:$H,8,0)</f>
        <v>1.92</v>
      </c>
      <c r="I1374" t="str">
        <f>VLOOKUP(A1374,'[1]Issue Navigator'!$A:$Z,26,0)</f>
        <v>Nâng cấp</v>
      </c>
      <c r="J1374" t="str">
        <f>VLOOKUP(A1374,'[1]Issue Navigator'!$A:$AA,27,0)</f>
        <v>Hệ thống BCCS2</v>
      </c>
      <c r="K1374" t="str">
        <f>VLOOKUP(A1374,'[1]Issue Navigator'!$A:$AD,30,0)</f>
        <v>0605-ĐTTS/VTT-TECHASIANS/2024</v>
      </c>
      <c r="L1374" t="str">
        <f>VLOOKUP(A1374,'[1]Issue Navigator'!$A:$AE,31,0)</f>
        <v>Sản phẩm lõi BCCS: Nhóm nghiệp vụ tính cước, thanh toán cước, quản lý bán hàng, công cụ kênh bán, quản lý khách hàng</v>
      </c>
      <c r="M1374">
        <f>VLOOKUP(K1374,'[2]Nỗ lực'!$B:$G,6,0)</f>
        <v>35500000</v>
      </c>
      <c r="N1374">
        <f t="shared" si="44"/>
        <v>6390000</v>
      </c>
      <c r="O1374" t="str">
        <f t="shared" si="43"/>
        <v>Hệ thống BCCS2 (Sản phẩm lõi BCCS: Nhóm nghiệp vụ tính cước, thanh toán cước, quản lý bán hàng, công cụ kênh bán, quản lý khách hàng)</v>
      </c>
    </row>
    <row r="1375" spans="1:15" x14ac:dyDescent="0.2">
      <c r="A1375" s="3" t="s">
        <v>2856</v>
      </c>
      <c r="B1375" s="3" t="str">
        <f>VLOOKUP(A1375,'[1]Issue Navigator'!$A:$B,2,0)</f>
        <v>[Quản lý khách hàng]11054_CM_PYC nâng cấp xây dựng chức năng tách/ gộp nhóm VBN dịch vụ Voice Brandname(Tháng 5/2024)</v>
      </c>
      <c r="C1375" s="1" t="s">
        <v>2857</v>
      </c>
      <c r="D1375" s="3" t="s">
        <v>2858</v>
      </c>
      <c r="E1375" s="3" t="s">
        <v>2761</v>
      </c>
      <c r="F1375" s="3" t="s">
        <v>4</v>
      </c>
      <c r="G1375">
        <v>0.54</v>
      </c>
      <c r="H1375">
        <f>VLOOKUP(A1375,'[1]Issue Navigator'!$A:$H,8,0)</f>
        <v>1.92</v>
      </c>
      <c r="I1375" t="str">
        <f>VLOOKUP(A1375,'[1]Issue Navigator'!$A:$Z,26,0)</f>
        <v>Nâng cấp</v>
      </c>
      <c r="J1375" t="str">
        <f>VLOOKUP(A1375,'[1]Issue Navigator'!$A:$AA,27,0)</f>
        <v>Hệ thống BCCS2</v>
      </c>
      <c r="K1375" t="str">
        <f>VLOOKUP(A1375,'[1]Issue Navigator'!$A:$AD,30,0)</f>
        <v>0605-ĐTTS/VTT-TECHASIANS/2024</v>
      </c>
      <c r="L1375" t="str">
        <f>VLOOKUP(A1375,'[1]Issue Navigator'!$A:$AE,31,0)</f>
        <v>Sản phẩm lõi BCCS: Nhóm nghiệp vụ tính cước, thanh toán cước, quản lý bán hàng, công cụ kênh bán, quản lý khách hàng</v>
      </c>
      <c r="M1375">
        <f>VLOOKUP(K1375,'[2]Nỗ lực'!$B:$G,6,0)</f>
        <v>35500000</v>
      </c>
      <c r="N1375">
        <f t="shared" si="44"/>
        <v>19170000</v>
      </c>
      <c r="O1375" t="str">
        <f t="shared" si="43"/>
        <v>Hệ thống BCCS2 (Sản phẩm lõi BCCS: Nhóm nghiệp vụ tính cước, thanh toán cước, quản lý bán hàng, công cụ kênh bán, quản lý khách hàng)</v>
      </c>
    </row>
    <row r="1376" spans="1:15" x14ac:dyDescent="0.2">
      <c r="A1376" s="3" t="s">
        <v>2856</v>
      </c>
      <c r="B1376" s="3" t="str">
        <f>VLOOKUP(A1376,'[1]Issue Navigator'!$A:$B,2,0)</f>
        <v>[Quản lý khách hàng]11054_CM_PYC nâng cấp xây dựng chức năng tách/ gộp nhóm VBN dịch vụ Voice Brandname(Tháng 5/2024)</v>
      </c>
      <c r="C1376" s="1" t="s">
        <v>2859</v>
      </c>
      <c r="D1376" s="3" t="s">
        <v>2765</v>
      </c>
      <c r="E1376" s="3" t="s">
        <v>2761</v>
      </c>
      <c r="F1376" s="3" t="s">
        <v>4</v>
      </c>
      <c r="G1376">
        <v>0.45</v>
      </c>
      <c r="H1376">
        <f>VLOOKUP(A1376,'[1]Issue Navigator'!$A:$H,8,0)</f>
        <v>1.92</v>
      </c>
      <c r="I1376" t="str">
        <f>VLOOKUP(A1376,'[1]Issue Navigator'!$A:$Z,26,0)</f>
        <v>Nâng cấp</v>
      </c>
      <c r="J1376" t="str">
        <f>VLOOKUP(A1376,'[1]Issue Navigator'!$A:$AA,27,0)</f>
        <v>Hệ thống BCCS2</v>
      </c>
      <c r="K1376" t="str">
        <f>VLOOKUP(A1376,'[1]Issue Navigator'!$A:$AD,30,0)</f>
        <v>0605-ĐTTS/VTT-TECHASIANS/2024</v>
      </c>
      <c r="L1376" t="str">
        <f>VLOOKUP(A1376,'[1]Issue Navigator'!$A:$AE,31,0)</f>
        <v>Sản phẩm lõi BCCS: Nhóm nghiệp vụ tính cước, thanh toán cước, quản lý bán hàng, công cụ kênh bán, quản lý khách hàng</v>
      </c>
      <c r="M1376">
        <f>VLOOKUP(K1376,'[2]Nỗ lực'!$B:$G,6,0)</f>
        <v>35500000</v>
      </c>
      <c r="N1376">
        <f t="shared" si="44"/>
        <v>15975000</v>
      </c>
      <c r="O1376" t="str">
        <f t="shared" si="43"/>
        <v>Hệ thống BCCS2 (Sản phẩm lõi BCCS: Nhóm nghiệp vụ tính cước, thanh toán cước, quản lý bán hàng, công cụ kênh bán, quản lý khách hàng)</v>
      </c>
    </row>
    <row r="1377" spans="1:15" x14ac:dyDescent="0.2">
      <c r="A1377" s="3" t="s">
        <v>2856</v>
      </c>
      <c r="B1377" s="3" t="str">
        <f>VLOOKUP(A1377,'[1]Issue Navigator'!$A:$B,2,0)</f>
        <v>[Quản lý khách hàng]11054_CM_PYC nâng cấp xây dựng chức năng tách/ gộp nhóm VBN dịch vụ Voice Brandname(Tháng 5/2024)</v>
      </c>
      <c r="C1377" s="1" t="s">
        <v>2860</v>
      </c>
      <c r="D1377" s="3" t="s">
        <v>1112</v>
      </c>
      <c r="E1377" s="3" t="s">
        <v>2761</v>
      </c>
      <c r="F1377" s="3" t="s">
        <v>4</v>
      </c>
      <c r="G1377">
        <v>0.75</v>
      </c>
      <c r="H1377">
        <f>VLOOKUP(A1377,'[1]Issue Navigator'!$A:$H,8,0)</f>
        <v>1.92</v>
      </c>
      <c r="I1377" t="str">
        <f>VLOOKUP(A1377,'[1]Issue Navigator'!$A:$Z,26,0)</f>
        <v>Nâng cấp</v>
      </c>
      <c r="J1377" t="str">
        <f>VLOOKUP(A1377,'[1]Issue Navigator'!$A:$AA,27,0)</f>
        <v>Hệ thống BCCS2</v>
      </c>
      <c r="K1377" t="str">
        <f>VLOOKUP(A1377,'[1]Issue Navigator'!$A:$AD,30,0)</f>
        <v>0605-ĐTTS/VTT-TECHASIANS/2024</v>
      </c>
      <c r="L1377" t="str">
        <f>VLOOKUP(A1377,'[1]Issue Navigator'!$A:$AE,31,0)</f>
        <v>Sản phẩm lõi BCCS: Nhóm nghiệp vụ tính cước, thanh toán cước, quản lý bán hàng, công cụ kênh bán, quản lý khách hàng</v>
      </c>
      <c r="M1377">
        <f>VLOOKUP(K1377,'[2]Nỗ lực'!$B:$G,6,0)</f>
        <v>35500000</v>
      </c>
      <c r="N1377">
        <f t="shared" si="44"/>
        <v>26625000</v>
      </c>
      <c r="O1377" t="str">
        <f t="shared" si="43"/>
        <v>Hệ thống BCCS2 (Sản phẩm lõi BCCS: Nhóm nghiệp vụ tính cước, thanh toán cước, quản lý bán hàng, công cụ kênh bán, quản lý khách hàng)</v>
      </c>
    </row>
    <row r="1378" spans="1:15" x14ac:dyDescent="0.2">
      <c r="A1378" s="3" t="s">
        <v>2862</v>
      </c>
      <c r="B1378" s="3" t="str">
        <f>VLOOKUP(A1378,'[1]Issue Navigator'!$A:$B,2,0)</f>
        <v xml:space="preserve">[Selfcare] Nâng cấp chức năng quản lý trạm BTS địa bàn </v>
      </c>
      <c r="C1378" s="1" t="s">
        <v>2861</v>
      </c>
      <c r="D1378" s="3" t="s">
        <v>2863</v>
      </c>
      <c r="E1378" s="3" t="s">
        <v>2864</v>
      </c>
      <c r="F1378" s="3" t="s">
        <v>4</v>
      </c>
      <c r="G1378">
        <v>0.44</v>
      </c>
      <c r="H1378">
        <f>VLOOKUP(A1378,'[1]Issue Navigator'!$A:$H,8,0)</f>
        <v>0.44</v>
      </c>
      <c r="I1378" t="str">
        <f>VLOOKUP(A1378,'[1]Issue Navigator'!$A:$Z,26,0)</f>
        <v>Nâng cấp</v>
      </c>
      <c r="J1378" t="str">
        <f>VLOOKUP(A1378,'[1]Issue Navigator'!$A:$AA,27,0)</f>
        <v>Hệ thống BCCS</v>
      </c>
      <c r="K1378" t="str">
        <f>VLOOKUP(A1378,'[1]Issue Navigator'!$A:$AD,30,0)</f>
        <v>2007-ĐTTS/VTT-HITEXGLOBAL/2023</v>
      </c>
      <c r="L1378" t="str">
        <f>VLOOKUP(A1378,'[1]Issue Navigator'!$A:$AE,31,0)</f>
        <v>Sản phẩm hỗ trợ quản lý khách hàng lõi BCCS</v>
      </c>
      <c r="M1378">
        <f>VLOOKUP(K1378,'[2]Nỗ lực'!$B:$G,6,0)</f>
        <v>35500000</v>
      </c>
      <c r="N1378">
        <f t="shared" si="44"/>
        <v>15620000</v>
      </c>
      <c r="O1378" t="str">
        <f t="shared" si="43"/>
        <v>Hệ thống BCCS (Sản phẩm hỗ trợ quản lý khách hàng lõi BCCS)</v>
      </c>
    </row>
    <row r="1379" spans="1:15" x14ac:dyDescent="0.2">
      <c r="A1379" s="3" t="s">
        <v>2866</v>
      </c>
      <c r="B1379" s="3" t="str">
        <f>VLOOKUP(A1379,'[1]Issue Navigator'!$A:$B,2,0)</f>
        <v>[Selfcare] Xây dựng api chặn/mở thuê bao di động với lí do Spam cuộc gọi</v>
      </c>
      <c r="C1379" s="1" t="s">
        <v>2865</v>
      </c>
      <c r="D1379" s="3" t="s">
        <v>2867</v>
      </c>
      <c r="E1379" s="3" t="s">
        <v>2864</v>
      </c>
      <c r="F1379" s="3" t="s">
        <v>4</v>
      </c>
      <c r="G1379">
        <v>0.35</v>
      </c>
      <c r="H1379">
        <f>VLOOKUP(A1379,'[1]Issue Navigator'!$A:$H,8,0)</f>
        <v>0.81</v>
      </c>
      <c r="I1379" t="str">
        <f>VLOOKUP(A1379,'[1]Issue Navigator'!$A:$Z,26,0)</f>
        <v>Nâng cấp</v>
      </c>
      <c r="J1379" t="str">
        <f>VLOOKUP(A1379,'[1]Issue Navigator'!$A:$AA,27,0)</f>
        <v>Hệ thống BCCS</v>
      </c>
      <c r="K1379" t="str">
        <f>VLOOKUP(A1379,'[1]Issue Navigator'!$A:$AD,30,0)</f>
        <v>2007-ĐTTS/VTT-HITEXGLOBAL/2023</v>
      </c>
      <c r="L1379" t="str">
        <f>VLOOKUP(A1379,'[1]Issue Navigator'!$A:$AE,31,0)</f>
        <v>Sản phẩm hỗ trợ quản lý khách hàng lõi BCCS</v>
      </c>
      <c r="M1379">
        <f>VLOOKUP(K1379,'[2]Nỗ lực'!$B:$G,6,0)</f>
        <v>35500000</v>
      </c>
      <c r="N1379">
        <f t="shared" si="44"/>
        <v>12425000</v>
      </c>
      <c r="O1379" t="str">
        <f t="shared" si="43"/>
        <v>Hệ thống BCCS (Sản phẩm hỗ trợ quản lý khách hàng lõi BCCS)</v>
      </c>
    </row>
    <row r="1380" spans="1:15" x14ac:dyDescent="0.2">
      <c r="A1380" s="3" t="s">
        <v>2866</v>
      </c>
      <c r="B1380" s="3" t="str">
        <f>VLOOKUP(A1380,'[1]Issue Navigator'!$A:$B,2,0)</f>
        <v>[Selfcare] Xây dựng api chặn/mở thuê bao di động với lí do Spam cuộc gọi</v>
      </c>
      <c r="C1380" s="1" t="s">
        <v>2868</v>
      </c>
      <c r="D1380" s="3" t="s">
        <v>2869</v>
      </c>
      <c r="E1380" s="3" t="s">
        <v>2864</v>
      </c>
      <c r="F1380" s="3" t="s">
        <v>4</v>
      </c>
      <c r="G1380">
        <v>0.46</v>
      </c>
      <c r="H1380">
        <f>VLOOKUP(A1380,'[1]Issue Navigator'!$A:$H,8,0)</f>
        <v>0.81</v>
      </c>
      <c r="I1380" t="str">
        <f>VLOOKUP(A1380,'[1]Issue Navigator'!$A:$Z,26,0)</f>
        <v>Nâng cấp</v>
      </c>
      <c r="J1380" t="str">
        <f>VLOOKUP(A1380,'[1]Issue Navigator'!$A:$AA,27,0)</f>
        <v>Hệ thống BCCS</v>
      </c>
      <c r="K1380" t="str">
        <f>VLOOKUP(A1380,'[1]Issue Navigator'!$A:$AD,30,0)</f>
        <v>2007-ĐTTS/VTT-HITEXGLOBAL/2023</v>
      </c>
      <c r="L1380" t="str">
        <f>VLOOKUP(A1380,'[1]Issue Navigator'!$A:$AE,31,0)</f>
        <v>Sản phẩm hỗ trợ quản lý khách hàng lõi BCCS</v>
      </c>
      <c r="M1380">
        <f>VLOOKUP(K1380,'[2]Nỗ lực'!$B:$G,6,0)</f>
        <v>35500000</v>
      </c>
      <c r="N1380">
        <f t="shared" si="44"/>
        <v>16330000</v>
      </c>
      <c r="O1380" t="str">
        <f t="shared" si="43"/>
        <v>Hệ thống BCCS (Sản phẩm hỗ trợ quản lý khách hàng lõi BCCS)</v>
      </c>
    </row>
    <row r="1381" spans="1:15" x14ac:dyDescent="0.2">
      <c r="A1381" s="3" t="s">
        <v>2871</v>
      </c>
      <c r="B1381" s="3" t="str">
        <f>VLOOKUP(A1381,'[1]Issue Navigator'!$A:$B,2,0)</f>
        <v xml:space="preserve">chỉnh sửa báo cáo thuê bao trả trước </v>
      </c>
      <c r="C1381" s="1" t="s">
        <v>2870</v>
      </c>
      <c r="D1381" s="3" t="s">
        <v>2872</v>
      </c>
      <c r="E1381" s="3" t="s">
        <v>2864</v>
      </c>
      <c r="F1381" s="3" t="s">
        <v>4</v>
      </c>
      <c r="G1381">
        <v>0.11</v>
      </c>
      <c r="H1381">
        <f>VLOOKUP(A1381,'[1]Issue Navigator'!$A:$H,8,0)</f>
        <v>0.47</v>
      </c>
      <c r="I1381" t="str">
        <f>VLOOKUP(A1381,'[1]Issue Navigator'!$A:$Z,26,0)</f>
        <v>Bảo trì</v>
      </c>
      <c r="J1381" t="str">
        <f>VLOOKUP(A1381,'[1]Issue Navigator'!$A:$AA,27,0)</f>
        <v>Hệ thống BCCS</v>
      </c>
      <c r="K1381" t="str">
        <f>VLOOKUP(A1381,'[1]Issue Navigator'!$A:$AD,30,0)</f>
        <v>2107-ĐTTS/VTT-HITEXGLOBAL/2023</v>
      </c>
      <c r="L1381" t="str">
        <f>VLOOKUP(A1381,'[1]Issue Navigator'!$A:$AE,31,0)</f>
        <v>Module lõi quản lý khách hàng</v>
      </c>
      <c r="M1381">
        <f>VLOOKUP(K1381,'[2]Nỗ lực'!$B:$G,6,0)</f>
        <v>35500000</v>
      </c>
      <c r="N1381">
        <f t="shared" si="44"/>
        <v>3905000</v>
      </c>
      <c r="O1381" t="str">
        <f t="shared" si="43"/>
        <v>Hệ thống BCCS (Module lõi quản lý khách hàng)</v>
      </c>
    </row>
    <row r="1382" spans="1:15" x14ac:dyDescent="0.2">
      <c r="A1382" s="3" t="s">
        <v>2871</v>
      </c>
      <c r="B1382" s="3" t="str">
        <f>VLOOKUP(A1382,'[1]Issue Navigator'!$A:$B,2,0)</f>
        <v xml:space="preserve">chỉnh sửa báo cáo thuê bao trả trước </v>
      </c>
      <c r="C1382" s="1" t="s">
        <v>2873</v>
      </c>
      <c r="D1382" s="3" t="s">
        <v>2874</v>
      </c>
      <c r="E1382" s="3" t="s">
        <v>2864</v>
      </c>
      <c r="F1382" s="3" t="s">
        <v>4</v>
      </c>
      <c r="G1382">
        <v>0.36</v>
      </c>
      <c r="H1382">
        <f>VLOOKUP(A1382,'[1]Issue Navigator'!$A:$H,8,0)</f>
        <v>0.47</v>
      </c>
      <c r="I1382" t="str">
        <f>VLOOKUP(A1382,'[1]Issue Navigator'!$A:$Z,26,0)</f>
        <v>Bảo trì</v>
      </c>
      <c r="J1382" t="str">
        <f>VLOOKUP(A1382,'[1]Issue Navigator'!$A:$AA,27,0)</f>
        <v>Hệ thống BCCS</v>
      </c>
      <c r="K1382" t="str">
        <f>VLOOKUP(A1382,'[1]Issue Navigator'!$A:$AD,30,0)</f>
        <v>2107-ĐTTS/VTT-HITEXGLOBAL/2023</v>
      </c>
      <c r="L1382" t="str">
        <f>VLOOKUP(A1382,'[1]Issue Navigator'!$A:$AE,31,0)</f>
        <v>Module lõi quản lý khách hàng</v>
      </c>
      <c r="M1382">
        <f>VLOOKUP(K1382,'[2]Nỗ lực'!$B:$G,6,0)</f>
        <v>35500000</v>
      </c>
      <c r="N1382">
        <f t="shared" si="44"/>
        <v>12780000</v>
      </c>
      <c r="O1382" t="str">
        <f t="shared" si="43"/>
        <v>Hệ thống BCCS (Module lõi quản lý khách hàng)</v>
      </c>
    </row>
    <row r="1383" spans="1:15" x14ac:dyDescent="0.2">
      <c r="A1383" s="3" t="s">
        <v>2876</v>
      </c>
      <c r="B1383" s="3" t="str">
        <f>VLOOKUP(A1383,'[1]Issue Navigator'!$A:$B,2,0)</f>
        <v>Kiểm thử nội bộ, nghiệm thu khách hàng - Cho phép bán hàng cho đối tác 2</v>
      </c>
      <c r="C1383" s="1" t="s">
        <v>2875</v>
      </c>
      <c r="D1383" s="3" t="s">
        <v>2877</v>
      </c>
      <c r="E1383" s="3" t="s">
        <v>2864</v>
      </c>
      <c r="F1383" s="3" t="s">
        <v>4</v>
      </c>
      <c r="G1383">
        <v>0.25</v>
      </c>
      <c r="H1383">
        <f>VLOOKUP(A1383,'[1]Issue Navigator'!$A:$H,8,0)</f>
        <v>0.25</v>
      </c>
      <c r="I1383" t="str">
        <f>VLOOKUP(A1383,'[1]Issue Navigator'!$A:$Z,26,0)</f>
        <v>Nâng cấp</v>
      </c>
      <c r="J1383" t="str">
        <f>VLOOKUP(A1383,'[1]Issue Navigator'!$A:$AA,27,0)</f>
        <v>Hệ thống BCCS</v>
      </c>
      <c r="K1383" t="str">
        <f>VLOOKUP(A1383,'[1]Issue Navigator'!$A:$AD,30,0)</f>
        <v>2107-ĐTTS/VTT-TTC/2023</v>
      </c>
      <c r="L1383" t="str">
        <f>VLOOKUP(A1383,'[1]Issue Navigator'!$A:$AE,31,0)</f>
        <v>Nhóm việc kiểm thử và kiểm thử tự động cho công cụ quản lý khách hàng và kênh bán</v>
      </c>
      <c r="M1383">
        <f>VLOOKUP(K1383,'[2]Nỗ lực'!$B:$G,6,0)</f>
        <v>35000000</v>
      </c>
      <c r="N1383">
        <f t="shared" si="44"/>
        <v>8750000</v>
      </c>
      <c r="O1383" t="str">
        <f t="shared" si="43"/>
        <v>Hệ thống BCCS (Nhóm việc kiểm thử và kiểm thử tự động cho công cụ quản lý khách hàng và kênh bán)</v>
      </c>
    </row>
    <row r="1384" spans="1:15" x14ac:dyDescent="0.2">
      <c r="A1384" s="3" t="s">
        <v>2879</v>
      </c>
      <c r="B1384" s="3" t="str">
        <f>VLOOKUP(A1384,'[1]Issue Navigator'!$A:$B,2,0)</f>
        <v>chỉnh sửa hệ thống đổi điểm ưu đãi</v>
      </c>
      <c r="C1384" s="1" t="s">
        <v>2878</v>
      </c>
      <c r="D1384" s="3" t="s">
        <v>2880</v>
      </c>
      <c r="E1384" s="3" t="s">
        <v>2864</v>
      </c>
      <c r="F1384" s="3" t="s">
        <v>4</v>
      </c>
      <c r="G1384">
        <v>0.06</v>
      </c>
      <c r="H1384">
        <f>VLOOKUP(A1384,'[1]Issue Navigator'!$A:$H,8,0)</f>
        <v>4.75</v>
      </c>
      <c r="I1384" t="str">
        <f>VLOOKUP(A1384,'[1]Issue Navigator'!$A:$Z,26,0)</f>
        <v>Bảo trì</v>
      </c>
      <c r="J1384" t="str">
        <f>VLOOKUP(A1384,'[1]Issue Navigator'!$A:$AA,27,0)</f>
        <v>Hệ thống BCCS</v>
      </c>
      <c r="K1384" t="str">
        <f>VLOOKUP(A1384,'[1]Issue Navigator'!$A:$AD,30,0)</f>
        <v>0605-ĐTTS/VTT-TECHASIANS/2024</v>
      </c>
      <c r="L1384" t="str">
        <f>VLOOKUP(A1384,'[1]Issue Navigator'!$A:$AE,31,0)</f>
        <v>Nhóm sản phẩm chăm sóc khách hàng, kênh bán</v>
      </c>
      <c r="M1384">
        <f>VLOOKUP(K1384,'[2]Nỗ lực'!$B:$G,6,0)</f>
        <v>35500000</v>
      </c>
      <c r="N1384">
        <f t="shared" si="44"/>
        <v>2130000</v>
      </c>
      <c r="O1384" t="str">
        <f t="shared" si="43"/>
        <v>Hệ thống BCCS (Nhóm sản phẩm chăm sóc khách hàng, kênh bán)</v>
      </c>
    </row>
    <row r="1385" spans="1:15" x14ac:dyDescent="0.2">
      <c r="A1385" s="3" t="s">
        <v>2879</v>
      </c>
      <c r="B1385" s="3" t="str">
        <f>VLOOKUP(A1385,'[1]Issue Navigator'!$A:$B,2,0)</f>
        <v>chỉnh sửa hệ thống đổi điểm ưu đãi</v>
      </c>
      <c r="C1385" s="1" t="s">
        <v>2881</v>
      </c>
      <c r="D1385" s="3" t="s">
        <v>2882</v>
      </c>
      <c r="E1385" s="3" t="s">
        <v>2864</v>
      </c>
      <c r="F1385" s="3" t="s">
        <v>4</v>
      </c>
      <c r="G1385">
        <v>0.5</v>
      </c>
      <c r="H1385">
        <f>VLOOKUP(A1385,'[1]Issue Navigator'!$A:$H,8,0)</f>
        <v>4.75</v>
      </c>
      <c r="I1385" t="str">
        <f>VLOOKUP(A1385,'[1]Issue Navigator'!$A:$Z,26,0)</f>
        <v>Bảo trì</v>
      </c>
      <c r="J1385" t="str">
        <f>VLOOKUP(A1385,'[1]Issue Navigator'!$A:$AA,27,0)</f>
        <v>Hệ thống BCCS</v>
      </c>
      <c r="K1385" t="str">
        <f>VLOOKUP(A1385,'[1]Issue Navigator'!$A:$AD,30,0)</f>
        <v>0605-ĐTTS/VTT-TECHASIANS/2024</v>
      </c>
      <c r="L1385" t="str">
        <f>VLOOKUP(A1385,'[1]Issue Navigator'!$A:$AE,31,0)</f>
        <v>Nhóm sản phẩm chăm sóc khách hàng, kênh bán</v>
      </c>
      <c r="M1385">
        <f>VLOOKUP(K1385,'[2]Nỗ lực'!$B:$G,6,0)</f>
        <v>35500000</v>
      </c>
      <c r="N1385">
        <f t="shared" si="44"/>
        <v>17750000</v>
      </c>
      <c r="O1385" t="str">
        <f t="shared" si="43"/>
        <v>Hệ thống BCCS (Nhóm sản phẩm chăm sóc khách hàng, kênh bán)</v>
      </c>
    </row>
    <row r="1386" spans="1:15" x14ac:dyDescent="0.2">
      <c r="A1386" s="3" t="s">
        <v>2879</v>
      </c>
      <c r="B1386" s="3" t="str">
        <f>VLOOKUP(A1386,'[1]Issue Navigator'!$A:$B,2,0)</f>
        <v>chỉnh sửa hệ thống đổi điểm ưu đãi</v>
      </c>
      <c r="C1386" s="1" t="s">
        <v>2883</v>
      </c>
      <c r="D1386" s="3" t="s">
        <v>2884</v>
      </c>
      <c r="E1386" s="3" t="s">
        <v>2864</v>
      </c>
      <c r="F1386" s="3" t="s">
        <v>4</v>
      </c>
      <c r="G1386">
        <v>0.5</v>
      </c>
      <c r="H1386">
        <f>VLOOKUP(A1386,'[1]Issue Navigator'!$A:$H,8,0)</f>
        <v>4.75</v>
      </c>
      <c r="I1386" t="str">
        <f>VLOOKUP(A1386,'[1]Issue Navigator'!$A:$Z,26,0)</f>
        <v>Bảo trì</v>
      </c>
      <c r="J1386" t="str">
        <f>VLOOKUP(A1386,'[1]Issue Navigator'!$A:$AA,27,0)</f>
        <v>Hệ thống BCCS</v>
      </c>
      <c r="K1386" t="str">
        <f>VLOOKUP(A1386,'[1]Issue Navigator'!$A:$AD,30,0)</f>
        <v>0605-ĐTTS/VTT-TECHASIANS/2024</v>
      </c>
      <c r="L1386" t="str">
        <f>VLOOKUP(A1386,'[1]Issue Navigator'!$A:$AE,31,0)</f>
        <v>Nhóm sản phẩm chăm sóc khách hàng, kênh bán</v>
      </c>
      <c r="M1386">
        <f>VLOOKUP(K1386,'[2]Nỗ lực'!$B:$G,6,0)</f>
        <v>35500000</v>
      </c>
      <c r="N1386">
        <f t="shared" si="44"/>
        <v>17750000</v>
      </c>
      <c r="O1386" t="str">
        <f t="shared" si="43"/>
        <v>Hệ thống BCCS (Nhóm sản phẩm chăm sóc khách hàng, kênh bán)</v>
      </c>
    </row>
    <row r="1387" spans="1:15" x14ac:dyDescent="0.2">
      <c r="A1387" s="3" t="s">
        <v>2879</v>
      </c>
      <c r="B1387" s="3" t="str">
        <f>VLOOKUP(A1387,'[1]Issue Navigator'!$A:$B,2,0)</f>
        <v>chỉnh sửa hệ thống đổi điểm ưu đãi</v>
      </c>
      <c r="C1387" s="1" t="s">
        <v>2885</v>
      </c>
      <c r="D1387" s="3" t="s">
        <v>2886</v>
      </c>
      <c r="E1387" s="3" t="s">
        <v>2864</v>
      </c>
      <c r="F1387" s="3" t="s">
        <v>4</v>
      </c>
      <c r="G1387">
        <v>0.5</v>
      </c>
      <c r="H1387">
        <f>VLOOKUP(A1387,'[1]Issue Navigator'!$A:$H,8,0)</f>
        <v>4.75</v>
      </c>
      <c r="I1387" t="str">
        <f>VLOOKUP(A1387,'[1]Issue Navigator'!$A:$Z,26,0)</f>
        <v>Bảo trì</v>
      </c>
      <c r="J1387" t="str">
        <f>VLOOKUP(A1387,'[1]Issue Navigator'!$A:$AA,27,0)</f>
        <v>Hệ thống BCCS</v>
      </c>
      <c r="K1387" t="str">
        <f>VLOOKUP(A1387,'[1]Issue Navigator'!$A:$AD,30,0)</f>
        <v>0605-ĐTTS/VTT-TECHASIANS/2024</v>
      </c>
      <c r="L1387" t="str">
        <f>VLOOKUP(A1387,'[1]Issue Navigator'!$A:$AE,31,0)</f>
        <v>Nhóm sản phẩm chăm sóc khách hàng, kênh bán</v>
      </c>
      <c r="M1387">
        <f>VLOOKUP(K1387,'[2]Nỗ lực'!$B:$G,6,0)</f>
        <v>35500000</v>
      </c>
      <c r="N1387">
        <f t="shared" si="44"/>
        <v>17750000</v>
      </c>
      <c r="O1387" t="str">
        <f t="shared" si="43"/>
        <v>Hệ thống BCCS (Nhóm sản phẩm chăm sóc khách hàng, kênh bán)</v>
      </c>
    </row>
    <row r="1388" spans="1:15" x14ac:dyDescent="0.2">
      <c r="A1388" s="3" t="s">
        <v>2879</v>
      </c>
      <c r="B1388" s="3" t="str">
        <f>VLOOKUP(A1388,'[1]Issue Navigator'!$A:$B,2,0)</f>
        <v>chỉnh sửa hệ thống đổi điểm ưu đãi</v>
      </c>
      <c r="C1388" s="1" t="s">
        <v>2887</v>
      </c>
      <c r="D1388" s="3" t="s">
        <v>2888</v>
      </c>
      <c r="E1388" s="3" t="s">
        <v>2864</v>
      </c>
      <c r="F1388" s="3" t="s">
        <v>4</v>
      </c>
      <c r="G1388">
        <v>0.5</v>
      </c>
      <c r="H1388">
        <f>VLOOKUP(A1388,'[1]Issue Navigator'!$A:$H,8,0)</f>
        <v>4.75</v>
      </c>
      <c r="I1388" t="str">
        <f>VLOOKUP(A1388,'[1]Issue Navigator'!$A:$Z,26,0)</f>
        <v>Bảo trì</v>
      </c>
      <c r="J1388" t="str">
        <f>VLOOKUP(A1388,'[1]Issue Navigator'!$A:$AA,27,0)</f>
        <v>Hệ thống BCCS</v>
      </c>
      <c r="K1388" t="str">
        <f>VLOOKUP(A1388,'[1]Issue Navigator'!$A:$AD,30,0)</f>
        <v>0605-ĐTTS/VTT-TECHASIANS/2024</v>
      </c>
      <c r="L1388" t="str">
        <f>VLOOKUP(A1388,'[1]Issue Navigator'!$A:$AE,31,0)</f>
        <v>Nhóm sản phẩm chăm sóc khách hàng, kênh bán</v>
      </c>
      <c r="M1388">
        <f>VLOOKUP(K1388,'[2]Nỗ lực'!$B:$G,6,0)</f>
        <v>35500000</v>
      </c>
      <c r="N1388">
        <f t="shared" si="44"/>
        <v>17750000</v>
      </c>
      <c r="O1388" t="str">
        <f t="shared" si="43"/>
        <v>Hệ thống BCCS (Nhóm sản phẩm chăm sóc khách hàng, kênh bán)</v>
      </c>
    </row>
    <row r="1389" spans="1:15" x14ac:dyDescent="0.2">
      <c r="A1389" s="3" t="s">
        <v>2879</v>
      </c>
      <c r="B1389" s="3" t="str">
        <f>VLOOKUP(A1389,'[1]Issue Navigator'!$A:$B,2,0)</f>
        <v>chỉnh sửa hệ thống đổi điểm ưu đãi</v>
      </c>
      <c r="C1389" s="1" t="s">
        <v>2889</v>
      </c>
      <c r="D1389" s="3" t="s">
        <v>2890</v>
      </c>
      <c r="E1389" s="3" t="s">
        <v>2864</v>
      </c>
      <c r="F1389" s="3" t="s">
        <v>4</v>
      </c>
      <c r="G1389">
        <v>0.5</v>
      </c>
      <c r="H1389">
        <f>VLOOKUP(A1389,'[1]Issue Navigator'!$A:$H,8,0)</f>
        <v>4.75</v>
      </c>
      <c r="I1389" t="str">
        <f>VLOOKUP(A1389,'[1]Issue Navigator'!$A:$Z,26,0)</f>
        <v>Bảo trì</v>
      </c>
      <c r="J1389" t="str">
        <f>VLOOKUP(A1389,'[1]Issue Navigator'!$A:$AA,27,0)</f>
        <v>Hệ thống BCCS</v>
      </c>
      <c r="K1389" t="str">
        <f>VLOOKUP(A1389,'[1]Issue Navigator'!$A:$AD,30,0)</f>
        <v>0605-ĐTTS/VTT-TECHASIANS/2024</v>
      </c>
      <c r="L1389" t="str">
        <f>VLOOKUP(A1389,'[1]Issue Navigator'!$A:$AE,31,0)</f>
        <v>Nhóm sản phẩm chăm sóc khách hàng, kênh bán</v>
      </c>
      <c r="M1389">
        <f>VLOOKUP(K1389,'[2]Nỗ lực'!$B:$G,6,0)</f>
        <v>35500000</v>
      </c>
      <c r="N1389">
        <f t="shared" si="44"/>
        <v>17750000</v>
      </c>
      <c r="O1389" t="str">
        <f t="shared" si="43"/>
        <v>Hệ thống BCCS (Nhóm sản phẩm chăm sóc khách hàng, kênh bán)</v>
      </c>
    </row>
    <row r="1390" spans="1:15" x14ac:dyDescent="0.2">
      <c r="A1390" s="3" t="s">
        <v>2879</v>
      </c>
      <c r="B1390" s="3" t="str">
        <f>VLOOKUP(A1390,'[1]Issue Navigator'!$A:$B,2,0)</f>
        <v>chỉnh sửa hệ thống đổi điểm ưu đãi</v>
      </c>
      <c r="C1390" s="1" t="s">
        <v>2891</v>
      </c>
      <c r="D1390" s="3" t="s">
        <v>2892</v>
      </c>
      <c r="E1390" s="3" t="s">
        <v>2864</v>
      </c>
      <c r="F1390" s="3" t="s">
        <v>4</v>
      </c>
      <c r="G1390">
        <v>0.5</v>
      </c>
      <c r="H1390">
        <f>VLOOKUP(A1390,'[1]Issue Navigator'!$A:$H,8,0)</f>
        <v>4.75</v>
      </c>
      <c r="I1390" t="str">
        <f>VLOOKUP(A1390,'[1]Issue Navigator'!$A:$Z,26,0)</f>
        <v>Bảo trì</v>
      </c>
      <c r="J1390" t="str">
        <f>VLOOKUP(A1390,'[1]Issue Navigator'!$A:$AA,27,0)</f>
        <v>Hệ thống BCCS</v>
      </c>
      <c r="K1390" t="str">
        <f>VLOOKUP(A1390,'[1]Issue Navigator'!$A:$AD,30,0)</f>
        <v>0605-ĐTTS/VTT-TECHASIANS/2024</v>
      </c>
      <c r="L1390" t="str">
        <f>VLOOKUP(A1390,'[1]Issue Navigator'!$A:$AE,31,0)</f>
        <v>Nhóm sản phẩm chăm sóc khách hàng, kênh bán</v>
      </c>
      <c r="M1390">
        <f>VLOOKUP(K1390,'[2]Nỗ lực'!$B:$G,6,0)</f>
        <v>35500000</v>
      </c>
      <c r="N1390">
        <f t="shared" si="44"/>
        <v>17750000</v>
      </c>
      <c r="O1390" t="str">
        <f t="shared" si="43"/>
        <v>Hệ thống BCCS (Nhóm sản phẩm chăm sóc khách hàng, kênh bán)</v>
      </c>
    </row>
    <row r="1391" spans="1:15" x14ac:dyDescent="0.2">
      <c r="A1391" s="3" t="s">
        <v>2879</v>
      </c>
      <c r="B1391" s="3" t="str">
        <f>VLOOKUP(A1391,'[1]Issue Navigator'!$A:$B,2,0)</f>
        <v>chỉnh sửa hệ thống đổi điểm ưu đãi</v>
      </c>
      <c r="C1391" s="1" t="s">
        <v>2893</v>
      </c>
      <c r="D1391" s="3" t="s">
        <v>2894</v>
      </c>
      <c r="E1391" s="3" t="s">
        <v>2864</v>
      </c>
      <c r="F1391" s="3" t="s">
        <v>4</v>
      </c>
      <c r="G1391">
        <v>0.5</v>
      </c>
      <c r="H1391">
        <f>VLOOKUP(A1391,'[1]Issue Navigator'!$A:$H,8,0)</f>
        <v>4.75</v>
      </c>
      <c r="I1391" t="str">
        <f>VLOOKUP(A1391,'[1]Issue Navigator'!$A:$Z,26,0)</f>
        <v>Bảo trì</v>
      </c>
      <c r="J1391" t="str">
        <f>VLOOKUP(A1391,'[1]Issue Navigator'!$A:$AA,27,0)</f>
        <v>Hệ thống BCCS</v>
      </c>
      <c r="K1391" t="str">
        <f>VLOOKUP(A1391,'[1]Issue Navigator'!$A:$AD,30,0)</f>
        <v>0605-ĐTTS/VTT-TECHASIANS/2024</v>
      </c>
      <c r="L1391" t="str">
        <f>VLOOKUP(A1391,'[1]Issue Navigator'!$A:$AE,31,0)</f>
        <v>Nhóm sản phẩm chăm sóc khách hàng, kênh bán</v>
      </c>
      <c r="M1391">
        <f>VLOOKUP(K1391,'[2]Nỗ lực'!$B:$G,6,0)</f>
        <v>35500000</v>
      </c>
      <c r="N1391">
        <f t="shared" si="44"/>
        <v>17750000</v>
      </c>
      <c r="O1391" t="str">
        <f t="shared" si="43"/>
        <v>Hệ thống BCCS (Nhóm sản phẩm chăm sóc khách hàng, kênh bán)</v>
      </c>
    </row>
    <row r="1392" spans="1:15" x14ac:dyDescent="0.2">
      <c r="A1392" s="3" t="s">
        <v>2879</v>
      </c>
      <c r="B1392" s="3" t="str">
        <f>VLOOKUP(A1392,'[1]Issue Navigator'!$A:$B,2,0)</f>
        <v>chỉnh sửa hệ thống đổi điểm ưu đãi</v>
      </c>
      <c r="C1392" s="1" t="s">
        <v>2895</v>
      </c>
      <c r="D1392" s="3" t="s">
        <v>2896</v>
      </c>
      <c r="E1392" s="3" t="s">
        <v>2864</v>
      </c>
      <c r="F1392" s="3" t="s">
        <v>4</v>
      </c>
      <c r="G1392">
        <v>0.5</v>
      </c>
      <c r="H1392">
        <f>VLOOKUP(A1392,'[1]Issue Navigator'!$A:$H,8,0)</f>
        <v>4.75</v>
      </c>
      <c r="I1392" t="str">
        <f>VLOOKUP(A1392,'[1]Issue Navigator'!$A:$Z,26,0)</f>
        <v>Bảo trì</v>
      </c>
      <c r="J1392" t="str">
        <f>VLOOKUP(A1392,'[1]Issue Navigator'!$A:$AA,27,0)</f>
        <v>Hệ thống BCCS</v>
      </c>
      <c r="K1392" t="str">
        <f>VLOOKUP(A1392,'[1]Issue Navigator'!$A:$AD,30,0)</f>
        <v>0605-ĐTTS/VTT-TECHASIANS/2024</v>
      </c>
      <c r="L1392" t="str">
        <f>VLOOKUP(A1392,'[1]Issue Navigator'!$A:$AE,31,0)</f>
        <v>Nhóm sản phẩm chăm sóc khách hàng, kênh bán</v>
      </c>
      <c r="M1392">
        <f>VLOOKUP(K1392,'[2]Nỗ lực'!$B:$G,6,0)</f>
        <v>35500000</v>
      </c>
      <c r="N1392">
        <f t="shared" si="44"/>
        <v>17750000</v>
      </c>
      <c r="O1392" t="str">
        <f t="shared" si="43"/>
        <v>Hệ thống BCCS (Nhóm sản phẩm chăm sóc khách hàng, kênh bán)</v>
      </c>
    </row>
    <row r="1393" spans="1:15" x14ac:dyDescent="0.2">
      <c r="A1393" s="3" t="s">
        <v>2898</v>
      </c>
      <c r="B1393" s="3" t="str">
        <f>VLOOKUP(A1393,'[1]Issue Navigator'!$A:$B,2,0)</f>
        <v>Kiểm thử nội bộ, nghiệm thu khách hàng - Tiếp nhận phản ánh</v>
      </c>
      <c r="C1393" s="1" t="s">
        <v>2897</v>
      </c>
      <c r="D1393" s="3" t="s">
        <v>2899</v>
      </c>
      <c r="E1393" s="3" t="s">
        <v>2864</v>
      </c>
      <c r="F1393" s="3" t="s">
        <v>4</v>
      </c>
      <c r="G1393">
        <v>0.15</v>
      </c>
      <c r="H1393">
        <f>VLOOKUP(A1393,'[1]Issue Navigator'!$A:$H,8,0)</f>
        <v>0.15</v>
      </c>
      <c r="I1393" t="str">
        <f>VLOOKUP(A1393,'[1]Issue Navigator'!$A:$Z,26,0)</f>
        <v>Bảo trì</v>
      </c>
      <c r="J1393" t="str">
        <f>VLOOKUP(A1393,'[1]Issue Navigator'!$A:$AA,27,0)</f>
        <v>Hệ thống BCCS</v>
      </c>
      <c r="K1393" t="str">
        <f>VLOOKUP(A1393,'[1]Issue Navigator'!$A:$AD,30,0)</f>
        <v>2007-ĐTTS/VTT-ALADIN/2023</v>
      </c>
      <c r="L1393" t="str">
        <f>VLOOKUP(A1393,'[1]Issue Navigator'!$A:$AE,31,0)</f>
        <v>Nhóm việc thuê ngoài tối ưu công cụ kiểm thử, kịch bản kiểm thử, khai báo, kiểm soát dữ liệu</v>
      </c>
      <c r="M1393">
        <f>VLOOKUP(K1393,'[2]Nỗ lực'!$B:$G,6,0)</f>
        <v>35000000</v>
      </c>
      <c r="N1393">
        <f t="shared" si="44"/>
        <v>5250000</v>
      </c>
      <c r="O1393" t="str">
        <f t="shared" si="43"/>
        <v>Hệ thống BCCS (Nhóm việc thuê ngoài tối ưu công cụ kiểm thử, kịch bản kiểm thử, khai báo, kiểm soát dữ liệu)</v>
      </c>
    </row>
    <row r="1394" spans="1:15" x14ac:dyDescent="0.2">
      <c r="A1394" s="3" t="s">
        <v>2901</v>
      </c>
      <c r="B1394" s="3" t="str">
        <f>VLOOKUP(A1394,'[1]Issue Navigator'!$A:$B,2,0)</f>
        <v>[QTDN] Kiểm thử nội bộ, nghiệm thu khách hàng -  Report prepaid billing</v>
      </c>
      <c r="C1394" s="1" t="s">
        <v>2900</v>
      </c>
      <c r="D1394" s="3" t="s">
        <v>2902</v>
      </c>
      <c r="E1394" s="3" t="s">
        <v>2864</v>
      </c>
      <c r="F1394" s="3" t="s">
        <v>4</v>
      </c>
      <c r="G1394">
        <v>0.17</v>
      </c>
      <c r="H1394">
        <f>VLOOKUP(A1394,'[1]Issue Navigator'!$A:$H,8,0)</f>
        <v>0.17</v>
      </c>
      <c r="I1394" t="str">
        <f>VLOOKUP(A1394,'[1]Issue Navigator'!$A:$Z,26,0)</f>
        <v>Nâng cấp</v>
      </c>
      <c r="J1394" t="str">
        <f>VLOOKUP(A1394,'[1]Issue Navigator'!$A:$AA,27,0)</f>
        <v>Hệ thống BCCS</v>
      </c>
      <c r="K1394" t="str">
        <f>VLOOKUP(A1394,'[1]Issue Navigator'!$A:$AD,30,0)</f>
        <v>2007-ĐTTS/VTT-ALADIN/2023</v>
      </c>
      <c r="L1394" t="str">
        <f>VLOOKUP(A1394,'[1]Issue Navigator'!$A:$AE,31,0)</f>
        <v>Nhóm việc thuê ngoài tối ưu công cụ kiểm thử, kịch bản kiểm thử, khai báo, kiểm soát dữ liệu</v>
      </c>
      <c r="M1394">
        <f>VLOOKUP(K1394,'[2]Nỗ lực'!$B:$G,6,0)</f>
        <v>35000000</v>
      </c>
      <c r="N1394">
        <f t="shared" si="44"/>
        <v>5950000</v>
      </c>
      <c r="O1394" t="str">
        <f t="shared" si="43"/>
        <v>Hệ thống BCCS (Nhóm việc thuê ngoài tối ưu công cụ kiểm thử, kịch bản kiểm thử, khai báo, kiểm soát dữ liệu)</v>
      </c>
    </row>
    <row r="1395" spans="1:15" x14ac:dyDescent="0.2">
      <c r="A1395" s="3" t="s">
        <v>2904</v>
      </c>
      <c r="B1395" s="3" t="str">
        <f>VLOOKUP(A1395,'[1]Issue Navigator'!$A:$B,2,0)</f>
        <v>[QTDN] Kiểm thử nội bộ, nghiệm thu khách hàng -  Quản lý trạm BTS địa bàn</v>
      </c>
      <c r="C1395" s="1" t="s">
        <v>2903</v>
      </c>
      <c r="D1395" s="3" t="s">
        <v>2905</v>
      </c>
      <c r="E1395" s="3" t="s">
        <v>2864</v>
      </c>
      <c r="F1395" s="3" t="s">
        <v>4</v>
      </c>
      <c r="G1395">
        <v>0.18</v>
      </c>
      <c r="H1395">
        <f>VLOOKUP(A1395,'[1]Issue Navigator'!$A:$H,8,0)</f>
        <v>0.18</v>
      </c>
      <c r="I1395" t="str">
        <f>VLOOKUP(A1395,'[1]Issue Navigator'!$A:$Z,26,0)</f>
        <v>Nâng cấp</v>
      </c>
      <c r="J1395" t="str">
        <f>VLOOKUP(A1395,'[1]Issue Navigator'!$A:$AA,27,0)</f>
        <v>Hệ thống BCCS</v>
      </c>
      <c r="K1395" t="str">
        <f>VLOOKUP(A1395,'[1]Issue Navigator'!$A:$AD,30,0)</f>
        <v>2007-ĐTTS/VTT-ALADIN/2023</v>
      </c>
      <c r="L1395" t="str">
        <f>VLOOKUP(A1395,'[1]Issue Navigator'!$A:$AE,31,0)</f>
        <v>Nhóm việc thuê ngoài tối ưu công cụ kiểm thử, kịch bản kiểm thử, khai báo, kiểm soát dữ liệu</v>
      </c>
      <c r="M1395">
        <f>VLOOKUP(K1395,'[2]Nỗ lực'!$B:$G,6,0)</f>
        <v>35000000</v>
      </c>
      <c r="N1395">
        <f t="shared" si="44"/>
        <v>6300000</v>
      </c>
      <c r="O1395" t="str">
        <f t="shared" si="43"/>
        <v>Hệ thống BCCS (Nhóm việc thuê ngoài tối ưu công cụ kiểm thử, kịch bản kiểm thử, khai báo, kiểm soát dữ liệu)</v>
      </c>
    </row>
    <row r="1396" spans="1:15" x14ac:dyDescent="0.2">
      <c r="A1396" s="3" t="s">
        <v>2907</v>
      </c>
      <c r="B1396" s="3" t="str">
        <f>VLOOKUP(A1396,'[1]Issue Navigator'!$A:$B,2,0)</f>
        <v>Kiểm thử nội bộ, nghiệm thu khách hàng - Gọi hệ thống khảo sát</v>
      </c>
      <c r="C1396" s="1" t="s">
        <v>2906</v>
      </c>
      <c r="D1396" s="3" t="s">
        <v>2908</v>
      </c>
      <c r="E1396" s="3" t="s">
        <v>2864</v>
      </c>
      <c r="F1396" s="3" t="s">
        <v>4</v>
      </c>
      <c r="G1396">
        <v>0.14000000000000001</v>
      </c>
      <c r="H1396">
        <f>VLOOKUP(A1396,'[1]Issue Navigator'!$A:$H,8,0)</f>
        <v>0.14000000000000001</v>
      </c>
      <c r="I1396" t="str">
        <f>VLOOKUP(A1396,'[1]Issue Navigator'!$A:$Z,26,0)</f>
        <v>Nâng cấp</v>
      </c>
      <c r="J1396" t="str">
        <f>VLOOKUP(A1396,'[1]Issue Navigator'!$A:$AA,27,0)</f>
        <v>Hệ thống BCCS</v>
      </c>
      <c r="K1396" t="str">
        <f>VLOOKUP(A1396,'[1]Issue Navigator'!$A:$AD,30,0)</f>
        <v>2107-ĐTTS/VTT-TTC/2023</v>
      </c>
      <c r="L1396" t="str">
        <f>VLOOKUP(A1396,'[1]Issue Navigator'!$A:$AE,31,0)</f>
        <v>Nhóm việc kiểm thử và kiểm thử tự động cho công cụ quản lý khách hàng và kênh bán</v>
      </c>
      <c r="M1396">
        <f>VLOOKUP(K1396,'[2]Nỗ lực'!$B:$G,6,0)</f>
        <v>35000000</v>
      </c>
      <c r="N1396">
        <f t="shared" si="44"/>
        <v>4900000.0000000009</v>
      </c>
      <c r="O1396" t="str">
        <f t="shared" si="43"/>
        <v>Hệ thống BCCS (Nhóm việc kiểm thử và kiểm thử tự động cho công cụ quản lý khách hàng và kênh bán)</v>
      </c>
    </row>
    <row r="1397" spans="1:15" x14ac:dyDescent="0.2">
      <c r="A1397" s="3" t="s">
        <v>2910</v>
      </c>
      <c r="B1397" s="3" t="str">
        <f>VLOOKUP(A1397,'[1]Issue Navigator'!$A:$B,2,0)</f>
        <v>[Selfcare] Nâng cấp chức năng đổi gói cước</v>
      </c>
      <c r="C1397" s="1" t="s">
        <v>2909</v>
      </c>
      <c r="D1397" s="3" t="s">
        <v>2911</v>
      </c>
      <c r="E1397" s="3" t="s">
        <v>2864</v>
      </c>
      <c r="F1397" s="3" t="s">
        <v>4</v>
      </c>
      <c r="G1397">
        <v>0.23</v>
      </c>
      <c r="H1397">
        <f>VLOOKUP(A1397,'[1]Issue Navigator'!$A:$H,8,0)</f>
        <v>0.23</v>
      </c>
      <c r="I1397" t="str">
        <f>VLOOKUP(A1397,'[1]Issue Navigator'!$A:$Z,26,0)</f>
        <v>Nâng cấp</v>
      </c>
      <c r="J1397" t="str">
        <f>VLOOKUP(A1397,'[1]Issue Navigator'!$A:$AA,27,0)</f>
        <v>Hệ thống BCCS</v>
      </c>
      <c r="K1397" t="str">
        <f>VLOOKUP(A1397,'[1]Issue Navigator'!$A:$AD,30,0)</f>
        <v>2107-ĐTTS/VTT-HITEXGLOBAL/2023</v>
      </c>
      <c r="L1397" t="str">
        <f>VLOOKUP(A1397,'[1]Issue Navigator'!$A:$AE,31,0)</f>
        <v>Module lõi quản lý khách hàng</v>
      </c>
      <c r="M1397">
        <f>VLOOKUP(K1397,'[2]Nỗ lực'!$B:$G,6,0)</f>
        <v>35500000</v>
      </c>
      <c r="N1397">
        <f t="shared" si="44"/>
        <v>8165000</v>
      </c>
      <c r="O1397" t="str">
        <f t="shared" si="43"/>
        <v>Hệ thống BCCS (Module lõi quản lý khách hàng)</v>
      </c>
    </row>
    <row r="1398" spans="1:15" x14ac:dyDescent="0.2">
      <c r="A1398" s="3" t="s">
        <v>2913</v>
      </c>
      <c r="B1398" s="3" t="str">
        <f>VLOOKUP(A1398,'[1]Issue Navigator'!$A:$B,2,0)</f>
        <v>[QTDN] Kiểm thử nội bộ, nghiệm thu khách hàng -  Chặn/mở thuê bao di động với lí do Spam cuộc gọi</v>
      </c>
      <c r="C1398" s="1" t="s">
        <v>2912</v>
      </c>
      <c r="D1398" s="3" t="s">
        <v>2914</v>
      </c>
      <c r="E1398" s="3" t="s">
        <v>2864</v>
      </c>
      <c r="F1398" s="3" t="s">
        <v>4</v>
      </c>
      <c r="G1398">
        <v>0.18</v>
      </c>
      <c r="H1398">
        <f>VLOOKUP(A1398,'[1]Issue Navigator'!$A:$H,8,0)</f>
        <v>0.18</v>
      </c>
      <c r="I1398" t="str">
        <f>VLOOKUP(A1398,'[1]Issue Navigator'!$A:$Z,26,0)</f>
        <v>Nâng cấp</v>
      </c>
      <c r="J1398" t="str">
        <f>VLOOKUP(A1398,'[1]Issue Navigator'!$A:$AA,27,0)</f>
        <v>Hệ thống BCCS</v>
      </c>
      <c r="K1398" t="str">
        <f>VLOOKUP(A1398,'[1]Issue Navigator'!$A:$AD,30,0)</f>
        <v>2007-ĐTTS/VTT-ALADIN/2023</v>
      </c>
      <c r="L1398" t="str">
        <f>VLOOKUP(A1398,'[1]Issue Navigator'!$A:$AE,31,0)</f>
        <v>Nhóm việc thuê ngoài tối ưu công cụ kiểm thử, kịch bản kiểm thử, khai báo, kiểm soát dữ liệu</v>
      </c>
      <c r="M1398">
        <f>VLOOKUP(K1398,'[2]Nỗ lực'!$B:$G,6,0)</f>
        <v>35000000</v>
      </c>
      <c r="N1398">
        <f t="shared" si="44"/>
        <v>6300000</v>
      </c>
      <c r="O1398" t="str">
        <f t="shared" si="43"/>
        <v>Hệ thống BCCS (Nhóm việc thuê ngoài tối ưu công cụ kiểm thử, kịch bản kiểm thử, khai báo, kiểm soát dữ liệu)</v>
      </c>
    </row>
    <row r="1399" spans="1:15" x14ac:dyDescent="0.2">
      <c r="A1399" s="3" t="s">
        <v>2916</v>
      </c>
      <c r="B1399" s="3" t="str">
        <f>VLOOKUP(A1399,'[1]Issue Navigator'!$A:$B,2,0)</f>
        <v>[QTDN] Kiểm thử nội bộ, nghiệm thu khách hàng -  Cho phép đổi gói cước nhưng vẫn chọn được chương tình khuyến mãi cũ</v>
      </c>
      <c r="C1399" s="1" t="s">
        <v>2915</v>
      </c>
      <c r="D1399" s="3" t="s">
        <v>2917</v>
      </c>
      <c r="E1399" s="3" t="s">
        <v>2864</v>
      </c>
      <c r="F1399" s="3" t="s">
        <v>4</v>
      </c>
      <c r="G1399">
        <v>0.18</v>
      </c>
      <c r="H1399">
        <f>VLOOKUP(A1399,'[1]Issue Navigator'!$A:$H,8,0)</f>
        <v>0.18</v>
      </c>
      <c r="I1399" t="str">
        <f>VLOOKUP(A1399,'[1]Issue Navigator'!$A:$Z,26,0)</f>
        <v>Nâng cấp</v>
      </c>
      <c r="J1399" t="str">
        <f>VLOOKUP(A1399,'[1]Issue Navigator'!$A:$AA,27,0)</f>
        <v>Hệ thống BCCS</v>
      </c>
      <c r="K1399" t="str">
        <f>VLOOKUP(A1399,'[1]Issue Navigator'!$A:$AD,30,0)</f>
        <v>2007-ĐTTS/VTT-ALADIN/2023</v>
      </c>
      <c r="L1399" t="str">
        <f>VLOOKUP(A1399,'[1]Issue Navigator'!$A:$AE,31,0)</f>
        <v>Nhóm việc thuê ngoài tối ưu công cụ kiểm thử, kịch bản kiểm thử, khai báo, kiểm soát dữ liệu</v>
      </c>
      <c r="M1399">
        <f>VLOOKUP(K1399,'[2]Nỗ lực'!$B:$G,6,0)</f>
        <v>35000000</v>
      </c>
      <c r="N1399">
        <f t="shared" si="44"/>
        <v>6300000</v>
      </c>
      <c r="O1399" t="str">
        <f t="shared" si="43"/>
        <v>Hệ thống BCCS (Nhóm việc thuê ngoài tối ưu công cụ kiểm thử, kịch bản kiểm thử, khai báo, kiểm soát dữ liệu)</v>
      </c>
    </row>
    <row r="1400" spans="1:15" x14ac:dyDescent="0.2">
      <c r="A1400" s="3" t="s">
        <v>2919</v>
      </c>
      <c r="B1400" s="3" t="str">
        <f>VLOOKUP(A1400,'[1]Issue Navigator'!$A:$B,2,0)</f>
        <v>[QTDN] Kiểm thử nội bộ, nghiệm thu khách hàng - Thêm quyền</v>
      </c>
      <c r="C1400" s="1" t="s">
        <v>2918</v>
      </c>
      <c r="D1400" s="3" t="s">
        <v>2920</v>
      </c>
      <c r="E1400" s="3" t="s">
        <v>2864</v>
      </c>
      <c r="F1400" s="3" t="s">
        <v>4</v>
      </c>
      <c r="G1400">
        <v>0.16</v>
      </c>
      <c r="H1400">
        <f>VLOOKUP(A1400,'[1]Issue Navigator'!$A:$H,8,0)</f>
        <v>0.16</v>
      </c>
      <c r="I1400" t="str">
        <f>VLOOKUP(A1400,'[1]Issue Navigator'!$A:$Z,26,0)</f>
        <v>Nâng cấp</v>
      </c>
      <c r="J1400" t="str">
        <f>VLOOKUP(A1400,'[1]Issue Navigator'!$A:$AA,27,0)</f>
        <v>Hệ thống BCCS</v>
      </c>
      <c r="K1400" t="str">
        <f>VLOOKUP(A1400,'[1]Issue Navigator'!$A:$AD,30,0)</f>
        <v>2007-ĐTTS/VTT-ALADIN/2023</v>
      </c>
      <c r="L1400" t="str">
        <f>VLOOKUP(A1400,'[1]Issue Navigator'!$A:$AE,31,0)</f>
        <v>Nhóm việc thuê ngoài tối ưu công cụ kiểm thử, kịch bản kiểm thử, khai báo, kiểm soát dữ liệu</v>
      </c>
      <c r="M1400">
        <f>VLOOKUP(K1400,'[2]Nỗ lực'!$B:$G,6,0)</f>
        <v>35000000</v>
      </c>
      <c r="N1400">
        <f t="shared" si="44"/>
        <v>5600000</v>
      </c>
      <c r="O1400" t="str">
        <f t="shared" si="43"/>
        <v>Hệ thống BCCS (Nhóm việc thuê ngoài tối ưu công cụ kiểm thử, kịch bản kiểm thử, khai báo, kiểm soát dữ liệu)</v>
      </c>
    </row>
    <row r="1401" spans="1:15" x14ac:dyDescent="0.2">
      <c r="A1401" s="3" t="s">
        <v>2922</v>
      </c>
      <c r="B1401" s="3" t="str">
        <f>VLOOKUP(A1401,'[1]Issue Navigator'!$A:$B,2,0)</f>
        <v>Kiểm thử nội bộ, nghiệm thu khách hàng - Đổi gói cước LL</v>
      </c>
      <c r="C1401" s="1" t="s">
        <v>2921</v>
      </c>
      <c r="D1401" s="3" t="s">
        <v>2923</v>
      </c>
      <c r="E1401" s="3" t="s">
        <v>2864</v>
      </c>
      <c r="F1401" s="3" t="s">
        <v>4</v>
      </c>
      <c r="G1401">
        <v>0.12</v>
      </c>
      <c r="H1401">
        <f>VLOOKUP(A1401,'[1]Issue Navigator'!$A:$H,8,0)</f>
        <v>0.12</v>
      </c>
      <c r="I1401" t="str">
        <f>VLOOKUP(A1401,'[1]Issue Navigator'!$A:$Z,26,0)</f>
        <v>Nâng cấp</v>
      </c>
      <c r="J1401" t="str">
        <f>VLOOKUP(A1401,'[1]Issue Navigator'!$A:$AA,27,0)</f>
        <v>Hệ thống BCCS</v>
      </c>
      <c r="K1401" t="str">
        <f>VLOOKUP(A1401,'[1]Issue Navigator'!$A:$AD,30,0)</f>
        <v>2107-ĐTTS/VTT-TTC/2023</v>
      </c>
      <c r="L1401" t="str">
        <f>VLOOKUP(A1401,'[1]Issue Navigator'!$A:$AE,31,0)</f>
        <v>Nhóm việc kiểm thử và kiểm thử tự động cho công cụ quản lý khách hàng và kênh bán</v>
      </c>
      <c r="M1401">
        <f>VLOOKUP(K1401,'[2]Nỗ lực'!$B:$G,6,0)</f>
        <v>35000000</v>
      </c>
      <c r="N1401">
        <f t="shared" si="44"/>
        <v>4200000</v>
      </c>
      <c r="O1401" t="str">
        <f t="shared" si="43"/>
        <v>Hệ thống BCCS (Nhóm việc kiểm thử và kiểm thử tự động cho công cụ quản lý khách hàng và kênh bán)</v>
      </c>
    </row>
    <row r="1402" spans="1:15" x14ac:dyDescent="0.2">
      <c r="A1402" s="3" t="s">
        <v>2925</v>
      </c>
      <c r="B1402" s="3" t="str">
        <f>VLOOKUP(A1402,'[1]Issue Navigator'!$A:$B,2,0)</f>
        <v>Kiểm thử nội bộ, nghiệm thu khách hàng - Gọi survey</v>
      </c>
      <c r="C1402" s="1" t="s">
        <v>2924</v>
      </c>
      <c r="D1402" s="3" t="s">
        <v>2926</v>
      </c>
      <c r="E1402" s="3" t="s">
        <v>2864</v>
      </c>
      <c r="F1402" s="3" t="s">
        <v>4</v>
      </c>
      <c r="G1402">
        <v>0.09</v>
      </c>
      <c r="H1402">
        <f>VLOOKUP(A1402,'[1]Issue Navigator'!$A:$H,8,0)</f>
        <v>0.09</v>
      </c>
      <c r="I1402" t="str">
        <f>VLOOKUP(A1402,'[1]Issue Navigator'!$A:$Z,26,0)</f>
        <v>Nâng cấp</v>
      </c>
      <c r="J1402" t="str">
        <f>VLOOKUP(A1402,'[1]Issue Navigator'!$A:$AA,27,0)</f>
        <v>Hệ thống BCCS</v>
      </c>
      <c r="K1402" t="str">
        <f>VLOOKUP(A1402,'[1]Issue Navigator'!$A:$AD,30,0)</f>
        <v>2107-ĐTTS/VTT-TTC/2023</v>
      </c>
      <c r="L1402" t="str">
        <f>VLOOKUP(A1402,'[1]Issue Navigator'!$A:$AE,31,0)</f>
        <v>Nhóm việc kiểm thử và kiểm thử tự động cho công cụ quản lý khách hàng và kênh bán</v>
      </c>
      <c r="M1402">
        <f>VLOOKUP(K1402,'[2]Nỗ lực'!$B:$G,6,0)</f>
        <v>35000000</v>
      </c>
      <c r="N1402">
        <f t="shared" si="44"/>
        <v>3150000</v>
      </c>
      <c r="O1402" t="str">
        <f t="shared" si="43"/>
        <v>Hệ thống BCCS (Nhóm việc kiểm thử và kiểm thử tự động cho công cụ quản lý khách hàng và kênh bán)</v>
      </c>
    </row>
    <row r="1403" spans="1:15" x14ac:dyDescent="0.2">
      <c r="A1403" s="3" t="s">
        <v>2928</v>
      </c>
      <c r="B1403" s="3" t="str">
        <f>VLOOKUP(A1403,'[1]Issue Navigator'!$A:$B,2,0)</f>
        <v xml:space="preserve">chỉnh sửa api cập nhật thông tin khách hàng </v>
      </c>
      <c r="C1403" s="1" t="s">
        <v>2927</v>
      </c>
      <c r="D1403" s="3" t="s">
        <v>2863</v>
      </c>
      <c r="E1403" s="3" t="s">
        <v>2864</v>
      </c>
      <c r="F1403" s="3" t="s">
        <v>4</v>
      </c>
      <c r="G1403">
        <v>0.23</v>
      </c>
      <c r="H1403">
        <f>VLOOKUP(A1403,'[1]Issue Navigator'!$A:$H,8,0)</f>
        <v>0.23</v>
      </c>
      <c r="I1403" t="str">
        <f>VLOOKUP(A1403,'[1]Issue Navigator'!$A:$Z,26,0)</f>
        <v>Bảo trì</v>
      </c>
      <c r="J1403" t="str">
        <f>VLOOKUP(A1403,'[1]Issue Navigator'!$A:$AA,27,0)</f>
        <v>Hệ thống BCCS</v>
      </c>
      <c r="K1403" t="str">
        <f>VLOOKUP(A1403,'[1]Issue Navigator'!$A:$AD,30,0)</f>
        <v>2107-ĐTTS/VTT-HITEXGLOBAL/2023</v>
      </c>
      <c r="L1403" t="str">
        <f>VLOOKUP(A1403,'[1]Issue Navigator'!$A:$AE,31,0)</f>
        <v>Module lõi quản lý khách hàng</v>
      </c>
      <c r="M1403">
        <f>VLOOKUP(K1403,'[2]Nỗ lực'!$B:$G,6,0)</f>
        <v>35500000</v>
      </c>
      <c r="N1403">
        <f t="shared" si="44"/>
        <v>8165000</v>
      </c>
      <c r="O1403" t="str">
        <f t="shared" si="43"/>
        <v>Hệ thống BCCS (Module lõi quản lý khách hàng)</v>
      </c>
    </row>
    <row r="1404" spans="1:15" x14ac:dyDescent="0.2">
      <c r="A1404" s="3" t="s">
        <v>2930</v>
      </c>
      <c r="B1404" s="3" t="str">
        <f>VLOOKUP(A1404,'[1]Issue Navigator'!$A:$B,2,0)</f>
        <v>Kiểm thử nội bộ, nghiệm thu khách hàng chuyển đổi Database hệ thống Quản lý bảo hành từ Oracle sang Maria DB</v>
      </c>
      <c r="C1404" s="1" t="s">
        <v>2929</v>
      </c>
      <c r="D1404" s="3" t="s">
        <v>2931</v>
      </c>
      <c r="E1404" s="3" t="s">
        <v>2864</v>
      </c>
      <c r="F1404" s="3" t="s">
        <v>4</v>
      </c>
      <c r="G1404">
        <v>0.45</v>
      </c>
      <c r="H1404">
        <f>VLOOKUP(A1404,'[1]Issue Navigator'!$A:$H,8,0)</f>
        <v>0.45</v>
      </c>
      <c r="I1404" t="str">
        <f>VLOOKUP(A1404,'[1]Issue Navigator'!$A:$Z,26,0)</f>
        <v>Nâng cấp</v>
      </c>
      <c r="J1404" t="str">
        <f>VLOOKUP(A1404,'[1]Issue Navigator'!$A:$AA,27,0)</f>
        <v>Hệ thống BCCS</v>
      </c>
      <c r="K1404" t="str">
        <f>VLOOKUP(A1404,'[1]Issue Navigator'!$A:$AD,30,0)</f>
        <v>2107-ĐTTS/VTT-TTC/2023</v>
      </c>
      <c r="L1404" t="str">
        <f>VLOOKUP(A1404,'[1]Issue Navigator'!$A:$AE,31,0)</f>
        <v>Nhóm việc kiểm thử và kiểm thử tự động cho công cụ quản lý khách hàng và kênh bán</v>
      </c>
      <c r="M1404">
        <f>VLOOKUP(K1404,'[2]Nỗ lực'!$B:$G,6,0)</f>
        <v>35000000</v>
      </c>
      <c r="N1404">
        <f t="shared" si="44"/>
        <v>15750000</v>
      </c>
      <c r="O1404" t="str">
        <f t="shared" si="43"/>
        <v>Hệ thống BCCS (Nhóm việc kiểm thử và kiểm thử tự động cho công cụ quản lý khách hàng và kênh bán)</v>
      </c>
    </row>
    <row r="1405" spans="1:15" x14ac:dyDescent="0.2">
      <c r="A1405" s="3" t="s">
        <v>2879</v>
      </c>
      <c r="B1405" s="3" t="str">
        <f>VLOOKUP(A1405,'[1]Issue Navigator'!$A:$B,2,0)</f>
        <v>chỉnh sửa hệ thống đổi điểm ưu đãi</v>
      </c>
      <c r="C1405" s="1" t="s">
        <v>2932</v>
      </c>
      <c r="D1405" s="3" t="s">
        <v>2933</v>
      </c>
      <c r="E1405" s="3" t="s">
        <v>2864</v>
      </c>
      <c r="F1405" s="3" t="s">
        <v>4</v>
      </c>
      <c r="G1405">
        <v>0.24</v>
      </c>
      <c r="H1405">
        <f>VLOOKUP(A1405,'[1]Issue Navigator'!$A:$H,8,0)</f>
        <v>4.75</v>
      </c>
      <c r="I1405" t="str">
        <f>VLOOKUP(A1405,'[1]Issue Navigator'!$A:$Z,26,0)</f>
        <v>Bảo trì</v>
      </c>
      <c r="J1405" t="str">
        <f>VLOOKUP(A1405,'[1]Issue Navigator'!$A:$AA,27,0)</f>
        <v>Hệ thống BCCS</v>
      </c>
      <c r="K1405" t="str">
        <f>VLOOKUP(A1405,'[1]Issue Navigator'!$A:$AD,30,0)</f>
        <v>0605-ĐTTS/VTT-TECHASIANS/2024</v>
      </c>
      <c r="L1405" t="str">
        <f>VLOOKUP(A1405,'[1]Issue Navigator'!$A:$AE,31,0)</f>
        <v>Nhóm sản phẩm chăm sóc khách hàng, kênh bán</v>
      </c>
      <c r="M1405">
        <f>VLOOKUP(K1405,'[2]Nỗ lực'!$B:$G,6,0)</f>
        <v>35500000</v>
      </c>
      <c r="N1405">
        <f t="shared" si="44"/>
        <v>8520000</v>
      </c>
      <c r="O1405" t="str">
        <f t="shared" si="43"/>
        <v>Hệ thống BCCS (Nhóm sản phẩm chăm sóc khách hàng, kênh bán)</v>
      </c>
    </row>
    <row r="1406" spans="1:15" x14ac:dyDescent="0.2">
      <c r="A1406" s="3" t="s">
        <v>2879</v>
      </c>
      <c r="B1406" s="3" t="str">
        <f>VLOOKUP(A1406,'[1]Issue Navigator'!$A:$B,2,0)</f>
        <v>chỉnh sửa hệ thống đổi điểm ưu đãi</v>
      </c>
      <c r="C1406" s="1" t="s">
        <v>2934</v>
      </c>
      <c r="D1406" s="3" t="s">
        <v>2935</v>
      </c>
      <c r="E1406" s="3" t="s">
        <v>2864</v>
      </c>
      <c r="F1406" s="3" t="s">
        <v>4</v>
      </c>
      <c r="G1406">
        <v>0.02</v>
      </c>
      <c r="H1406">
        <f>VLOOKUP(A1406,'[1]Issue Navigator'!$A:$H,8,0)</f>
        <v>4.75</v>
      </c>
      <c r="I1406" t="str">
        <f>VLOOKUP(A1406,'[1]Issue Navigator'!$A:$Z,26,0)</f>
        <v>Bảo trì</v>
      </c>
      <c r="J1406" t="str">
        <f>VLOOKUP(A1406,'[1]Issue Navigator'!$A:$AA,27,0)</f>
        <v>Hệ thống BCCS</v>
      </c>
      <c r="K1406" t="str">
        <f>VLOOKUP(A1406,'[1]Issue Navigator'!$A:$AD,30,0)</f>
        <v>0605-ĐTTS/VTT-TECHASIANS/2024</v>
      </c>
      <c r="L1406" t="str">
        <f>VLOOKUP(A1406,'[1]Issue Navigator'!$A:$AE,31,0)</f>
        <v>Nhóm sản phẩm chăm sóc khách hàng, kênh bán</v>
      </c>
      <c r="M1406">
        <f>VLOOKUP(K1406,'[2]Nỗ lực'!$B:$G,6,0)</f>
        <v>35500000</v>
      </c>
      <c r="N1406">
        <f t="shared" si="44"/>
        <v>710000</v>
      </c>
      <c r="O1406" t="str">
        <f t="shared" si="43"/>
        <v>Hệ thống BCCS (Nhóm sản phẩm chăm sóc khách hàng, kênh bán)</v>
      </c>
    </row>
    <row r="1407" spans="1:15" x14ac:dyDescent="0.2">
      <c r="A1407" s="3" t="s">
        <v>2879</v>
      </c>
      <c r="B1407" s="3" t="str">
        <f>VLOOKUP(A1407,'[1]Issue Navigator'!$A:$B,2,0)</f>
        <v>chỉnh sửa hệ thống đổi điểm ưu đãi</v>
      </c>
      <c r="C1407" s="1" t="s">
        <v>2936</v>
      </c>
      <c r="D1407" s="3" t="s">
        <v>2937</v>
      </c>
      <c r="E1407" s="3" t="s">
        <v>2864</v>
      </c>
      <c r="F1407" s="3" t="s">
        <v>4</v>
      </c>
      <c r="G1407">
        <v>0.43</v>
      </c>
      <c r="H1407">
        <f>VLOOKUP(A1407,'[1]Issue Navigator'!$A:$H,8,0)</f>
        <v>4.75</v>
      </c>
      <c r="I1407" t="str">
        <f>VLOOKUP(A1407,'[1]Issue Navigator'!$A:$Z,26,0)</f>
        <v>Bảo trì</v>
      </c>
      <c r="J1407" t="str">
        <f>VLOOKUP(A1407,'[1]Issue Navigator'!$A:$AA,27,0)</f>
        <v>Hệ thống BCCS</v>
      </c>
      <c r="K1407" t="str">
        <f>VLOOKUP(A1407,'[1]Issue Navigator'!$A:$AD,30,0)</f>
        <v>0605-ĐTTS/VTT-TECHASIANS/2024</v>
      </c>
      <c r="L1407" t="str">
        <f>VLOOKUP(A1407,'[1]Issue Navigator'!$A:$AE,31,0)</f>
        <v>Nhóm sản phẩm chăm sóc khách hàng, kênh bán</v>
      </c>
      <c r="M1407">
        <f>VLOOKUP(K1407,'[2]Nỗ lực'!$B:$G,6,0)</f>
        <v>35500000</v>
      </c>
      <c r="N1407">
        <f t="shared" si="44"/>
        <v>15265000</v>
      </c>
      <c r="O1407" t="str">
        <f t="shared" ref="O1407:O1463" si="45">J1407&amp;" "&amp;"("&amp;L1407&amp;")"</f>
        <v>Hệ thống BCCS (Nhóm sản phẩm chăm sóc khách hàng, kênh bán)</v>
      </c>
    </row>
    <row r="1408" spans="1:15" x14ac:dyDescent="0.2">
      <c r="A1408" s="3" t="s">
        <v>2940</v>
      </c>
      <c r="B1408" s="3" t="str">
        <f>VLOOKUP(A1408,'[1]Issue Navigator'!$A:$B,2,0)</f>
        <v>gán nhãn dữ liệu, kiểm tra dữ liệu và tổng hợp dữ liệu</v>
      </c>
      <c r="C1408" s="1" t="s">
        <v>2939</v>
      </c>
      <c r="D1408" s="3" t="s">
        <v>2941</v>
      </c>
      <c r="E1408" s="3" t="s">
        <v>2938</v>
      </c>
      <c r="F1408" s="3" t="s">
        <v>4</v>
      </c>
      <c r="G1408">
        <v>0.09</v>
      </c>
      <c r="H1408">
        <f>VLOOKUP(A1408,'[1]Issue Navigator'!$A:$H,8,0)</f>
        <v>2</v>
      </c>
      <c r="I1408" t="str">
        <f>VLOOKUP(A1408,'[1]Issue Navigator'!$A:$Z,26,0)</f>
        <v>Bảo trì</v>
      </c>
      <c r="J1408" t="str">
        <f>VLOOKUP(A1408,'[1]Issue Navigator'!$A:$AA,27,0)</f>
        <v>Các chương trình PTDL</v>
      </c>
      <c r="K1408" t="str">
        <f>VLOOKUP(A1408,'[1]Issue Navigator'!$A:$AD,30,0)</f>
        <v>0605-ĐTTS/VTT-GEM/2024</v>
      </c>
      <c r="L1408" t="str">
        <f>VLOOKUP(A1408,'[1]Issue Navigator'!$A:$AE,31,0)</f>
        <v>Trợ lý ảo hỗ trợ bán hàng/ AI hỗ trợ kinh doanh</v>
      </c>
      <c r="M1408">
        <f>VLOOKUP(K1408,'[2]Nỗ lực'!$B:$G,6,0)</f>
        <v>35500000</v>
      </c>
      <c r="N1408">
        <f t="shared" si="44"/>
        <v>3195000</v>
      </c>
      <c r="O1408" t="str">
        <f t="shared" si="45"/>
        <v>Các chương trình PTDL (Trợ lý ảo hỗ trợ bán hàng/ AI hỗ trợ kinh doanh)</v>
      </c>
    </row>
    <row r="1409" spans="1:15" x14ac:dyDescent="0.2">
      <c r="A1409" s="3" t="s">
        <v>2940</v>
      </c>
      <c r="B1409" s="3" t="str">
        <f>VLOOKUP(A1409,'[1]Issue Navigator'!$A:$B,2,0)</f>
        <v>gán nhãn dữ liệu, kiểm tra dữ liệu và tổng hợp dữ liệu</v>
      </c>
      <c r="C1409" s="1" t="s">
        <v>2942</v>
      </c>
      <c r="D1409" s="3" t="s">
        <v>2943</v>
      </c>
      <c r="E1409" s="3" t="s">
        <v>2938</v>
      </c>
      <c r="F1409" s="3" t="s">
        <v>4</v>
      </c>
      <c r="G1409">
        <v>0.19</v>
      </c>
      <c r="H1409">
        <f>VLOOKUP(A1409,'[1]Issue Navigator'!$A:$H,8,0)</f>
        <v>2</v>
      </c>
      <c r="I1409" t="str">
        <f>VLOOKUP(A1409,'[1]Issue Navigator'!$A:$Z,26,0)</f>
        <v>Bảo trì</v>
      </c>
      <c r="J1409" t="str">
        <f>VLOOKUP(A1409,'[1]Issue Navigator'!$A:$AA,27,0)</f>
        <v>Các chương trình PTDL</v>
      </c>
      <c r="K1409" t="str">
        <f>VLOOKUP(A1409,'[1]Issue Navigator'!$A:$AD,30,0)</f>
        <v>0605-ĐTTS/VTT-GEM/2024</v>
      </c>
      <c r="L1409" t="str">
        <f>VLOOKUP(A1409,'[1]Issue Navigator'!$A:$AE,31,0)</f>
        <v>Trợ lý ảo hỗ trợ bán hàng/ AI hỗ trợ kinh doanh</v>
      </c>
      <c r="M1409">
        <f>VLOOKUP(K1409,'[2]Nỗ lực'!$B:$G,6,0)</f>
        <v>35500000</v>
      </c>
      <c r="N1409">
        <f t="shared" si="44"/>
        <v>6745000</v>
      </c>
      <c r="O1409" t="str">
        <f t="shared" si="45"/>
        <v>Các chương trình PTDL (Trợ lý ảo hỗ trợ bán hàng/ AI hỗ trợ kinh doanh)</v>
      </c>
    </row>
    <row r="1410" spans="1:15" x14ac:dyDescent="0.2">
      <c r="A1410" s="3" t="s">
        <v>2940</v>
      </c>
      <c r="B1410" s="3" t="str">
        <f>VLOOKUP(A1410,'[1]Issue Navigator'!$A:$B,2,0)</f>
        <v>gán nhãn dữ liệu, kiểm tra dữ liệu và tổng hợp dữ liệu</v>
      </c>
      <c r="C1410" s="1" t="s">
        <v>2944</v>
      </c>
      <c r="D1410" s="3" t="s">
        <v>2945</v>
      </c>
      <c r="E1410" s="3" t="s">
        <v>2938</v>
      </c>
      <c r="F1410" s="3" t="s">
        <v>4</v>
      </c>
      <c r="G1410">
        <v>0.19</v>
      </c>
      <c r="H1410">
        <f>VLOOKUP(A1410,'[1]Issue Navigator'!$A:$H,8,0)</f>
        <v>2</v>
      </c>
      <c r="I1410" t="str">
        <f>VLOOKUP(A1410,'[1]Issue Navigator'!$A:$Z,26,0)</f>
        <v>Bảo trì</v>
      </c>
      <c r="J1410" t="str">
        <f>VLOOKUP(A1410,'[1]Issue Navigator'!$A:$AA,27,0)</f>
        <v>Các chương trình PTDL</v>
      </c>
      <c r="K1410" t="str">
        <f>VLOOKUP(A1410,'[1]Issue Navigator'!$A:$AD,30,0)</f>
        <v>0605-ĐTTS/VTT-GEM/2024</v>
      </c>
      <c r="L1410" t="str">
        <f>VLOOKUP(A1410,'[1]Issue Navigator'!$A:$AE,31,0)</f>
        <v>Trợ lý ảo hỗ trợ bán hàng/ AI hỗ trợ kinh doanh</v>
      </c>
      <c r="M1410">
        <f>VLOOKUP(K1410,'[2]Nỗ lực'!$B:$G,6,0)</f>
        <v>35500000</v>
      </c>
      <c r="N1410">
        <f t="shared" si="44"/>
        <v>6745000</v>
      </c>
      <c r="O1410" t="str">
        <f t="shared" si="45"/>
        <v>Các chương trình PTDL (Trợ lý ảo hỗ trợ bán hàng/ AI hỗ trợ kinh doanh)</v>
      </c>
    </row>
    <row r="1411" spans="1:15" x14ac:dyDescent="0.2">
      <c r="A1411" s="3" t="s">
        <v>2940</v>
      </c>
      <c r="B1411" s="3" t="str">
        <f>VLOOKUP(A1411,'[1]Issue Navigator'!$A:$B,2,0)</f>
        <v>gán nhãn dữ liệu, kiểm tra dữ liệu và tổng hợp dữ liệu</v>
      </c>
      <c r="C1411" s="1" t="s">
        <v>2946</v>
      </c>
      <c r="D1411" s="3" t="s">
        <v>2947</v>
      </c>
      <c r="E1411" s="3" t="s">
        <v>2938</v>
      </c>
      <c r="F1411" s="3" t="s">
        <v>4</v>
      </c>
      <c r="G1411">
        <v>0.18</v>
      </c>
      <c r="H1411">
        <f>VLOOKUP(A1411,'[1]Issue Navigator'!$A:$H,8,0)</f>
        <v>2</v>
      </c>
      <c r="I1411" t="str">
        <f>VLOOKUP(A1411,'[1]Issue Navigator'!$A:$Z,26,0)</f>
        <v>Bảo trì</v>
      </c>
      <c r="J1411" t="str">
        <f>VLOOKUP(A1411,'[1]Issue Navigator'!$A:$AA,27,0)</f>
        <v>Các chương trình PTDL</v>
      </c>
      <c r="K1411" t="str">
        <f>VLOOKUP(A1411,'[1]Issue Navigator'!$A:$AD,30,0)</f>
        <v>0605-ĐTTS/VTT-GEM/2024</v>
      </c>
      <c r="L1411" t="str">
        <f>VLOOKUP(A1411,'[1]Issue Navigator'!$A:$AE,31,0)</f>
        <v>Trợ lý ảo hỗ trợ bán hàng/ AI hỗ trợ kinh doanh</v>
      </c>
      <c r="M1411">
        <f>VLOOKUP(K1411,'[2]Nỗ lực'!$B:$G,6,0)</f>
        <v>35500000</v>
      </c>
      <c r="N1411">
        <f t="shared" ref="N1411:N1463" si="46">M1411*G1411</f>
        <v>6390000</v>
      </c>
      <c r="O1411" t="str">
        <f t="shared" si="45"/>
        <v>Các chương trình PTDL (Trợ lý ảo hỗ trợ bán hàng/ AI hỗ trợ kinh doanh)</v>
      </c>
    </row>
    <row r="1412" spans="1:15" x14ac:dyDescent="0.2">
      <c r="A1412" s="3" t="s">
        <v>2940</v>
      </c>
      <c r="B1412" s="3" t="str">
        <f>VLOOKUP(A1412,'[1]Issue Navigator'!$A:$B,2,0)</f>
        <v>gán nhãn dữ liệu, kiểm tra dữ liệu và tổng hợp dữ liệu</v>
      </c>
      <c r="C1412" s="1" t="s">
        <v>2948</v>
      </c>
      <c r="D1412" s="3" t="s">
        <v>2949</v>
      </c>
      <c r="E1412" s="3" t="s">
        <v>2938</v>
      </c>
      <c r="F1412" s="3" t="s">
        <v>4</v>
      </c>
      <c r="G1412">
        <v>0.18</v>
      </c>
      <c r="H1412">
        <f>VLOOKUP(A1412,'[1]Issue Navigator'!$A:$H,8,0)</f>
        <v>2</v>
      </c>
      <c r="I1412" t="str">
        <f>VLOOKUP(A1412,'[1]Issue Navigator'!$A:$Z,26,0)</f>
        <v>Bảo trì</v>
      </c>
      <c r="J1412" t="str">
        <f>VLOOKUP(A1412,'[1]Issue Navigator'!$A:$AA,27,0)</f>
        <v>Các chương trình PTDL</v>
      </c>
      <c r="K1412" t="str">
        <f>VLOOKUP(A1412,'[1]Issue Navigator'!$A:$AD,30,0)</f>
        <v>0605-ĐTTS/VTT-GEM/2024</v>
      </c>
      <c r="L1412" t="str">
        <f>VLOOKUP(A1412,'[1]Issue Navigator'!$A:$AE,31,0)</f>
        <v>Trợ lý ảo hỗ trợ bán hàng/ AI hỗ trợ kinh doanh</v>
      </c>
      <c r="M1412">
        <f>VLOOKUP(K1412,'[2]Nỗ lực'!$B:$G,6,0)</f>
        <v>35500000</v>
      </c>
      <c r="N1412">
        <f t="shared" si="46"/>
        <v>6390000</v>
      </c>
      <c r="O1412" t="str">
        <f t="shared" si="45"/>
        <v>Các chương trình PTDL (Trợ lý ảo hỗ trợ bán hàng/ AI hỗ trợ kinh doanh)</v>
      </c>
    </row>
    <row r="1413" spans="1:15" x14ac:dyDescent="0.2">
      <c r="A1413" s="3" t="s">
        <v>2940</v>
      </c>
      <c r="B1413" s="3" t="str">
        <f>VLOOKUP(A1413,'[1]Issue Navigator'!$A:$B,2,0)</f>
        <v>gán nhãn dữ liệu, kiểm tra dữ liệu và tổng hợp dữ liệu</v>
      </c>
      <c r="C1413" s="1" t="s">
        <v>2950</v>
      </c>
      <c r="D1413" s="3" t="s">
        <v>2951</v>
      </c>
      <c r="E1413" s="3" t="s">
        <v>2938</v>
      </c>
      <c r="F1413" s="3" t="s">
        <v>4</v>
      </c>
      <c r="G1413">
        <v>0.18</v>
      </c>
      <c r="H1413">
        <f>VLOOKUP(A1413,'[1]Issue Navigator'!$A:$H,8,0)</f>
        <v>2</v>
      </c>
      <c r="I1413" t="str">
        <f>VLOOKUP(A1413,'[1]Issue Navigator'!$A:$Z,26,0)</f>
        <v>Bảo trì</v>
      </c>
      <c r="J1413" t="str">
        <f>VLOOKUP(A1413,'[1]Issue Navigator'!$A:$AA,27,0)</f>
        <v>Các chương trình PTDL</v>
      </c>
      <c r="K1413" t="str">
        <f>VLOOKUP(A1413,'[1]Issue Navigator'!$A:$AD,30,0)</f>
        <v>0605-ĐTTS/VTT-GEM/2024</v>
      </c>
      <c r="L1413" t="str">
        <f>VLOOKUP(A1413,'[1]Issue Navigator'!$A:$AE,31,0)</f>
        <v>Trợ lý ảo hỗ trợ bán hàng/ AI hỗ trợ kinh doanh</v>
      </c>
      <c r="M1413">
        <f>VLOOKUP(K1413,'[2]Nỗ lực'!$B:$G,6,0)</f>
        <v>35500000</v>
      </c>
      <c r="N1413">
        <f t="shared" si="46"/>
        <v>6390000</v>
      </c>
      <c r="O1413" t="str">
        <f t="shared" si="45"/>
        <v>Các chương trình PTDL (Trợ lý ảo hỗ trợ bán hàng/ AI hỗ trợ kinh doanh)</v>
      </c>
    </row>
    <row r="1414" spans="1:15" x14ac:dyDescent="0.2">
      <c r="A1414" s="3" t="s">
        <v>2940</v>
      </c>
      <c r="B1414" s="3" t="str">
        <f>VLOOKUP(A1414,'[1]Issue Navigator'!$A:$B,2,0)</f>
        <v>gán nhãn dữ liệu, kiểm tra dữ liệu và tổng hợp dữ liệu</v>
      </c>
      <c r="C1414" s="1" t="s">
        <v>2952</v>
      </c>
      <c r="D1414" s="3" t="s">
        <v>2953</v>
      </c>
      <c r="E1414" s="3" t="s">
        <v>2938</v>
      </c>
      <c r="F1414" s="3" t="s">
        <v>4</v>
      </c>
      <c r="G1414">
        <v>0.09</v>
      </c>
      <c r="H1414">
        <f>VLOOKUP(A1414,'[1]Issue Navigator'!$A:$H,8,0)</f>
        <v>2</v>
      </c>
      <c r="I1414" t="str">
        <f>VLOOKUP(A1414,'[1]Issue Navigator'!$A:$Z,26,0)</f>
        <v>Bảo trì</v>
      </c>
      <c r="J1414" t="str">
        <f>VLOOKUP(A1414,'[1]Issue Navigator'!$A:$AA,27,0)</f>
        <v>Các chương trình PTDL</v>
      </c>
      <c r="K1414" t="str">
        <f>VLOOKUP(A1414,'[1]Issue Navigator'!$A:$AD,30,0)</f>
        <v>0605-ĐTTS/VTT-GEM/2024</v>
      </c>
      <c r="L1414" t="str">
        <f>VLOOKUP(A1414,'[1]Issue Navigator'!$A:$AE,31,0)</f>
        <v>Trợ lý ảo hỗ trợ bán hàng/ AI hỗ trợ kinh doanh</v>
      </c>
      <c r="M1414">
        <f>VLOOKUP(K1414,'[2]Nỗ lực'!$B:$G,6,0)</f>
        <v>35500000</v>
      </c>
      <c r="N1414">
        <f t="shared" si="46"/>
        <v>3195000</v>
      </c>
      <c r="O1414" t="str">
        <f t="shared" si="45"/>
        <v>Các chương trình PTDL (Trợ lý ảo hỗ trợ bán hàng/ AI hỗ trợ kinh doanh)</v>
      </c>
    </row>
    <row r="1415" spans="1:15" x14ac:dyDescent="0.2">
      <c r="A1415" s="3" t="s">
        <v>2940</v>
      </c>
      <c r="B1415" s="3" t="str">
        <f>VLOOKUP(A1415,'[1]Issue Navigator'!$A:$B,2,0)</f>
        <v>gán nhãn dữ liệu, kiểm tra dữ liệu và tổng hợp dữ liệu</v>
      </c>
      <c r="C1415" s="1" t="s">
        <v>2954</v>
      </c>
      <c r="D1415" s="3" t="s">
        <v>2955</v>
      </c>
      <c r="E1415" s="3" t="s">
        <v>2938</v>
      </c>
      <c r="F1415" s="3" t="s">
        <v>4</v>
      </c>
      <c r="G1415">
        <v>0.18</v>
      </c>
      <c r="H1415">
        <f>VLOOKUP(A1415,'[1]Issue Navigator'!$A:$H,8,0)</f>
        <v>2</v>
      </c>
      <c r="I1415" t="str">
        <f>VLOOKUP(A1415,'[1]Issue Navigator'!$A:$Z,26,0)</f>
        <v>Bảo trì</v>
      </c>
      <c r="J1415" t="str">
        <f>VLOOKUP(A1415,'[1]Issue Navigator'!$A:$AA,27,0)</f>
        <v>Các chương trình PTDL</v>
      </c>
      <c r="K1415" t="str">
        <f>VLOOKUP(A1415,'[1]Issue Navigator'!$A:$AD,30,0)</f>
        <v>0605-ĐTTS/VTT-GEM/2024</v>
      </c>
      <c r="L1415" t="str">
        <f>VLOOKUP(A1415,'[1]Issue Navigator'!$A:$AE,31,0)</f>
        <v>Trợ lý ảo hỗ trợ bán hàng/ AI hỗ trợ kinh doanh</v>
      </c>
      <c r="M1415">
        <f>VLOOKUP(K1415,'[2]Nỗ lực'!$B:$G,6,0)</f>
        <v>35500000</v>
      </c>
      <c r="N1415">
        <f t="shared" si="46"/>
        <v>6390000</v>
      </c>
      <c r="O1415" t="str">
        <f t="shared" si="45"/>
        <v>Các chương trình PTDL (Trợ lý ảo hỗ trợ bán hàng/ AI hỗ trợ kinh doanh)</v>
      </c>
    </row>
    <row r="1416" spans="1:15" x14ac:dyDescent="0.2">
      <c r="A1416" s="3" t="s">
        <v>2940</v>
      </c>
      <c r="B1416" s="3" t="str">
        <f>VLOOKUP(A1416,'[1]Issue Navigator'!$A:$B,2,0)</f>
        <v>gán nhãn dữ liệu, kiểm tra dữ liệu và tổng hợp dữ liệu</v>
      </c>
      <c r="C1416" s="1" t="s">
        <v>2956</v>
      </c>
      <c r="D1416" s="3" t="s">
        <v>2957</v>
      </c>
      <c r="E1416" s="3" t="s">
        <v>2938</v>
      </c>
      <c r="F1416" s="3" t="s">
        <v>4</v>
      </c>
      <c r="G1416">
        <v>0.18</v>
      </c>
      <c r="H1416">
        <f>VLOOKUP(A1416,'[1]Issue Navigator'!$A:$H,8,0)</f>
        <v>2</v>
      </c>
      <c r="I1416" t="str">
        <f>VLOOKUP(A1416,'[1]Issue Navigator'!$A:$Z,26,0)</f>
        <v>Bảo trì</v>
      </c>
      <c r="J1416" t="str">
        <f>VLOOKUP(A1416,'[1]Issue Navigator'!$A:$AA,27,0)</f>
        <v>Các chương trình PTDL</v>
      </c>
      <c r="K1416" t="str">
        <f>VLOOKUP(A1416,'[1]Issue Navigator'!$A:$AD,30,0)</f>
        <v>0605-ĐTTS/VTT-GEM/2024</v>
      </c>
      <c r="L1416" t="str">
        <f>VLOOKUP(A1416,'[1]Issue Navigator'!$A:$AE,31,0)</f>
        <v>Trợ lý ảo hỗ trợ bán hàng/ AI hỗ trợ kinh doanh</v>
      </c>
      <c r="M1416">
        <f>VLOOKUP(K1416,'[2]Nỗ lực'!$B:$G,6,0)</f>
        <v>35500000</v>
      </c>
      <c r="N1416">
        <f t="shared" si="46"/>
        <v>6390000</v>
      </c>
      <c r="O1416" t="str">
        <f t="shared" si="45"/>
        <v>Các chương trình PTDL (Trợ lý ảo hỗ trợ bán hàng/ AI hỗ trợ kinh doanh)</v>
      </c>
    </row>
    <row r="1417" spans="1:15" x14ac:dyDescent="0.2">
      <c r="A1417" s="3" t="s">
        <v>2940</v>
      </c>
      <c r="B1417" s="3" t="str">
        <f>VLOOKUP(A1417,'[1]Issue Navigator'!$A:$B,2,0)</f>
        <v>gán nhãn dữ liệu, kiểm tra dữ liệu và tổng hợp dữ liệu</v>
      </c>
      <c r="C1417" s="1" t="s">
        <v>2958</v>
      </c>
      <c r="D1417" s="3" t="s">
        <v>2959</v>
      </c>
      <c r="E1417" s="3" t="s">
        <v>2938</v>
      </c>
      <c r="F1417" s="3" t="s">
        <v>4</v>
      </c>
      <c r="G1417">
        <v>0.18</v>
      </c>
      <c r="H1417">
        <f>VLOOKUP(A1417,'[1]Issue Navigator'!$A:$H,8,0)</f>
        <v>2</v>
      </c>
      <c r="I1417" t="str">
        <f>VLOOKUP(A1417,'[1]Issue Navigator'!$A:$Z,26,0)</f>
        <v>Bảo trì</v>
      </c>
      <c r="J1417" t="str">
        <f>VLOOKUP(A1417,'[1]Issue Navigator'!$A:$AA,27,0)</f>
        <v>Các chương trình PTDL</v>
      </c>
      <c r="K1417" t="str">
        <f>VLOOKUP(A1417,'[1]Issue Navigator'!$A:$AD,30,0)</f>
        <v>0605-ĐTTS/VTT-GEM/2024</v>
      </c>
      <c r="L1417" t="str">
        <f>VLOOKUP(A1417,'[1]Issue Navigator'!$A:$AE,31,0)</f>
        <v>Trợ lý ảo hỗ trợ bán hàng/ AI hỗ trợ kinh doanh</v>
      </c>
      <c r="M1417">
        <f>VLOOKUP(K1417,'[2]Nỗ lực'!$B:$G,6,0)</f>
        <v>35500000</v>
      </c>
      <c r="N1417">
        <f t="shared" si="46"/>
        <v>6390000</v>
      </c>
      <c r="O1417" t="str">
        <f t="shared" si="45"/>
        <v>Các chương trình PTDL (Trợ lý ảo hỗ trợ bán hàng/ AI hỗ trợ kinh doanh)</v>
      </c>
    </row>
    <row r="1418" spans="1:15" x14ac:dyDescent="0.2">
      <c r="A1418" s="3" t="s">
        <v>2940</v>
      </c>
      <c r="B1418" s="3" t="str">
        <f>VLOOKUP(A1418,'[1]Issue Navigator'!$A:$B,2,0)</f>
        <v>gán nhãn dữ liệu, kiểm tra dữ liệu và tổng hợp dữ liệu</v>
      </c>
      <c r="C1418" s="1" t="s">
        <v>2960</v>
      </c>
      <c r="D1418" s="3" t="s">
        <v>2961</v>
      </c>
      <c r="E1418" s="3" t="s">
        <v>2938</v>
      </c>
      <c r="F1418" s="3" t="s">
        <v>4</v>
      </c>
      <c r="G1418">
        <v>0.18</v>
      </c>
      <c r="H1418">
        <f>VLOOKUP(A1418,'[1]Issue Navigator'!$A:$H,8,0)</f>
        <v>2</v>
      </c>
      <c r="I1418" t="str">
        <f>VLOOKUP(A1418,'[1]Issue Navigator'!$A:$Z,26,0)</f>
        <v>Bảo trì</v>
      </c>
      <c r="J1418" t="str">
        <f>VLOOKUP(A1418,'[1]Issue Navigator'!$A:$AA,27,0)</f>
        <v>Các chương trình PTDL</v>
      </c>
      <c r="K1418" t="str">
        <f>VLOOKUP(A1418,'[1]Issue Navigator'!$A:$AD,30,0)</f>
        <v>0605-ĐTTS/VTT-GEM/2024</v>
      </c>
      <c r="L1418" t="str">
        <f>VLOOKUP(A1418,'[1]Issue Navigator'!$A:$AE,31,0)</f>
        <v>Trợ lý ảo hỗ trợ bán hàng/ AI hỗ trợ kinh doanh</v>
      </c>
      <c r="M1418">
        <f>VLOOKUP(K1418,'[2]Nỗ lực'!$B:$G,6,0)</f>
        <v>35500000</v>
      </c>
      <c r="N1418">
        <f t="shared" si="46"/>
        <v>6390000</v>
      </c>
      <c r="O1418" t="str">
        <f t="shared" si="45"/>
        <v>Các chương trình PTDL (Trợ lý ảo hỗ trợ bán hàng/ AI hỗ trợ kinh doanh)</v>
      </c>
    </row>
    <row r="1419" spans="1:15" x14ac:dyDescent="0.2">
      <c r="A1419" s="3" t="s">
        <v>2940</v>
      </c>
      <c r="B1419" s="3" t="str">
        <f>VLOOKUP(A1419,'[1]Issue Navigator'!$A:$B,2,0)</f>
        <v>gán nhãn dữ liệu, kiểm tra dữ liệu và tổng hợp dữ liệu</v>
      </c>
      <c r="C1419" s="1" t="s">
        <v>2962</v>
      </c>
      <c r="D1419" s="3" t="s">
        <v>2963</v>
      </c>
      <c r="E1419" s="3" t="s">
        <v>2938</v>
      </c>
      <c r="F1419" s="3" t="s">
        <v>4</v>
      </c>
      <c r="G1419">
        <v>0.18</v>
      </c>
      <c r="H1419">
        <f>VLOOKUP(A1419,'[1]Issue Navigator'!$A:$H,8,0)</f>
        <v>2</v>
      </c>
      <c r="I1419" t="str">
        <f>VLOOKUP(A1419,'[1]Issue Navigator'!$A:$Z,26,0)</f>
        <v>Bảo trì</v>
      </c>
      <c r="J1419" t="str">
        <f>VLOOKUP(A1419,'[1]Issue Navigator'!$A:$AA,27,0)</f>
        <v>Các chương trình PTDL</v>
      </c>
      <c r="K1419" t="str">
        <f>VLOOKUP(A1419,'[1]Issue Navigator'!$A:$AD,30,0)</f>
        <v>0605-ĐTTS/VTT-GEM/2024</v>
      </c>
      <c r="L1419" t="str">
        <f>VLOOKUP(A1419,'[1]Issue Navigator'!$A:$AE,31,0)</f>
        <v>Trợ lý ảo hỗ trợ bán hàng/ AI hỗ trợ kinh doanh</v>
      </c>
      <c r="M1419">
        <f>VLOOKUP(K1419,'[2]Nỗ lực'!$B:$G,6,0)</f>
        <v>35500000</v>
      </c>
      <c r="N1419">
        <f t="shared" si="46"/>
        <v>6390000</v>
      </c>
      <c r="O1419" t="str">
        <f t="shared" si="45"/>
        <v>Các chương trình PTDL (Trợ lý ảo hỗ trợ bán hàng/ AI hỗ trợ kinh doanh)</v>
      </c>
    </row>
    <row r="1420" spans="1:15" x14ac:dyDescent="0.2">
      <c r="A1420" s="3" t="s">
        <v>2965</v>
      </c>
      <c r="B1420" s="3" t="str">
        <f>VLOOKUP(A1420,'[1]Issue Navigator'!$A:$B,2,0)</f>
        <v>chỉnh sửa api gợi ý và giao diện CMS trên myviettel</v>
      </c>
      <c r="C1420" s="1" t="s">
        <v>2964</v>
      </c>
      <c r="D1420" s="3" t="s">
        <v>2966</v>
      </c>
      <c r="E1420" s="3" t="s">
        <v>2938</v>
      </c>
      <c r="F1420" s="3" t="s">
        <v>4</v>
      </c>
      <c r="G1420">
        <v>0.18</v>
      </c>
      <c r="H1420">
        <f>VLOOKUP(A1420,'[1]Issue Navigator'!$A:$H,8,0)</f>
        <v>2</v>
      </c>
      <c r="I1420" t="str">
        <f>VLOOKUP(A1420,'[1]Issue Navigator'!$A:$Z,26,0)</f>
        <v>Bảo trì</v>
      </c>
      <c r="J1420" t="str">
        <f>VLOOKUP(A1420,'[1]Issue Navigator'!$A:$AA,27,0)</f>
        <v>Các chương trình PTDL</v>
      </c>
      <c r="K1420" t="str">
        <f>VLOOKUP(A1420,'[1]Issue Navigator'!$A:$AD,30,0)</f>
        <v>0605-ĐTTS/VTT-GEM/2024</v>
      </c>
      <c r="L1420" t="str">
        <f>VLOOKUP(A1420,'[1]Issue Navigator'!$A:$AE,31,0)</f>
        <v>Trợ lý ảo hỗ trợ bán hàng/ AI hỗ trợ kinh doanh</v>
      </c>
      <c r="M1420">
        <f>VLOOKUP(K1420,'[2]Nỗ lực'!$B:$G,6,0)</f>
        <v>35500000</v>
      </c>
      <c r="N1420">
        <f t="shared" si="46"/>
        <v>6390000</v>
      </c>
      <c r="O1420" t="str">
        <f t="shared" si="45"/>
        <v>Các chương trình PTDL (Trợ lý ảo hỗ trợ bán hàng/ AI hỗ trợ kinh doanh)</v>
      </c>
    </row>
    <row r="1421" spans="1:15" x14ac:dyDescent="0.2">
      <c r="A1421" s="3" t="s">
        <v>2965</v>
      </c>
      <c r="B1421" s="3" t="str">
        <f>VLOOKUP(A1421,'[1]Issue Navigator'!$A:$B,2,0)</f>
        <v>chỉnh sửa api gợi ý và giao diện CMS trên myviettel</v>
      </c>
      <c r="C1421" s="1" t="s">
        <v>2967</v>
      </c>
      <c r="D1421" s="3" t="s">
        <v>2968</v>
      </c>
      <c r="E1421" s="3" t="s">
        <v>2938</v>
      </c>
      <c r="F1421" s="3" t="s">
        <v>4</v>
      </c>
      <c r="G1421">
        <v>0.37</v>
      </c>
      <c r="H1421">
        <f>VLOOKUP(A1421,'[1]Issue Navigator'!$A:$H,8,0)</f>
        <v>2</v>
      </c>
      <c r="I1421" t="str">
        <f>VLOOKUP(A1421,'[1]Issue Navigator'!$A:$Z,26,0)</f>
        <v>Bảo trì</v>
      </c>
      <c r="J1421" t="str">
        <f>VLOOKUP(A1421,'[1]Issue Navigator'!$A:$AA,27,0)</f>
        <v>Các chương trình PTDL</v>
      </c>
      <c r="K1421" t="str">
        <f>VLOOKUP(A1421,'[1]Issue Navigator'!$A:$AD,30,0)</f>
        <v>0605-ĐTTS/VTT-GEM/2024</v>
      </c>
      <c r="L1421" t="str">
        <f>VLOOKUP(A1421,'[1]Issue Navigator'!$A:$AE,31,0)</f>
        <v>Trợ lý ảo hỗ trợ bán hàng/ AI hỗ trợ kinh doanh</v>
      </c>
      <c r="M1421">
        <f>VLOOKUP(K1421,'[2]Nỗ lực'!$B:$G,6,0)</f>
        <v>35500000</v>
      </c>
      <c r="N1421">
        <f t="shared" si="46"/>
        <v>13135000</v>
      </c>
      <c r="O1421" t="str">
        <f t="shared" si="45"/>
        <v>Các chương trình PTDL (Trợ lý ảo hỗ trợ bán hàng/ AI hỗ trợ kinh doanh)</v>
      </c>
    </row>
    <row r="1422" spans="1:15" x14ac:dyDescent="0.2">
      <c r="A1422" s="3" t="s">
        <v>2965</v>
      </c>
      <c r="B1422" s="3" t="str">
        <f>VLOOKUP(A1422,'[1]Issue Navigator'!$A:$B,2,0)</f>
        <v>chỉnh sửa api gợi ý và giao diện CMS trên myviettel</v>
      </c>
      <c r="C1422" s="1" t="s">
        <v>2969</v>
      </c>
      <c r="D1422" s="3" t="s">
        <v>3213</v>
      </c>
      <c r="E1422" s="3" t="s">
        <v>2938</v>
      </c>
      <c r="F1422" s="3" t="s">
        <v>4</v>
      </c>
      <c r="G1422">
        <v>0.37</v>
      </c>
      <c r="H1422">
        <f>VLOOKUP(A1422,'[1]Issue Navigator'!$A:$H,8,0)</f>
        <v>2</v>
      </c>
      <c r="I1422" t="str">
        <f>VLOOKUP(A1422,'[1]Issue Navigator'!$A:$Z,26,0)</f>
        <v>Bảo trì</v>
      </c>
      <c r="J1422" t="str">
        <f>VLOOKUP(A1422,'[1]Issue Navigator'!$A:$AA,27,0)</f>
        <v>Các chương trình PTDL</v>
      </c>
      <c r="K1422" t="str">
        <f>VLOOKUP(A1422,'[1]Issue Navigator'!$A:$AD,30,0)</f>
        <v>0605-ĐTTS/VTT-GEM/2024</v>
      </c>
      <c r="L1422" t="str">
        <f>VLOOKUP(A1422,'[1]Issue Navigator'!$A:$AE,31,0)</f>
        <v>Trợ lý ảo hỗ trợ bán hàng/ AI hỗ trợ kinh doanh</v>
      </c>
      <c r="M1422">
        <f>VLOOKUP(K1422,'[2]Nỗ lực'!$B:$G,6,0)</f>
        <v>35500000</v>
      </c>
      <c r="N1422">
        <f t="shared" si="46"/>
        <v>13135000</v>
      </c>
      <c r="O1422" t="str">
        <f t="shared" si="45"/>
        <v>Các chương trình PTDL (Trợ lý ảo hỗ trợ bán hàng/ AI hỗ trợ kinh doanh)</v>
      </c>
    </row>
    <row r="1423" spans="1:15" x14ac:dyDescent="0.2">
      <c r="A1423" s="3" t="s">
        <v>2965</v>
      </c>
      <c r="B1423" s="3" t="str">
        <f>VLOOKUP(A1423,'[1]Issue Navigator'!$A:$B,2,0)</f>
        <v>chỉnh sửa api gợi ý và giao diện CMS trên myviettel</v>
      </c>
      <c r="C1423" s="1" t="s">
        <v>2970</v>
      </c>
      <c r="D1423" s="3" t="s">
        <v>3214</v>
      </c>
      <c r="E1423" s="3" t="s">
        <v>2938</v>
      </c>
      <c r="F1423" s="3" t="s">
        <v>4</v>
      </c>
      <c r="G1423">
        <v>0.36</v>
      </c>
      <c r="H1423">
        <f>VLOOKUP(A1423,'[1]Issue Navigator'!$A:$H,8,0)</f>
        <v>2</v>
      </c>
      <c r="I1423" t="str">
        <f>VLOOKUP(A1423,'[1]Issue Navigator'!$A:$Z,26,0)</f>
        <v>Bảo trì</v>
      </c>
      <c r="J1423" t="str">
        <f>VLOOKUP(A1423,'[1]Issue Navigator'!$A:$AA,27,0)</f>
        <v>Các chương trình PTDL</v>
      </c>
      <c r="K1423" t="str">
        <f>VLOOKUP(A1423,'[1]Issue Navigator'!$A:$AD,30,0)</f>
        <v>0605-ĐTTS/VTT-GEM/2024</v>
      </c>
      <c r="L1423" t="str">
        <f>VLOOKUP(A1423,'[1]Issue Navigator'!$A:$AE,31,0)</f>
        <v>Trợ lý ảo hỗ trợ bán hàng/ AI hỗ trợ kinh doanh</v>
      </c>
      <c r="M1423">
        <f>VLOOKUP(K1423,'[2]Nỗ lực'!$B:$G,6,0)</f>
        <v>35500000</v>
      </c>
      <c r="N1423">
        <f t="shared" si="46"/>
        <v>12780000</v>
      </c>
      <c r="O1423" t="str">
        <f t="shared" si="45"/>
        <v>Các chương trình PTDL (Trợ lý ảo hỗ trợ bán hàng/ AI hỗ trợ kinh doanh)</v>
      </c>
    </row>
    <row r="1424" spans="1:15" x14ac:dyDescent="0.2">
      <c r="A1424" s="3" t="s">
        <v>2965</v>
      </c>
      <c r="B1424" s="3" t="str">
        <f>VLOOKUP(A1424,'[1]Issue Navigator'!$A:$B,2,0)</f>
        <v>chỉnh sửa api gợi ý và giao diện CMS trên myviettel</v>
      </c>
      <c r="C1424" s="1" t="s">
        <v>2971</v>
      </c>
      <c r="D1424" s="3" t="s">
        <v>3215</v>
      </c>
      <c r="E1424" s="3" t="s">
        <v>2938</v>
      </c>
      <c r="F1424" s="3" t="s">
        <v>4</v>
      </c>
      <c r="G1424">
        <v>0.36</v>
      </c>
      <c r="H1424">
        <f>VLOOKUP(A1424,'[1]Issue Navigator'!$A:$H,8,0)</f>
        <v>2</v>
      </c>
      <c r="I1424" t="str">
        <f>VLOOKUP(A1424,'[1]Issue Navigator'!$A:$Z,26,0)</f>
        <v>Bảo trì</v>
      </c>
      <c r="J1424" t="str">
        <f>VLOOKUP(A1424,'[1]Issue Navigator'!$A:$AA,27,0)</f>
        <v>Các chương trình PTDL</v>
      </c>
      <c r="K1424" t="str">
        <f>VLOOKUP(A1424,'[1]Issue Navigator'!$A:$AD,30,0)</f>
        <v>0605-ĐTTS/VTT-GEM/2024</v>
      </c>
      <c r="L1424" t="str">
        <f>VLOOKUP(A1424,'[1]Issue Navigator'!$A:$AE,31,0)</f>
        <v>Trợ lý ảo hỗ trợ bán hàng/ AI hỗ trợ kinh doanh</v>
      </c>
      <c r="M1424">
        <f>VLOOKUP(K1424,'[2]Nỗ lực'!$B:$G,6,0)</f>
        <v>35500000</v>
      </c>
      <c r="N1424">
        <f t="shared" si="46"/>
        <v>12780000</v>
      </c>
      <c r="O1424" t="str">
        <f t="shared" si="45"/>
        <v>Các chương trình PTDL (Trợ lý ảo hỗ trợ bán hàng/ AI hỗ trợ kinh doanh)</v>
      </c>
    </row>
    <row r="1425" spans="1:15" x14ac:dyDescent="0.2">
      <c r="A1425" s="3" t="s">
        <v>2965</v>
      </c>
      <c r="B1425" s="3" t="str">
        <f>VLOOKUP(A1425,'[1]Issue Navigator'!$A:$B,2,0)</f>
        <v>chỉnh sửa api gợi ý và giao diện CMS trên myviettel</v>
      </c>
      <c r="C1425" s="1" t="s">
        <v>2972</v>
      </c>
      <c r="D1425" s="3" t="s">
        <v>3141</v>
      </c>
      <c r="E1425" s="3" t="s">
        <v>2938</v>
      </c>
      <c r="F1425" s="3" t="s">
        <v>4</v>
      </c>
      <c r="G1425">
        <v>0.36</v>
      </c>
      <c r="H1425">
        <f>VLOOKUP(A1425,'[1]Issue Navigator'!$A:$H,8,0)</f>
        <v>2</v>
      </c>
      <c r="I1425" t="str">
        <f>VLOOKUP(A1425,'[1]Issue Navigator'!$A:$Z,26,0)</f>
        <v>Bảo trì</v>
      </c>
      <c r="J1425" t="str">
        <f>VLOOKUP(A1425,'[1]Issue Navigator'!$A:$AA,27,0)</f>
        <v>Các chương trình PTDL</v>
      </c>
      <c r="K1425" t="str">
        <f>VLOOKUP(A1425,'[1]Issue Navigator'!$A:$AD,30,0)</f>
        <v>0605-ĐTTS/VTT-GEM/2024</v>
      </c>
      <c r="L1425" t="str">
        <f>VLOOKUP(A1425,'[1]Issue Navigator'!$A:$AE,31,0)</f>
        <v>Trợ lý ảo hỗ trợ bán hàng/ AI hỗ trợ kinh doanh</v>
      </c>
      <c r="M1425">
        <f>VLOOKUP(K1425,'[2]Nỗ lực'!$B:$G,6,0)</f>
        <v>35500000</v>
      </c>
      <c r="N1425">
        <f t="shared" si="46"/>
        <v>12780000</v>
      </c>
      <c r="O1425" t="str">
        <f t="shared" si="45"/>
        <v>Các chương trình PTDL (Trợ lý ảo hỗ trợ bán hàng/ AI hỗ trợ kinh doanh)</v>
      </c>
    </row>
    <row r="1426" spans="1:15" x14ac:dyDescent="0.2">
      <c r="A1426" s="3" t="s">
        <v>2974</v>
      </c>
      <c r="B1426" s="3" t="str">
        <f>VLOOKUP(A1426,'[1]Issue Navigator'!$A:$B,2,0)</f>
        <v>tổng hợp dữ liệu và gán nhãn dữ liệu</v>
      </c>
      <c r="C1426" s="1" t="s">
        <v>2973</v>
      </c>
      <c r="D1426" s="3" t="s">
        <v>2975</v>
      </c>
      <c r="E1426" s="3" t="s">
        <v>2938</v>
      </c>
      <c r="F1426" s="3" t="s">
        <v>4</v>
      </c>
      <c r="G1426">
        <v>0.18</v>
      </c>
      <c r="H1426">
        <f>VLOOKUP(A1426,'[1]Issue Navigator'!$A:$H,8,0)</f>
        <v>1</v>
      </c>
      <c r="I1426" t="str">
        <f>VLOOKUP(A1426,'[1]Issue Navigator'!$A:$Z,26,0)</f>
        <v>Bảo trì</v>
      </c>
      <c r="J1426" t="str">
        <f>VLOOKUP(A1426,'[1]Issue Navigator'!$A:$AA,27,0)</f>
        <v>Các chương trình PTDL</v>
      </c>
      <c r="K1426" t="str">
        <f>VLOOKUP(A1426,'[1]Issue Navigator'!$A:$AD,30,0)</f>
        <v>0605-ĐTTS/VTT-GEM/2024</v>
      </c>
      <c r="L1426" t="str">
        <f>VLOOKUP(A1426,'[1]Issue Navigator'!$A:$AE,31,0)</f>
        <v>Trợ lý ảo hỗ trợ bán hàng/ AI hỗ trợ kinh doanh</v>
      </c>
      <c r="M1426">
        <f>VLOOKUP(K1426,'[2]Nỗ lực'!$B:$G,6,0)</f>
        <v>35500000</v>
      </c>
      <c r="N1426">
        <f t="shared" si="46"/>
        <v>6390000</v>
      </c>
      <c r="O1426" t="str">
        <f t="shared" si="45"/>
        <v>Các chương trình PTDL (Trợ lý ảo hỗ trợ bán hàng/ AI hỗ trợ kinh doanh)</v>
      </c>
    </row>
    <row r="1427" spans="1:15" x14ac:dyDescent="0.2">
      <c r="A1427" s="3" t="s">
        <v>2974</v>
      </c>
      <c r="B1427" s="3" t="str">
        <f>VLOOKUP(A1427,'[1]Issue Navigator'!$A:$B,2,0)</f>
        <v>tổng hợp dữ liệu và gán nhãn dữ liệu</v>
      </c>
      <c r="C1427" s="1" t="s">
        <v>2976</v>
      </c>
      <c r="D1427" s="3" t="s">
        <v>2943</v>
      </c>
      <c r="E1427" s="3" t="s">
        <v>2938</v>
      </c>
      <c r="F1427" s="3" t="s">
        <v>4</v>
      </c>
      <c r="G1427">
        <v>0.21</v>
      </c>
      <c r="H1427">
        <f>VLOOKUP(A1427,'[1]Issue Navigator'!$A:$H,8,0)</f>
        <v>1</v>
      </c>
      <c r="I1427" t="str">
        <f>VLOOKUP(A1427,'[1]Issue Navigator'!$A:$Z,26,0)</f>
        <v>Bảo trì</v>
      </c>
      <c r="J1427" t="str">
        <f>VLOOKUP(A1427,'[1]Issue Navigator'!$A:$AA,27,0)</f>
        <v>Các chương trình PTDL</v>
      </c>
      <c r="K1427" t="str">
        <f>VLOOKUP(A1427,'[1]Issue Navigator'!$A:$AD,30,0)</f>
        <v>0605-ĐTTS/VTT-GEM/2024</v>
      </c>
      <c r="L1427" t="str">
        <f>VLOOKUP(A1427,'[1]Issue Navigator'!$A:$AE,31,0)</f>
        <v>Trợ lý ảo hỗ trợ bán hàng/ AI hỗ trợ kinh doanh</v>
      </c>
      <c r="M1427">
        <f>VLOOKUP(K1427,'[2]Nỗ lực'!$B:$G,6,0)</f>
        <v>35500000</v>
      </c>
      <c r="N1427">
        <f t="shared" si="46"/>
        <v>7455000</v>
      </c>
      <c r="O1427" t="str">
        <f t="shared" si="45"/>
        <v>Các chương trình PTDL (Trợ lý ảo hỗ trợ bán hàng/ AI hỗ trợ kinh doanh)</v>
      </c>
    </row>
    <row r="1428" spans="1:15" x14ac:dyDescent="0.2">
      <c r="A1428" s="3" t="s">
        <v>2974</v>
      </c>
      <c r="B1428" s="3" t="str">
        <f>VLOOKUP(A1428,'[1]Issue Navigator'!$A:$B,2,0)</f>
        <v>tổng hợp dữ liệu và gán nhãn dữ liệu</v>
      </c>
      <c r="C1428" s="1" t="s">
        <v>2977</v>
      </c>
      <c r="D1428" s="3" t="s">
        <v>2978</v>
      </c>
      <c r="E1428" s="3" t="s">
        <v>2938</v>
      </c>
      <c r="F1428" s="3" t="s">
        <v>4</v>
      </c>
      <c r="G1428">
        <v>0.21</v>
      </c>
      <c r="H1428">
        <f>VLOOKUP(A1428,'[1]Issue Navigator'!$A:$H,8,0)</f>
        <v>1</v>
      </c>
      <c r="I1428" t="str">
        <f>VLOOKUP(A1428,'[1]Issue Navigator'!$A:$Z,26,0)</f>
        <v>Bảo trì</v>
      </c>
      <c r="J1428" t="str">
        <f>VLOOKUP(A1428,'[1]Issue Navigator'!$A:$AA,27,0)</f>
        <v>Các chương trình PTDL</v>
      </c>
      <c r="K1428" t="str">
        <f>VLOOKUP(A1428,'[1]Issue Navigator'!$A:$AD,30,0)</f>
        <v>0605-ĐTTS/VTT-GEM/2024</v>
      </c>
      <c r="L1428" t="str">
        <f>VLOOKUP(A1428,'[1]Issue Navigator'!$A:$AE,31,0)</f>
        <v>Trợ lý ảo hỗ trợ bán hàng/ AI hỗ trợ kinh doanh</v>
      </c>
      <c r="M1428">
        <f>VLOOKUP(K1428,'[2]Nỗ lực'!$B:$G,6,0)</f>
        <v>35500000</v>
      </c>
      <c r="N1428">
        <f t="shared" si="46"/>
        <v>7455000</v>
      </c>
      <c r="O1428" t="str">
        <f t="shared" si="45"/>
        <v>Các chương trình PTDL (Trợ lý ảo hỗ trợ bán hàng/ AI hỗ trợ kinh doanh)</v>
      </c>
    </row>
    <row r="1429" spans="1:15" x14ac:dyDescent="0.2">
      <c r="A1429" s="3" t="s">
        <v>2974</v>
      </c>
      <c r="B1429" s="3" t="str">
        <f>VLOOKUP(A1429,'[1]Issue Navigator'!$A:$B,2,0)</f>
        <v>tổng hợp dữ liệu và gán nhãn dữ liệu</v>
      </c>
      <c r="C1429" s="1" t="s">
        <v>2979</v>
      </c>
      <c r="D1429" s="3" t="s">
        <v>2949</v>
      </c>
      <c r="E1429" s="3" t="s">
        <v>2938</v>
      </c>
      <c r="F1429" s="3" t="s">
        <v>4</v>
      </c>
      <c r="G1429">
        <v>0.2</v>
      </c>
      <c r="H1429">
        <f>VLOOKUP(A1429,'[1]Issue Navigator'!$A:$H,8,0)</f>
        <v>1</v>
      </c>
      <c r="I1429" t="str">
        <f>VLOOKUP(A1429,'[1]Issue Navigator'!$A:$Z,26,0)</f>
        <v>Bảo trì</v>
      </c>
      <c r="J1429" t="str">
        <f>VLOOKUP(A1429,'[1]Issue Navigator'!$A:$AA,27,0)</f>
        <v>Các chương trình PTDL</v>
      </c>
      <c r="K1429" t="str">
        <f>VLOOKUP(A1429,'[1]Issue Navigator'!$A:$AD,30,0)</f>
        <v>0605-ĐTTS/VTT-GEM/2024</v>
      </c>
      <c r="L1429" t="str">
        <f>VLOOKUP(A1429,'[1]Issue Navigator'!$A:$AE,31,0)</f>
        <v>Trợ lý ảo hỗ trợ bán hàng/ AI hỗ trợ kinh doanh</v>
      </c>
      <c r="M1429">
        <f>VLOOKUP(K1429,'[2]Nỗ lực'!$B:$G,6,0)</f>
        <v>35500000</v>
      </c>
      <c r="N1429">
        <f t="shared" si="46"/>
        <v>7100000</v>
      </c>
      <c r="O1429" t="str">
        <f t="shared" si="45"/>
        <v>Các chương trình PTDL (Trợ lý ảo hỗ trợ bán hàng/ AI hỗ trợ kinh doanh)</v>
      </c>
    </row>
    <row r="1430" spans="1:15" x14ac:dyDescent="0.2">
      <c r="A1430" s="3" t="s">
        <v>2974</v>
      </c>
      <c r="B1430" s="3" t="str">
        <f>VLOOKUP(A1430,'[1]Issue Navigator'!$A:$B,2,0)</f>
        <v>tổng hợp dữ liệu và gán nhãn dữ liệu</v>
      </c>
      <c r="C1430" s="1" t="s">
        <v>2980</v>
      </c>
      <c r="D1430" s="3" t="s">
        <v>2981</v>
      </c>
      <c r="E1430" s="3" t="s">
        <v>2938</v>
      </c>
      <c r="F1430" s="3" t="s">
        <v>4</v>
      </c>
      <c r="G1430">
        <v>0.2</v>
      </c>
      <c r="H1430">
        <f>VLOOKUP(A1430,'[1]Issue Navigator'!$A:$H,8,0)</f>
        <v>1</v>
      </c>
      <c r="I1430" t="str">
        <f>VLOOKUP(A1430,'[1]Issue Navigator'!$A:$Z,26,0)</f>
        <v>Bảo trì</v>
      </c>
      <c r="J1430" t="str">
        <f>VLOOKUP(A1430,'[1]Issue Navigator'!$A:$AA,27,0)</f>
        <v>Các chương trình PTDL</v>
      </c>
      <c r="K1430" t="str">
        <f>VLOOKUP(A1430,'[1]Issue Navigator'!$A:$AD,30,0)</f>
        <v>0605-ĐTTS/VTT-GEM/2024</v>
      </c>
      <c r="L1430" t="str">
        <f>VLOOKUP(A1430,'[1]Issue Navigator'!$A:$AE,31,0)</f>
        <v>Trợ lý ảo hỗ trợ bán hàng/ AI hỗ trợ kinh doanh</v>
      </c>
      <c r="M1430">
        <f>VLOOKUP(K1430,'[2]Nỗ lực'!$B:$G,6,0)</f>
        <v>35500000</v>
      </c>
      <c r="N1430">
        <f t="shared" si="46"/>
        <v>7100000</v>
      </c>
      <c r="O1430" t="str">
        <f t="shared" si="45"/>
        <v>Các chương trình PTDL (Trợ lý ảo hỗ trợ bán hàng/ AI hỗ trợ kinh doanh)</v>
      </c>
    </row>
    <row r="1431" spans="1:15" x14ac:dyDescent="0.2">
      <c r="A1431" s="3" t="s">
        <v>2983</v>
      </c>
      <c r="B1431" s="3" t="str">
        <f>VLOOKUP(A1431,'[1]Issue Navigator'!$A:$B,2,0)</f>
        <v>chỉnh sửa api đồng bộ dữ liệu, api gợi ý và CMS trên myviettel</v>
      </c>
      <c r="C1431" s="1" t="s">
        <v>2982</v>
      </c>
      <c r="D1431" s="3" t="s">
        <v>2984</v>
      </c>
      <c r="E1431" s="3" t="s">
        <v>2938</v>
      </c>
      <c r="F1431" s="3" t="s">
        <v>4</v>
      </c>
      <c r="G1431">
        <v>0.23</v>
      </c>
      <c r="H1431">
        <f>VLOOKUP(A1431,'[1]Issue Navigator'!$A:$H,8,0)</f>
        <v>1.5</v>
      </c>
      <c r="I1431" t="str">
        <f>VLOOKUP(A1431,'[1]Issue Navigator'!$A:$Z,26,0)</f>
        <v>Bảo trì</v>
      </c>
      <c r="J1431" t="str">
        <f>VLOOKUP(A1431,'[1]Issue Navigator'!$A:$AA,27,0)</f>
        <v>Các chương trình PTDL</v>
      </c>
      <c r="K1431" t="str">
        <f>VLOOKUP(A1431,'[1]Issue Navigator'!$A:$AD,30,0)</f>
        <v>0605-ĐTTS/VTT-GEM/2024</v>
      </c>
      <c r="L1431" t="str">
        <f>VLOOKUP(A1431,'[1]Issue Navigator'!$A:$AE,31,0)</f>
        <v>Trợ lý ảo hỗ trợ bán hàng/ AI hỗ trợ kinh doanh</v>
      </c>
      <c r="M1431">
        <f>VLOOKUP(K1431,'[2]Nỗ lực'!$B:$G,6,0)</f>
        <v>35500000</v>
      </c>
      <c r="N1431">
        <f t="shared" si="46"/>
        <v>8165000</v>
      </c>
      <c r="O1431" t="str">
        <f t="shared" si="45"/>
        <v>Các chương trình PTDL (Trợ lý ảo hỗ trợ bán hàng/ AI hỗ trợ kinh doanh)</v>
      </c>
    </row>
    <row r="1432" spans="1:15" x14ac:dyDescent="0.2">
      <c r="A1432" s="3" t="s">
        <v>2983</v>
      </c>
      <c r="B1432" s="3" t="str">
        <f>VLOOKUP(A1432,'[1]Issue Navigator'!$A:$B,2,0)</f>
        <v>chỉnh sửa api đồng bộ dữ liệu, api gợi ý và CMS trên myviettel</v>
      </c>
      <c r="C1432" s="1" t="s">
        <v>2985</v>
      </c>
      <c r="D1432" s="3" t="s">
        <v>2986</v>
      </c>
      <c r="E1432" s="3" t="s">
        <v>2938</v>
      </c>
      <c r="F1432" s="3" t="s">
        <v>4</v>
      </c>
      <c r="G1432">
        <v>0.21</v>
      </c>
      <c r="H1432">
        <f>VLOOKUP(A1432,'[1]Issue Navigator'!$A:$H,8,0)</f>
        <v>1.5</v>
      </c>
      <c r="I1432" t="str">
        <f>VLOOKUP(A1432,'[1]Issue Navigator'!$A:$Z,26,0)</f>
        <v>Bảo trì</v>
      </c>
      <c r="J1432" t="str">
        <f>VLOOKUP(A1432,'[1]Issue Navigator'!$A:$AA,27,0)</f>
        <v>Các chương trình PTDL</v>
      </c>
      <c r="K1432" t="str">
        <f>VLOOKUP(A1432,'[1]Issue Navigator'!$A:$AD,30,0)</f>
        <v>0605-ĐTTS/VTT-GEM/2024</v>
      </c>
      <c r="L1432" t="str">
        <f>VLOOKUP(A1432,'[1]Issue Navigator'!$A:$AE,31,0)</f>
        <v>Trợ lý ảo hỗ trợ bán hàng/ AI hỗ trợ kinh doanh</v>
      </c>
      <c r="M1432">
        <f>VLOOKUP(K1432,'[2]Nỗ lực'!$B:$G,6,0)</f>
        <v>35500000</v>
      </c>
      <c r="N1432">
        <f t="shared" si="46"/>
        <v>7455000</v>
      </c>
      <c r="O1432" t="str">
        <f t="shared" si="45"/>
        <v>Các chương trình PTDL (Trợ lý ảo hỗ trợ bán hàng/ AI hỗ trợ kinh doanh)</v>
      </c>
    </row>
    <row r="1433" spans="1:15" x14ac:dyDescent="0.2">
      <c r="A1433" s="3" t="s">
        <v>2983</v>
      </c>
      <c r="B1433" s="3" t="str">
        <f>VLOOKUP(A1433,'[1]Issue Navigator'!$A:$B,2,0)</f>
        <v>chỉnh sửa api đồng bộ dữ liệu, api gợi ý và CMS trên myviettel</v>
      </c>
      <c r="C1433" s="1" t="s">
        <v>2987</v>
      </c>
      <c r="D1433" s="3" t="s">
        <v>2988</v>
      </c>
      <c r="E1433" s="3" t="s">
        <v>2938</v>
      </c>
      <c r="F1433" s="3" t="s">
        <v>4</v>
      </c>
      <c r="G1433">
        <v>0.18</v>
      </c>
      <c r="H1433">
        <f>VLOOKUP(A1433,'[1]Issue Navigator'!$A:$H,8,0)</f>
        <v>1.5</v>
      </c>
      <c r="I1433" t="str">
        <f>VLOOKUP(A1433,'[1]Issue Navigator'!$A:$Z,26,0)</f>
        <v>Bảo trì</v>
      </c>
      <c r="J1433" t="str">
        <f>VLOOKUP(A1433,'[1]Issue Navigator'!$A:$AA,27,0)</f>
        <v>Các chương trình PTDL</v>
      </c>
      <c r="K1433" t="str">
        <f>VLOOKUP(A1433,'[1]Issue Navigator'!$A:$AD,30,0)</f>
        <v>0605-ĐTTS/VTT-GEM/2024</v>
      </c>
      <c r="L1433" t="str">
        <f>VLOOKUP(A1433,'[1]Issue Navigator'!$A:$AE,31,0)</f>
        <v>Trợ lý ảo hỗ trợ bán hàng/ AI hỗ trợ kinh doanh</v>
      </c>
      <c r="M1433">
        <f>VLOOKUP(K1433,'[2]Nỗ lực'!$B:$G,6,0)</f>
        <v>35500000</v>
      </c>
      <c r="N1433">
        <f t="shared" si="46"/>
        <v>6390000</v>
      </c>
      <c r="O1433" t="str">
        <f t="shared" si="45"/>
        <v>Các chương trình PTDL (Trợ lý ảo hỗ trợ bán hàng/ AI hỗ trợ kinh doanh)</v>
      </c>
    </row>
    <row r="1434" spans="1:15" x14ac:dyDescent="0.2">
      <c r="A1434" s="3" t="s">
        <v>2983</v>
      </c>
      <c r="B1434" s="3" t="str">
        <f>VLOOKUP(A1434,'[1]Issue Navigator'!$A:$B,2,0)</f>
        <v>chỉnh sửa api đồng bộ dữ liệu, api gợi ý và CMS trên myviettel</v>
      </c>
      <c r="C1434" s="1" t="s">
        <v>2989</v>
      </c>
      <c r="D1434" s="3" t="s">
        <v>2990</v>
      </c>
      <c r="E1434" s="3" t="s">
        <v>2938</v>
      </c>
      <c r="F1434" s="3" t="s">
        <v>4</v>
      </c>
      <c r="G1434">
        <v>0.21</v>
      </c>
      <c r="H1434">
        <f>VLOOKUP(A1434,'[1]Issue Navigator'!$A:$H,8,0)</f>
        <v>1.5</v>
      </c>
      <c r="I1434" t="str">
        <f>VLOOKUP(A1434,'[1]Issue Navigator'!$A:$Z,26,0)</f>
        <v>Bảo trì</v>
      </c>
      <c r="J1434" t="str">
        <f>VLOOKUP(A1434,'[1]Issue Navigator'!$A:$AA,27,0)</f>
        <v>Các chương trình PTDL</v>
      </c>
      <c r="K1434" t="str">
        <f>VLOOKUP(A1434,'[1]Issue Navigator'!$A:$AD,30,0)</f>
        <v>0605-ĐTTS/VTT-GEM/2024</v>
      </c>
      <c r="L1434" t="str">
        <f>VLOOKUP(A1434,'[1]Issue Navigator'!$A:$AE,31,0)</f>
        <v>Trợ lý ảo hỗ trợ bán hàng/ AI hỗ trợ kinh doanh</v>
      </c>
      <c r="M1434">
        <f>VLOOKUP(K1434,'[2]Nỗ lực'!$B:$G,6,0)</f>
        <v>35500000</v>
      </c>
      <c r="N1434">
        <f t="shared" si="46"/>
        <v>7455000</v>
      </c>
      <c r="O1434" t="str">
        <f t="shared" si="45"/>
        <v>Các chương trình PTDL (Trợ lý ảo hỗ trợ bán hàng/ AI hỗ trợ kinh doanh)</v>
      </c>
    </row>
    <row r="1435" spans="1:15" x14ac:dyDescent="0.2">
      <c r="A1435" s="3" t="s">
        <v>2983</v>
      </c>
      <c r="B1435" s="3" t="str">
        <f>VLOOKUP(A1435,'[1]Issue Navigator'!$A:$B,2,0)</f>
        <v>chỉnh sửa api đồng bộ dữ liệu, api gợi ý và CMS trên myviettel</v>
      </c>
      <c r="C1435" s="1" t="s">
        <v>2991</v>
      </c>
      <c r="D1435" s="3" t="s">
        <v>2992</v>
      </c>
      <c r="E1435" s="3" t="s">
        <v>2938</v>
      </c>
      <c r="F1435" s="3" t="s">
        <v>4</v>
      </c>
      <c r="G1435">
        <v>0.2</v>
      </c>
      <c r="H1435">
        <f>VLOOKUP(A1435,'[1]Issue Navigator'!$A:$H,8,0)</f>
        <v>1.5</v>
      </c>
      <c r="I1435" t="str">
        <f>VLOOKUP(A1435,'[1]Issue Navigator'!$A:$Z,26,0)</f>
        <v>Bảo trì</v>
      </c>
      <c r="J1435" t="str">
        <f>VLOOKUP(A1435,'[1]Issue Navigator'!$A:$AA,27,0)</f>
        <v>Các chương trình PTDL</v>
      </c>
      <c r="K1435" t="str">
        <f>VLOOKUP(A1435,'[1]Issue Navigator'!$A:$AD,30,0)</f>
        <v>0605-ĐTTS/VTT-GEM/2024</v>
      </c>
      <c r="L1435" t="str">
        <f>VLOOKUP(A1435,'[1]Issue Navigator'!$A:$AE,31,0)</f>
        <v>Trợ lý ảo hỗ trợ bán hàng/ AI hỗ trợ kinh doanh</v>
      </c>
      <c r="M1435">
        <f>VLOOKUP(K1435,'[2]Nỗ lực'!$B:$G,6,0)</f>
        <v>35500000</v>
      </c>
      <c r="N1435">
        <f t="shared" si="46"/>
        <v>7100000</v>
      </c>
      <c r="O1435" t="str">
        <f t="shared" si="45"/>
        <v>Các chương trình PTDL (Trợ lý ảo hỗ trợ bán hàng/ AI hỗ trợ kinh doanh)</v>
      </c>
    </row>
    <row r="1436" spans="1:15" x14ac:dyDescent="0.2">
      <c r="A1436" s="3" t="s">
        <v>2983</v>
      </c>
      <c r="B1436" s="3" t="str">
        <f>VLOOKUP(A1436,'[1]Issue Navigator'!$A:$B,2,0)</f>
        <v>chỉnh sửa api đồng bộ dữ liệu, api gợi ý và CMS trên myviettel</v>
      </c>
      <c r="C1436" s="1" t="s">
        <v>2993</v>
      </c>
      <c r="D1436" s="3" t="s">
        <v>2994</v>
      </c>
      <c r="E1436" s="3" t="s">
        <v>2938</v>
      </c>
      <c r="F1436" s="3" t="s">
        <v>4</v>
      </c>
      <c r="G1436">
        <v>0.2</v>
      </c>
      <c r="H1436">
        <f>VLOOKUP(A1436,'[1]Issue Navigator'!$A:$H,8,0)</f>
        <v>1.5</v>
      </c>
      <c r="I1436" t="str">
        <f>VLOOKUP(A1436,'[1]Issue Navigator'!$A:$Z,26,0)</f>
        <v>Bảo trì</v>
      </c>
      <c r="J1436" t="str">
        <f>VLOOKUP(A1436,'[1]Issue Navigator'!$A:$AA,27,0)</f>
        <v>Các chương trình PTDL</v>
      </c>
      <c r="K1436" t="str">
        <f>VLOOKUP(A1436,'[1]Issue Navigator'!$A:$AD,30,0)</f>
        <v>0605-ĐTTS/VTT-GEM/2024</v>
      </c>
      <c r="L1436" t="str">
        <f>VLOOKUP(A1436,'[1]Issue Navigator'!$A:$AE,31,0)</f>
        <v>Trợ lý ảo hỗ trợ bán hàng/ AI hỗ trợ kinh doanh</v>
      </c>
      <c r="M1436">
        <f>VLOOKUP(K1436,'[2]Nỗ lực'!$B:$G,6,0)</f>
        <v>35500000</v>
      </c>
      <c r="N1436">
        <f t="shared" si="46"/>
        <v>7100000</v>
      </c>
      <c r="O1436" t="str">
        <f t="shared" si="45"/>
        <v>Các chương trình PTDL (Trợ lý ảo hỗ trợ bán hàng/ AI hỗ trợ kinh doanh)</v>
      </c>
    </row>
    <row r="1437" spans="1:15" x14ac:dyDescent="0.2">
      <c r="A1437" s="3" t="s">
        <v>2983</v>
      </c>
      <c r="B1437" s="3" t="str">
        <f>VLOOKUP(A1437,'[1]Issue Navigator'!$A:$B,2,0)</f>
        <v>chỉnh sửa api đồng bộ dữ liệu, api gợi ý và CMS trên myviettel</v>
      </c>
      <c r="C1437" s="1" t="s">
        <v>2995</v>
      </c>
      <c r="D1437" s="3" t="s">
        <v>2996</v>
      </c>
      <c r="E1437" s="3" t="s">
        <v>2938</v>
      </c>
      <c r="F1437" s="3" t="s">
        <v>4</v>
      </c>
      <c r="G1437">
        <v>0.27</v>
      </c>
      <c r="H1437">
        <f>VLOOKUP(A1437,'[1]Issue Navigator'!$A:$H,8,0)</f>
        <v>1.5</v>
      </c>
      <c r="I1437" t="str">
        <f>VLOOKUP(A1437,'[1]Issue Navigator'!$A:$Z,26,0)</f>
        <v>Bảo trì</v>
      </c>
      <c r="J1437" t="str">
        <f>VLOOKUP(A1437,'[1]Issue Navigator'!$A:$AA,27,0)</f>
        <v>Các chương trình PTDL</v>
      </c>
      <c r="K1437" t="str">
        <f>VLOOKUP(A1437,'[1]Issue Navigator'!$A:$AD,30,0)</f>
        <v>0605-ĐTTS/VTT-GEM/2024</v>
      </c>
      <c r="L1437" t="str">
        <f>VLOOKUP(A1437,'[1]Issue Navigator'!$A:$AE,31,0)</f>
        <v>Trợ lý ảo hỗ trợ bán hàng/ AI hỗ trợ kinh doanh</v>
      </c>
      <c r="M1437">
        <f>VLOOKUP(K1437,'[2]Nỗ lực'!$B:$G,6,0)</f>
        <v>35500000</v>
      </c>
      <c r="N1437">
        <f t="shared" si="46"/>
        <v>9585000</v>
      </c>
      <c r="O1437" t="str">
        <f t="shared" si="45"/>
        <v>Các chương trình PTDL (Trợ lý ảo hỗ trợ bán hàng/ AI hỗ trợ kinh doanh)</v>
      </c>
    </row>
    <row r="1438" spans="1:15" x14ac:dyDescent="0.2">
      <c r="A1438" s="3" t="s">
        <v>2999</v>
      </c>
      <c r="B1438" s="3" t="str">
        <f>VLOOKUP(A1438,'[1]Issue Navigator'!$A:$B,2,0)</f>
        <v>Đánh giá và tạo dữ liệu Chatbot tháng 05/2024</v>
      </c>
      <c r="C1438" s="1" t="s">
        <v>2998</v>
      </c>
      <c r="D1438" s="3" t="s">
        <v>3000</v>
      </c>
      <c r="E1438" s="3" t="s">
        <v>2997</v>
      </c>
      <c r="F1438" s="3" t="s">
        <v>4</v>
      </c>
      <c r="G1438">
        <v>0.32</v>
      </c>
      <c r="H1438">
        <f>VLOOKUP(A1438,'[1]Issue Navigator'!$A:$H,8,0)</f>
        <v>0.68</v>
      </c>
      <c r="I1438" t="str">
        <f>VLOOKUP(A1438,'[1]Issue Navigator'!$A:$Z,26,0)</f>
        <v>Nâng cấp</v>
      </c>
      <c r="J1438" t="str">
        <f>VLOOKUP(A1438,'[1]Issue Navigator'!$A:$AA,27,0)</f>
        <v>Hệ thống Virtual Assistant</v>
      </c>
      <c r="K1438" t="str">
        <f>VLOOKUP(A1438,'[1]Issue Navigator'!$A:$AD,30,0)</f>
        <v>0605-ĐTTS/VTT-LIFESUP/2024</v>
      </c>
      <c r="L1438" t="str">
        <f>VLOOKUP(A1438,'[1]Issue Navigator'!$A:$AE,31,0)</f>
        <v>Công cụ phân tích dữ liệu, hỗ trợ bán hàng</v>
      </c>
      <c r="M1438">
        <f>VLOOKUP(K1438,'[2]Nỗ lực'!$B:$G,6,0)</f>
        <v>35500000</v>
      </c>
      <c r="N1438">
        <f t="shared" si="46"/>
        <v>11360000</v>
      </c>
      <c r="O1438" t="str">
        <f t="shared" si="45"/>
        <v>Hệ thống Virtual Assistant (Công cụ phân tích dữ liệu, hỗ trợ bán hàng)</v>
      </c>
    </row>
    <row r="1439" spans="1:15" x14ac:dyDescent="0.2">
      <c r="A1439" s="3" t="s">
        <v>2999</v>
      </c>
      <c r="B1439" s="3" t="str">
        <f>VLOOKUP(A1439,'[1]Issue Navigator'!$A:$B,2,0)</f>
        <v>Đánh giá và tạo dữ liệu Chatbot tháng 05/2024</v>
      </c>
      <c r="C1439" s="1" t="s">
        <v>3001</v>
      </c>
      <c r="D1439" s="3" t="s">
        <v>3002</v>
      </c>
      <c r="E1439" s="3" t="s">
        <v>2997</v>
      </c>
      <c r="F1439" s="3" t="s">
        <v>4</v>
      </c>
      <c r="G1439">
        <v>0.36</v>
      </c>
      <c r="H1439">
        <f>VLOOKUP(A1439,'[1]Issue Navigator'!$A:$H,8,0)</f>
        <v>0.68</v>
      </c>
      <c r="I1439" t="str">
        <f>VLOOKUP(A1439,'[1]Issue Navigator'!$A:$Z,26,0)</f>
        <v>Nâng cấp</v>
      </c>
      <c r="J1439" t="str">
        <f>VLOOKUP(A1439,'[1]Issue Navigator'!$A:$AA,27,0)</f>
        <v>Hệ thống Virtual Assistant</v>
      </c>
      <c r="K1439" t="str">
        <f>VLOOKUP(A1439,'[1]Issue Navigator'!$A:$AD,30,0)</f>
        <v>0605-ĐTTS/VTT-LIFESUP/2024</v>
      </c>
      <c r="L1439" t="str">
        <f>VLOOKUP(A1439,'[1]Issue Navigator'!$A:$AE,31,0)</f>
        <v>Công cụ phân tích dữ liệu, hỗ trợ bán hàng</v>
      </c>
      <c r="M1439">
        <f>VLOOKUP(K1439,'[2]Nỗ lực'!$B:$G,6,0)</f>
        <v>35500000</v>
      </c>
      <c r="N1439">
        <f t="shared" si="46"/>
        <v>12780000</v>
      </c>
      <c r="O1439" t="str">
        <f t="shared" si="45"/>
        <v>Hệ thống Virtual Assistant (Công cụ phân tích dữ liệu, hỗ trợ bán hàng)</v>
      </c>
    </row>
    <row r="1440" spans="1:15" x14ac:dyDescent="0.2">
      <c r="A1440" s="3" t="s">
        <v>3004</v>
      </c>
      <c r="B1440" s="3" t="str">
        <f>VLOOKUP(A1440,'[1]Issue Navigator'!$A:$B,2,0)</f>
        <v>Gán nhãn dữ liệu tóm tắt hội thoại</v>
      </c>
      <c r="C1440" s="1" t="s">
        <v>3003</v>
      </c>
      <c r="D1440" s="3" t="s">
        <v>3005</v>
      </c>
      <c r="E1440" s="3" t="s">
        <v>2997</v>
      </c>
      <c r="F1440" s="3" t="s">
        <v>4</v>
      </c>
      <c r="G1440">
        <v>0.32</v>
      </c>
      <c r="H1440">
        <f>VLOOKUP(A1440,'[1]Issue Navigator'!$A:$H,8,0)</f>
        <v>0.32</v>
      </c>
      <c r="I1440" t="str">
        <f>VLOOKUP(A1440,'[1]Issue Navigator'!$A:$Z,26,0)</f>
        <v>Nâng cấp</v>
      </c>
      <c r="J1440" t="str">
        <f>VLOOKUP(A1440,'[1]Issue Navigator'!$A:$AA,27,0)</f>
        <v>Hệ thống Virtual Assistant</v>
      </c>
      <c r="K1440" t="str">
        <f>VLOOKUP(A1440,'[1]Issue Navigator'!$A:$AD,30,0)</f>
        <v>0605-ĐTTS/VTT-LIFESUP/2024</v>
      </c>
      <c r="L1440" t="str">
        <f>VLOOKUP(A1440,'[1]Issue Navigator'!$A:$AE,31,0)</f>
        <v>Công cụ phân tích dữ liệu, hỗ trợ bán hàng</v>
      </c>
      <c r="M1440">
        <f>VLOOKUP(K1440,'[2]Nỗ lực'!$B:$G,6,0)</f>
        <v>35500000</v>
      </c>
      <c r="N1440">
        <f t="shared" si="46"/>
        <v>11360000</v>
      </c>
      <c r="O1440" t="str">
        <f t="shared" si="45"/>
        <v>Hệ thống Virtual Assistant (Công cụ phân tích dữ liệu, hỗ trợ bán hàng)</v>
      </c>
    </row>
    <row r="1441" spans="1:15" x14ac:dyDescent="0.2">
      <c r="A1441" s="3" t="s">
        <v>3007</v>
      </c>
      <c r="B1441" s="3" t="str">
        <f>VLOOKUP(A1441,'[1]Issue Navigator'!$A:$B,2,0)</f>
        <v>Đánh giá chất lượng các thành phần trong Callbot tháng 04/2024</v>
      </c>
      <c r="C1441" s="1" t="s">
        <v>3006</v>
      </c>
      <c r="D1441" s="3" t="s">
        <v>3008</v>
      </c>
      <c r="E1441" s="3" t="s">
        <v>2997</v>
      </c>
      <c r="F1441" s="3" t="s">
        <v>4</v>
      </c>
      <c r="G1441">
        <v>0.21</v>
      </c>
      <c r="H1441">
        <f>VLOOKUP(A1441,'[1]Issue Navigator'!$A:$H,8,0)</f>
        <v>0.48</v>
      </c>
      <c r="I1441" t="str">
        <f>VLOOKUP(A1441,'[1]Issue Navigator'!$A:$Z,26,0)</f>
        <v>Nâng cấp</v>
      </c>
      <c r="J1441" t="str">
        <f>VLOOKUP(A1441,'[1]Issue Navigator'!$A:$AA,27,0)</f>
        <v>Hệ thống Virtual Assistant</v>
      </c>
      <c r="K1441" t="str">
        <f>VLOOKUP(A1441,'[1]Issue Navigator'!$A:$AD,30,0)</f>
        <v>0605-ĐTTS/VTT-LIFESUP/2024</v>
      </c>
      <c r="L1441" t="str">
        <f>VLOOKUP(A1441,'[1]Issue Navigator'!$A:$AE,31,0)</f>
        <v>Công cụ phân tích dữ liệu, hỗ trợ bán hàng</v>
      </c>
      <c r="M1441">
        <f>VLOOKUP(K1441,'[2]Nỗ lực'!$B:$G,6,0)</f>
        <v>35500000</v>
      </c>
      <c r="N1441">
        <f t="shared" si="46"/>
        <v>7455000</v>
      </c>
      <c r="O1441" t="str">
        <f t="shared" si="45"/>
        <v>Hệ thống Virtual Assistant (Công cụ phân tích dữ liệu, hỗ trợ bán hàng)</v>
      </c>
    </row>
    <row r="1442" spans="1:15" x14ac:dyDescent="0.2">
      <c r="A1442" s="3" t="s">
        <v>3007</v>
      </c>
      <c r="B1442" s="3" t="str">
        <f>VLOOKUP(A1442,'[1]Issue Navigator'!$A:$B,2,0)</f>
        <v>Đánh giá chất lượng các thành phần trong Callbot tháng 04/2024</v>
      </c>
      <c r="C1442" s="1" t="s">
        <v>3009</v>
      </c>
      <c r="D1442" s="3" t="s">
        <v>3010</v>
      </c>
      <c r="E1442" s="3" t="s">
        <v>2997</v>
      </c>
      <c r="F1442" s="3" t="s">
        <v>4</v>
      </c>
      <c r="G1442">
        <v>0.27</v>
      </c>
      <c r="H1442">
        <f>VLOOKUP(A1442,'[1]Issue Navigator'!$A:$H,8,0)</f>
        <v>0.48</v>
      </c>
      <c r="I1442" t="str">
        <f>VLOOKUP(A1442,'[1]Issue Navigator'!$A:$Z,26,0)</f>
        <v>Nâng cấp</v>
      </c>
      <c r="J1442" t="str">
        <f>VLOOKUP(A1442,'[1]Issue Navigator'!$A:$AA,27,0)</f>
        <v>Hệ thống Virtual Assistant</v>
      </c>
      <c r="K1442" t="str">
        <f>VLOOKUP(A1442,'[1]Issue Navigator'!$A:$AD,30,0)</f>
        <v>0605-ĐTTS/VTT-LIFESUP/2024</v>
      </c>
      <c r="L1442" t="str">
        <f>VLOOKUP(A1442,'[1]Issue Navigator'!$A:$AE,31,0)</f>
        <v>Công cụ phân tích dữ liệu, hỗ trợ bán hàng</v>
      </c>
      <c r="M1442">
        <f>VLOOKUP(K1442,'[2]Nỗ lực'!$B:$G,6,0)</f>
        <v>35500000</v>
      </c>
      <c r="N1442">
        <f t="shared" si="46"/>
        <v>9585000</v>
      </c>
      <c r="O1442" t="str">
        <f t="shared" si="45"/>
        <v>Hệ thống Virtual Assistant (Công cụ phân tích dữ liệu, hỗ trợ bán hàng)</v>
      </c>
    </row>
    <row r="1443" spans="1:15" x14ac:dyDescent="0.2">
      <c r="A1443" s="3" t="s">
        <v>3012</v>
      </c>
      <c r="B1443" s="3" t="str">
        <f>VLOOKUP(A1443,'[1]Issue Navigator'!$A:$B,2,0)</f>
        <v>Rà soát và chuẩn bị dữ liệu cho các bài toán xử lý ảnh KHDN</v>
      </c>
      <c r="C1443" s="1" t="s">
        <v>3011</v>
      </c>
      <c r="D1443" s="3" t="s">
        <v>3013</v>
      </c>
      <c r="E1443" s="3" t="s">
        <v>2997</v>
      </c>
      <c r="F1443" s="3" t="s">
        <v>4</v>
      </c>
      <c r="G1443">
        <v>0.5</v>
      </c>
      <c r="H1443">
        <f>VLOOKUP(A1443,'[1]Issue Navigator'!$A:$H,8,0)</f>
        <v>1</v>
      </c>
      <c r="I1443" t="str">
        <f>VLOOKUP(A1443,'[1]Issue Navigator'!$A:$Z,26,0)</f>
        <v>Nâng cấp</v>
      </c>
      <c r="J1443" t="str">
        <f>VLOOKUP(A1443,'[1]Issue Navigator'!$A:$AA,27,0)</f>
        <v>Hệ thống Virtual Assistant</v>
      </c>
      <c r="K1443" t="str">
        <f>VLOOKUP(A1443,'[1]Issue Navigator'!$A:$AD,30,0)</f>
        <v>0605-ĐTTS/VTT-LIFESUP/2024</v>
      </c>
      <c r="L1443" t="str">
        <f>VLOOKUP(A1443,'[1]Issue Navigator'!$A:$AE,31,0)</f>
        <v>Công cụ phân tích dữ liệu, hỗ trợ bán hàng</v>
      </c>
      <c r="M1443">
        <f>VLOOKUP(K1443,'[2]Nỗ lực'!$B:$G,6,0)</f>
        <v>35500000</v>
      </c>
      <c r="N1443">
        <f t="shared" si="46"/>
        <v>17750000</v>
      </c>
      <c r="O1443" t="str">
        <f t="shared" si="45"/>
        <v>Hệ thống Virtual Assistant (Công cụ phân tích dữ liệu, hỗ trợ bán hàng)</v>
      </c>
    </row>
    <row r="1444" spans="1:15" x14ac:dyDescent="0.2">
      <c r="A1444" s="3" t="s">
        <v>3012</v>
      </c>
      <c r="B1444" s="3" t="str">
        <f>VLOOKUP(A1444,'[1]Issue Navigator'!$A:$B,2,0)</f>
        <v>Rà soát và chuẩn bị dữ liệu cho các bài toán xử lý ảnh KHDN</v>
      </c>
      <c r="C1444" s="1" t="s">
        <v>3014</v>
      </c>
      <c r="D1444" s="3" t="s">
        <v>3015</v>
      </c>
      <c r="E1444" s="3" t="s">
        <v>2997</v>
      </c>
      <c r="F1444" s="3" t="s">
        <v>4</v>
      </c>
      <c r="G1444">
        <v>0.5</v>
      </c>
      <c r="H1444">
        <f>VLOOKUP(A1444,'[1]Issue Navigator'!$A:$H,8,0)</f>
        <v>1</v>
      </c>
      <c r="I1444" t="str">
        <f>VLOOKUP(A1444,'[1]Issue Navigator'!$A:$Z,26,0)</f>
        <v>Nâng cấp</v>
      </c>
      <c r="J1444" t="str">
        <f>VLOOKUP(A1444,'[1]Issue Navigator'!$A:$AA,27,0)</f>
        <v>Hệ thống Virtual Assistant</v>
      </c>
      <c r="K1444" t="str">
        <f>VLOOKUP(A1444,'[1]Issue Navigator'!$A:$AD,30,0)</f>
        <v>0605-ĐTTS/VTT-LIFESUP/2024</v>
      </c>
      <c r="L1444" t="str">
        <f>VLOOKUP(A1444,'[1]Issue Navigator'!$A:$AE,31,0)</f>
        <v>Công cụ phân tích dữ liệu, hỗ trợ bán hàng</v>
      </c>
      <c r="M1444">
        <f>VLOOKUP(K1444,'[2]Nỗ lực'!$B:$G,6,0)</f>
        <v>35500000</v>
      </c>
      <c r="N1444">
        <f t="shared" si="46"/>
        <v>17750000</v>
      </c>
      <c r="O1444" t="str">
        <f t="shared" si="45"/>
        <v>Hệ thống Virtual Assistant (Công cụ phân tích dữ liệu, hỗ trợ bán hàng)</v>
      </c>
    </row>
    <row r="1445" spans="1:15" x14ac:dyDescent="0.2">
      <c r="A1445" s="3" t="s">
        <v>3017</v>
      </c>
      <c r="B1445" s="3" t="str">
        <f>VLOOKUP(A1445,'[1]Issue Navigator'!$A:$B,2,0)</f>
        <v>Nâng cấp chat client và màn hình quản lý cấu hình chatgpt</v>
      </c>
      <c r="C1445" s="1" t="s">
        <v>3016</v>
      </c>
      <c r="D1445" s="3" t="s">
        <v>3018</v>
      </c>
      <c r="E1445" s="3" t="s">
        <v>2997</v>
      </c>
      <c r="F1445" s="3" t="s">
        <v>4</v>
      </c>
      <c r="G1445">
        <v>0.17</v>
      </c>
      <c r="H1445">
        <f>VLOOKUP(A1445,'[1]Issue Navigator'!$A:$H,8,0)</f>
        <v>0.62</v>
      </c>
      <c r="I1445" t="str">
        <f>VLOOKUP(A1445,'[1]Issue Navigator'!$A:$Z,26,0)</f>
        <v>Nâng cấp</v>
      </c>
      <c r="J1445" t="str">
        <f>VLOOKUP(A1445,'[1]Issue Navigator'!$A:$AA,27,0)</f>
        <v>Hệ thống Virtual Assistant</v>
      </c>
      <c r="K1445" t="str">
        <f>VLOOKUP(A1445,'[1]Issue Navigator'!$A:$AD,30,0)</f>
        <v>0605-ĐTTS/VTT-LIFESUP/2024</v>
      </c>
      <c r="L1445" t="str">
        <f>VLOOKUP(A1445,'[1]Issue Navigator'!$A:$AE,31,0)</f>
        <v>Công cụ phân tích dữ liệu, hỗ trợ bán hàng</v>
      </c>
      <c r="M1445">
        <f>VLOOKUP(K1445,'[2]Nỗ lực'!$B:$G,6,0)</f>
        <v>35500000</v>
      </c>
      <c r="N1445">
        <f t="shared" si="46"/>
        <v>6035000</v>
      </c>
      <c r="O1445" t="str">
        <f t="shared" si="45"/>
        <v>Hệ thống Virtual Assistant (Công cụ phân tích dữ liệu, hỗ trợ bán hàng)</v>
      </c>
    </row>
    <row r="1446" spans="1:15" x14ac:dyDescent="0.2">
      <c r="A1446" s="3" t="s">
        <v>3017</v>
      </c>
      <c r="B1446" s="3" t="str">
        <f>VLOOKUP(A1446,'[1]Issue Navigator'!$A:$B,2,0)</f>
        <v>Nâng cấp chat client và màn hình quản lý cấu hình chatgpt</v>
      </c>
      <c r="C1446" s="1" t="s">
        <v>3019</v>
      </c>
      <c r="D1446" s="3" t="s">
        <v>3020</v>
      </c>
      <c r="E1446" s="3" t="s">
        <v>2997</v>
      </c>
      <c r="F1446" s="3" t="s">
        <v>4</v>
      </c>
      <c r="G1446">
        <v>0.45</v>
      </c>
      <c r="H1446">
        <f>VLOOKUP(A1446,'[1]Issue Navigator'!$A:$H,8,0)</f>
        <v>0.62</v>
      </c>
      <c r="I1446" t="str">
        <f>VLOOKUP(A1446,'[1]Issue Navigator'!$A:$Z,26,0)</f>
        <v>Nâng cấp</v>
      </c>
      <c r="J1446" t="str">
        <f>VLOOKUP(A1446,'[1]Issue Navigator'!$A:$AA,27,0)</f>
        <v>Hệ thống Virtual Assistant</v>
      </c>
      <c r="K1446" t="str">
        <f>VLOOKUP(A1446,'[1]Issue Navigator'!$A:$AD,30,0)</f>
        <v>0605-ĐTTS/VTT-LIFESUP/2024</v>
      </c>
      <c r="L1446" t="str">
        <f>VLOOKUP(A1446,'[1]Issue Navigator'!$A:$AE,31,0)</f>
        <v>Công cụ phân tích dữ liệu, hỗ trợ bán hàng</v>
      </c>
      <c r="M1446">
        <f>VLOOKUP(K1446,'[2]Nỗ lực'!$B:$G,6,0)</f>
        <v>35500000</v>
      </c>
      <c r="N1446">
        <f t="shared" si="46"/>
        <v>15975000</v>
      </c>
      <c r="O1446" t="str">
        <f t="shared" si="45"/>
        <v>Hệ thống Virtual Assistant (Công cụ phân tích dữ liệu, hỗ trợ bán hàng)</v>
      </c>
    </row>
    <row r="1447" spans="1:15" x14ac:dyDescent="0.2">
      <c r="A1447" s="3" t="s">
        <v>3022</v>
      </c>
      <c r="B1447" s="3" t="str">
        <f>VLOOKUP(A1447,'[1]Issue Navigator'!$A:$B,2,0)</f>
        <v>Chuẩn bị dữ liệu huấn luyện mô hình LLM</v>
      </c>
      <c r="C1447" s="1" t="s">
        <v>3021</v>
      </c>
      <c r="D1447" s="3" t="s">
        <v>3023</v>
      </c>
      <c r="E1447" s="3" t="s">
        <v>2997</v>
      </c>
      <c r="F1447" s="3" t="s">
        <v>4</v>
      </c>
      <c r="G1447">
        <v>0.22</v>
      </c>
      <c r="H1447">
        <f>VLOOKUP(A1447,'[1]Issue Navigator'!$A:$H,8,0)</f>
        <v>0.68</v>
      </c>
      <c r="I1447" t="str">
        <f>VLOOKUP(A1447,'[1]Issue Navigator'!$A:$Z,26,0)</f>
        <v>Nâng cấp</v>
      </c>
      <c r="J1447" t="str">
        <f>VLOOKUP(A1447,'[1]Issue Navigator'!$A:$AA,27,0)</f>
        <v>Hệ thống Virtual Assistant</v>
      </c>
      <c r="K1447" t="str">
        <f>VLOOKUP(A1447,'[1]Issue Navigator'!$A:$AD,30,0)</f>
        <v>0605-ĐTTS/VTT-LIFESUP/2024</v>
      </c>
      <c r="L1447" t="str">
        <f>VLOOKUP(A1447,'[1]Issue Navigator'!$A:$AE,31,0)</f>
        <v>Công cụ phân tích dữ liệu, hỗ trợ bán hàng</v>
      </c>
      <c r="M1447">
        <f>VLOOKUP(K1447,'[2]Nỗ lực'!$B:$G,6,0)</f>
        <v>35500000</v>
      </c>
      <c r="N1447">
        <f t="shared" si="46"/>
        <v>7810000</v>
      </c>
      <c r="O1447" t="str">
        <f t="shared" si="45"/>
        <v>Hệ thống Virtual Assistant (Công cụ phân tích dữ liệu, hỗ trợ bán hàng)</v>
      </c>
    </row>
    <row r="1448" spans="1:15" x14ac:dyDescent="0.2">
      <c r="A1448" s="3" t="s">
        <v>3022</v>
      </c>
      <c r="B1448" s="3" t="str">
        <f>VLOOKUP(A1448,'[1]Issue Navigator'!$A:$B,2,0)</f>
        <v>Chuẩn bị dữ liệu huấn luyện mô hình LLM</v>
      </c>
      <c r="C1448" s="1" t="s">
        <v>3024</v>
      </c>
      <c r="D1448" s="3" t="s">
        <v>3025</v>
      </c>
      <c r="E1448" s="3" t="s">
        <v>2997</v>
      </c>
      <c r="F1448" s="3" t="s">
        <v>4</v>
      </c>
      <c r="G1448">
        <v>0.23</v>
      </c>
      <c r="H1448">
        <f>VLOOKUP(A1448,'[1]Issue Navigator'!$A:$H,8,0)</f>
        <v>0.68</v>
      </c>
      <c r="I1448" t="str">
        <f>VLOOKUP(A1448,'[1]Issue Navigator'!$A:$Z,26,0)</f>
        <v>Nâng cấp</v>
      </c>
      <c r="J1448" t="str">
        <f>VLOOKUP(A1448,'[1]Issue Navigator'!$A:$AA,27,0)</f>
        <v>Hệ thống Virtual Assistant</v>
      </c>
      <c r="K1448" t="str">
        <f>VLOOKUP(A1448,'[1]Issue Navigator'!$A:$AD,30,0)</f>
        <v>0605-ĐTTS/VTT-LIFESUP/2024</v>
      </c>
      <c r="L1448" t="str">
        <f>VLOOKUP(A1448,'[1]Issue Navigator'!$A:$AE,31,0)</f>
        <v>Công cụ phân tích dữ liệu, hỗ trợ bán hàng</v>
      </c>
      <c r="M1448">
        <f>VLOOKUP(K1448,'[2]Nỗ lực'!$B:$G,6,0)</f>
        <v>35500000</v>
      </c>
      <c r="N1448">
        <f t="shared" si="46"/>
        <v>8165000</v>
      </c>
      <c r="O1448" t="str">
        <f t="shared" si="45"/>
        <v>Hệ thống Virtual Assistant (Công cụ phân tích dữ liệu, hỗ trợ bán hàng)</v>
      </c>
    </row>
    <row r="1449" spans="1:15" x14ac:dyDescent="0.2">
      <c r="A1449" s="3" t="s">
        <v>3022</v>
      </c>
      <c r="B1449" s="3" t="str">
        <f>VLOOKUP(A1449,'[1]Issue Navigator'!$A:$B,2,0)</f>
        <v>Chuẩn bị dữ liệu huấn luyện mô hình LLM</v>
      </c>
      <c r="C1449" s="1" t="s">
        <v>3026</v>
      </c>
      <c r="D1449" s="3" t="s">
        <v>3027</v>
      </c>
      <c r="E1449" s="3" t="s">
        <v>2997</v>
      </c>
      <c r="F1449" s="3" t="s">
        <v>4</v>
      </c>
      <c r="G1449">
        <v>0.23</v>
      </c>
      <c r="H1449">
        <f>VLOOKUP(A1449,'[1]Issue Navigator'!$A:$H,8,0)</f>
        <v>0.68</v>
      </c>
      <c r="I1449" t="str">
        <f>VLOOKUP(A1449,'[1]Issue Navigator'!$A:$Z,26,0)</f>
        <v>Nâng cấp</v>
      </c>
      <c r="J1449" t="str">
        <f>VLOOKUP(A1449,'[1]Issue Navigator'!$A:$AA,27,0)</f>
        <v>Hệ thống Virtual Assistant</v>
      </c>
      <c r="K1449" t="str">
        <f>VLOOKUP(A1449,'[1]Issue Navigator'!$A:$AD,30,0)</f>
        <v>0605-ĐTTS/VTT-LIFESUP/2024</v>
      </c>
      <c r="L1449" t="str">
        <f>VLOOKUP(A1449,'[1]Issue Navigator'!$A:$AE,31,0)</f>
        <v>Công cụ phân tích dữ liệu, hỗ trợ bán hàng</v>
      </c>
      <c r="M1449">
        <f>VLOOKUP(K1449,'[2]Nỗ lực'!$B:$G,6,0)</f>
        <v>35500000</v>
      </c>
      <c r="N1449">
        <f t="shared" si="46"/>
        <v>8165000</v>
      </c>
      <c r="O1449" t="str">
        <f t="shared" si="45"/>
        <v>Hệ thống Virtual Assistant (Công cụ phân tích dữ liệu, hỗ trợ bán hàng)</v>
      </c>
    </row>
    <row r="1450" spans="1:15" x14ac:dyDescent="0.2">
      <c r="A1450" s="3" t="s">
        <v>3030</v>
      </c>
      <c r="B1450" s="3" t="str">
        <f>VLOOKUP(A1450,'[1]Issue Navigator'!$A:$B,2,0)</f>
        <v>Xây dựng app mobile AI Digital Human</v>
      </c>
      <c r="C1450" s="1" t="s">
        <v>3029</v>
      </c>
      <c r="D1450" s="3" t="s">
        <v>3031</v>
      </c>
      <c r="E1450" s="3" t="s">
        <v>2997</v>
      </c>
      <c r="F1450" s="3" t="s">
        <v>4</v>
      </c>
      <c r="G1450">
        <v>0.47</v>
      </c>
      <c r="H1450">
        <f>VLOOKUP(A1450,'[1]Issue Navigator'!$A:$H,8,0)</f>
        <v>1.96</v>
      </c>
      <c r="I1450" t="str">
        <f>VLOOKUP(A1450,'[1]Issue Navigator'!$A:$Z,26,0)</f>
        <v>Nâng cấp</v>
      </c>
      <c r="J1450" t="str">
        <f>VLOOKUP(A1450,'[1]Issue Navigator'!$A:$AA,27,0)</f>
        <v>Hệ thống Virtual Assistant</v>
      </c>
      <c r="K1450" t="str">
        <f>VLOOKUP(A1450,'[1]Issue Navigator'!$A:$AD,30,0)</f>
        <v>0605-ĐTTS/VTT-LIFESUP/2024</v>
      </c>
      <c r="L1450" t="str">
        <f>VLOOKUP(A1450,'[1]Issue Navigator'!$A:$AE,31,0)</f>
        <v>Công cụ phân tích dữ liệu, hỗ trợ bán hàng</v>
      </c>
      <c r="M1450">
        <f>VLOOKUP(K1450,'[2]Nỗ lực'!$B:$G,6,0)</f>
        <v>35500000</v>
      </c>
      <c r="N1450">
        <f t="shared" si="46"/>
        <v>16684999.999999998</v>
      </c>
      <c r="O1450" t="str">
        <f t="shared" si="45"/>
        <v>Hệ thống Virtual Assistant (Công cụ phân tích dữ liệu, hỗ trợ bán hàng)</v>
      </c>
    </row>
    <row r="1451" spans="1:15" x14ac:dyDescent="0.2">
      <c r="A1451" s="3" t="s">
        <v>3030</v>
      </c>
      <c r="B1451" s="3" t="str">
        <f>VLOOKUP(A1451,'[1]Issue Navigator'!$A:$B,2,0)</f>
        <v>Xây dựng app mobile AI Digital Human</v>
      </c>
      <c r="C1451" s="1" t="s">
        <v>3032</v>
      </c>
      <c r="D1451" s="3" t="s">
        <v>3033</v>
      </c>
      <c r="E1451" s="3" t="s">
        <v>2997</v>
      </c>
      <c r="F1451" s="3" t="s">
        <v>4</v>
      </c>
      <c r="G1451">
        <v>0.5</v>
      </c>
      <c r="H1451">
        <f>VLOOKUP(A1451,'[1]Issue Navigator'!$A:$H,8,0)</f>
        <v>1.96</v>
      </c>
      <c r="I1451" t="str">
        <f>VLOOKUP(A1451,'[1]Issue Navigator'!$A:$Z,26,0)</f>
        <v>Nâng cấp</v>
      </c>
      <c r="J1451" t="str">
        <f>VLOOKUP(A1451,'[1]Issue Navigator'!$A:$AA,27,0)</f>
        <v>Hệ thống Virtual Assistant</v>
      </c>
      <c r="K1451" t="str">
        <f>VLOOKUP(A1451,'[1]Issue Navigator'!$A:$AD,30,0)</f>
        <v>0605-ĐTTS/VTT-LIFESUP/2024</v>
      </c>
      <c r="L1451" t="str">
        <f>VLOOKUP(A1451,'[1]Issue Navigator'!$A:$AE,31,0)</f>
        <v>Công cụ phân tích dữ liệu, hỗ trợ bán hàng</v>
      </c>
      <c r="M1451">
        <f>VLOOKUP(K1451,'[2]Nỗ lực'!$B:$G,6,0)</f>
        <v>35500000</v>
      </c>
      <c r="N1451">
        <f t="shared" si="46"/>
        <v>17750000</v>
      </c>
      <c r="O1451" t="str">
        <f t="shared" si="45"/>
        <v>Hệ thống Virtual Assistant (Công cụ phân tích dữ liệu, hỗ trợ bán hàng)</v>
      </c>
    </row>
    <row r="1452" spans="1:15" x14ac:dyDescent="0.2">
      <c r="A1452" s="3" t="s">
        <v>3030</v>
      </c>
      <c r="B1452" s="3" t="str">
        <f>VLOOKUP(A1452,'[1]Issue Navigator'!$A:$B,2,0)</f>
        <v>Xây dựng app mobile AI Digital Human</v>
      </c>
      <c r="C1452" s="1" t="s">
        <v>3034</v>
      </c>
      <c r="D1452" s="3" t="s">
        <v>3035</v>
      </c>
      <c r="E1452" s="3" t="s">
        <v>2997</v>
      </c>
      <c r="F1452" s="3" t="s">
        <v>4</v>
      </c>
      <c r="G1452">
        <v>0.5</v>
      </c>
      <c r="H1452">
        <f>VLOOKUP(A1452,'[1]Issue Navigator'!$A:$H,8,0)</f>
        <v>1.96</v>
      </c>
      <c r="I1452" t="str">
        <f>VLOOKUP(A1452,'[1]Issue Navigator'!$A:$Z,26,0)</f>
        <v>Nâng cấp</v>
      </c>
      <c r="J1452" t="str">
        <f>VLOOKUP(A1452,'[1]Issue Navigator'!$A:$AA,27,0)</f>
        <v>Hệ thống Virtual Assistant</v>
      </c>
      <c r="K1452" t="str">
        <f>VLOOKUP(A1452,'[1]Issue Navigator'!$A:$AD,30,0)</f>
        <v>0605-ĐTTS/VTT-LIFESUP/2024</v>
      </c>
      <c r="L1452" t="str">
        <f>VLOOKUP(A1452,'[1]Issue Navigator'!$A:$AE,31,0)</f>
        <v>Công cụ phân tích dữ liệu, hỗ trợ bán hàng</v>
      </c>
      <c r="M1452">
        <f>VLOOKUP(K1452,'[2]Nỗ lực'!$B:$G,6,0)</f>
        <v>35500000</v>
      </c>
      <c r="N1452">
        <f t="shared" si="46"/>
        <v>17750000</v>
      </c>
      <c r="O1452" t="str">
        <f t="shared" si="45"/>
        <v>Hệ thống Virtual Assistant (Công cụ phân tích dữ liệu, hỗ trợ bán hàng)</v>
      </c>
    </row>
    <row r="1453" spans="1:15" x14ac:dyDescent="0.2">
      <c r="A1453" s="3" t="s">
        <v>3030</v>
      </c>
      <c r="B1453" s="3" t="str">
        <f>VLOOKUP(A1453,'[1]Issue Navigator'!$A:$B,2,0)</f>
        <v>Xây dựng app mobile AI Digital Human</v>
      </c>
      <c r="C1453" s="1" t="s">
        <v>3036</v>
      </c>
      <c r="D1453" s="3" t="s">
        <v>3037</v>
      </c>
      <c r="E1453" s="3" t="s">
        <v>2997</v>
      </c>
      <c r="F1453" s="3" t="s">
        <v>4</v>
      </c>
      <c r="G1453">
        <v>0.49</v>
      </c>
      <c r="H1453">
        <f>VLOOKUP(A1453,'[1]Issue Navigator'!$A:$H,8,0)</f>
        <v>1.96</v>
      </c>
      <c r="I1453" t="str">
        <f>VLOOKUP(A1453,'[1]Issue Navigator'!$A:$Z,26,0)</f>
        <v>Nâng cấp</v>
      </c>
      <c r="J1453" t="str">
        <f>VLOOKUP(A1453,'[1]Issue Navigator'!$A:$AA,27,0)</f>
        <v>Hệ thống Virtual Assistant</v>
      </c>
      <c r="K1453" t="str">
        <f>VLOOKUP(A1453,'[1]Issue Navigator'!$A:$AD,30,0)</f>
        <v>0605-ĐTTS/VTT-LIFESUP/2024</v>
      </c>
      <c r="L1453" t="str">
        <f>VLOOKUP(A1453,'[1]Issue Navigator'!$A:$AE,31,0)</f>
        <v>Công cụ phân tích dữ liệu, hỗ trợ bán hàng</v>
      </c>
      <c r="M1453">
        <f>VLOOKUP(K1453,'[2]Nỗ lực'!$B:$G,6,0)</f>
        <v>35500000</v>
      </c>
      <c r="N1453">
        <f t="shared" si="46"/>
        <v>17395000</v>
      </c>
      <c r="O1453" t="str">
        <f t="shared" si="45"/>
        <v>Hệ thống Virtual Assistant (Công cụ phân tích dữ liệu, hỗ trợ bán hàng)</v>
      </c>
    </row>
    <row r="1454" spans="1:15" x14ac:dyDescent="0.2">
      <c r="A1454" s="3" t="s">
        <v>3039</v>
      </c>
      <c r="B1454" s="3" t="str">
        <f>VLOOKUP(A1454,'[1]Issue Navigator'!$A:$B,2,0)</f>
        <v>Nâng cấp Web xử lý nhận diện qua hình ảnh, quy cách triển khai nghiệm thu thuê bao CĐBR</v>
      </c>
      <c r="C1454" s="1" t="s">
        <v>3038</v>
      </c>
      <c r="D1454" s="3" t="s">
        <v>3040</v>
      </c>
      <c r="E1454" s="3" t="s">
        <v>2997</v>
      </c>
      <c r="F1454" s="3" t="s">
        <v>4</v>
      </c>
      <c r="G1454">
        <v>0.18</v>
      </c>
      <c r="H1454">
        <f>VLOOKUP(A1454,'[1]Issue Navigator'!$A:$H,8,0)</f>
        <v>1.0900000000000001</v>
      </c>
      <c r="I1454" t="str">
        <f>VLOOKUP(A1454,'[1]Issue Navigator'!$A:$Z,26,0)</f>
        <v>Nâng cấp</v>
      </c>
      <c r="J1454" t="str">
        <f>VLOOKUP(A1454,'[1]Issue Navigator'!$A:$AA,27,0)</f>
        <v>Hệ thống Virtual Assistant</v>
      </c>
      <c r="K1454" t="str">
        <f>VLOOKUP(A1454,'[1]Issue Navigator'!$A:$AD,30,0)</f>
        <v>0605-ĐTTS/VTT-LIFESUP/2024</v>
      </c>
      <c r="L1454" t="str">
        <f>VLOOKUP(A1454,'[1]Issue Navigator'!$A:$AE,31,0)</f>
        <v>Công cụ phân tích dữ liệu, hỗ trợ bán hàng</v>
      </c>
      <c r="M1454">
        <f>VLOOKUP(K1454,'[2]Nỗ lực'!$B:$G,6,0)</f>
        <v>35500000</v>
      </c>
      <c r="N1454">
        <f t="shared" si="46"/>
        <v>6390000</v>
      </c>
      <c r="O1454" t="str">
        <f t="shared" si="45"/>
        <v>Hệ thống Virtual Assistant (Công cụ phân tích dữ liệu, hỗ trợ bán hàng)</v>
      </c>
    </row>
    <row r="1455" spans="1:15" x14ac:dyDescent="0.2">
      <c r="A1455" s="3" t="s">
        <v>3039</v>
      </c>
      <c r="B1455" s="3" t="str">
        <f>VLOOKUP(A1455,'[1]Issue Navigator'!$A:$B,2,0)</f>
        <v>Nâng cấp Web xử lý nhận diện qua hình ảnh, quy cách triển khai nghiệm thu thuê bao CĐBR</v>
      </c>
      <c r="C1455" s="1" t="s">
        <v>3041</v>
      </c>
      <c r="D1455" s="3" t="s">
        <v>3042</v>
      </c>
      <c r="E1455" s="3" t="s">
        <v>2997</v>
      </c>
      <c r="F1455" s="3" t="s">
        <v>4</v>
      </c>
      <c r="G1455">
        <v>0.46</v>
      </c>
      <c r="H1455">
        <f>VLOOKUP(A1455,'[1]Issue Navigator'!$A:$H,8,0)</f>
        <v>1.0900000000000001</v>
      </c>
      <c r="I1455" t="str">
        <f>VLOOKUP(A1455,'[1]Issue Navigator'!$A:$Z,26,0)</f>
        <v>Nâng cấp</v>
      </c>
      <c r="J1455" t="str">
        <f>VLOOKUP(A1455,'[1]Issue Navigator'!$A:$AA,27,0)</f>
        <v>Hệ thống Virtual Assistant</v>
      </c>
      <c r="K1455" t="str">
        <f>VLOOKUP(A1455,'[1]Issue Navigator'!$A:$AD,30,0)</f>
        <v>0605-ĐTTS/VTT-LIFESUP/2024</v>
      </c>
      <c r="L1455" t="str">
        <f>VLOOKUP(A1455,'[1]Issue Navigator'!$A:$AE,31,0)</f>
        <v>Công cụ phân tích dữ liệu, hỗ trợ bán hàng</v>
      </c>
      <c r="M1455">
        <f>VLOOKUP(K1455,'[2]Nỗ lực'!$B:$G,6,0)</f>
        <v>35500000</v>
      </c>
      <c r="N1455">
        <f t="shared" si="46"/>
        <v>16330000</v>
      </c>
      <c r="O1455" t="str">
        <f t="shared" si="45"/>
        <v>Hệ thống Virtual Assistant (Công cụ phân tích dữ liệu, hỗ trợ bán hàng)</v>
      </c>
    </row>
    <row r="1456" spans="1:15" x14ac:dyDescent="0.2">
      <c r="A1456" s="3" t="s">
        <v>3039</v>
      </c>
      <c r="B1456" s="3" t="str">
        <f>VLOOKUP(A1456,'[1]Issue Navigator'!$A:$B,2,0)</f>
        <v>Nâng cấp Web xử lý nhận diện qua hình ảnh, quy cách triển khai nghiệm thu thuê bao CĐBR</v>
      </c>
      <c r="C1456" s="1" t="s">
        <v>3043</v>
      </c>
      <c r="D1456" s="3" t="s">
        <v>3044</v>
      </c>
      <c r="E1456" s="3" t="s">
        <v>2997</v>
      </c>
      <c r="F1456" s="3" t="s">
        <v>4</v>
      </c>
      <c r="G1456">
        <v>0.45</v>
      </c>
      <c r="H1456">
        <f>VLOOKUP(A1456,'[1]Issue Navigator'!$A:$H,8,0)</f>
        <v>1.0900000000000001</v>
      </c>
      <c r="I1456" t="str">
        <f>VLOOKUP(A1456,'[1]Issue Navigator'!$A:$Z,26,0)</f>
        <v>Nâng cấp</v>
      </c>
      <c r="J1456" t="str">
        <f>VLOOKUP(A1456,'[1]Issue Navigator'!$A:$AA,27,0)</f>
        <v>Hệ thống Virtual Assistant</v>
      </c>
      <c r="K1456" t="str">
        <f>VLOOKUP(A1456,'[1]Issue Navigator'!$A:$AD,30,0)</f>
        <v>0605-ĐTTS/VTT-LIFESUP/2024</v>
      </c>
      <c r="L1456" t="str">
        <f>VLOOKUP(A1456,'[1]Issue Navigator'!$A:$AE,31,0)</f>
        <v>Công cụ phân tích dữ liệu, hỗ trợ bán hàng</v>
      </c>
      <c r="M1456">
        <f>VLOOKUP(K1456,'[2]Nỗ lực'!$B:$G,6,0)</f>
        <v>35500000</v>
      </c>
      <c r="N1456">
        <f t="shared" si="46"/>
        <v>15975000</v>
      </c>
      <c r="O1456" t="str">
        <f t="shared" si="45"/>
        <v>Hệ thống Virtual Assistant (Công cụ phân tích dữ liệu, hỗ trợ bán hàng)</v>
      </c>
    </row>
    <row r="1457" spans="1:15" x14ac:dyDescent="0.2">
      <c r="A1457" s="3" t="s">
        <v>3046</v>
      </c>
      <c r="B1457" s="3" t="str">
        <f>VLOOKUP(A1457,'[1]Issue Navigator'!$A:$B,2,0)</f>
        <v>Nâng cấp chức năng báo cáo hệ thống callbot</v>
      </c>
      <c r="C1457" s="1" t="s">
        <v>3045</v>
      </c>
      <c r="D1457" s="3" t="s">
        <v>3047</v>
      </c>
      <c r="E1457" s="3" t="s">
        <v>2997</v>
      </c>
      <c r="F1457" s="3" t="s">
        <v>4</v>
      </c>
      <c r="G1457">
        <v>0.31</v>
      </c>
      <c r="H1457">
        <f>VLOOKUP(A1457,'[1]Issue Navigator'!$A:$H,8,0)</f>
        <v>0.31</v>
      </c>
      <c r="I1457" t="str">
        <f>VLOOKUP(A1457,'[1]Issue Navigator'!$A:$Z,26,0)</f>
        <v>Nâng cấp</v>
      </c>
      <c r="J1457" t="str">
        <f>VLOOKUP(A1457,'[1]Issue Navigator'!$A:$AA,27,0)</f>
        <v>Hệ thống Virtual Assistant</v>
      </c>
      <c r="K1457" t="str">
        <f>VLOOKUP(A1457,'[1]Issue Navigator'!$A:$AD,30,0)</f>
        <v>0605-ĐTTS/VTT-LIFESUP/2024</v>
      </c>
      <c r="L1457" t="str">
        <f>VLOOKUP(A1457,'[1]Issue Navigator'!$A:$AE,31,0)</f>
        <v>Công cụ phân tích dữ liệu, hỗ trợ bán hàng</v>
      </c>
      <c r="M1457">
        <f>VLOOKUP(K1457,'[2]Nỗ lực'!$B:$G,6,0)</f>
        <v>35500000</v>
      </c>
      <c r="N1457">
        <f t="shared" si="46"/>
        <v>11005000</v>
      </c>
      <c r="O1457" t="str">
        <f t="shared" si="45"/>
        <v>Hệ thống Virtual Assistant (Công cụ phân tích dữ liệu, hỗ trợ bán hàng)</v>
      </c>
    </row>
    <row r="1458" spans="1:15" x14ac:dyDescent="0.2">
      <c r="A1458" s="3" t="s">
        <v>3028</v>
      </c>
      <c r="B1458" s="3" t="str">
        <f>VLOOKUP(A1458,'[1]Issue Navigator'!$A:$B,2,0)</f>
        <v>Đánh giá chất lượng các thành phần trong Callbot tháng 02/2024</v>
      </c>
      <c r="C1458" s="1" t="s">
        <v>3048</v>
      </c>
      <c r="D1458" s="3" t="s">
        <v>3049</v>
      </c>
      <c r="E1458" s="3" t="s">
        <v>2997</v>
      </c>
      <c r="F1458" s="3" t="s">
        <v>4</v>
      </c>
      <c r="G1458">
        <v>0.36</v>
      </c>
      <c r="H1458">
        <f>VLOOKUP(A1458,'[1]Issue Navigator'!$A:$H,8,0)</f>
        <v>0.82</v>
      </c>
      <c r="I1458" t="str">
        <f>VLOOKUP(A1458,'[1]Issue Navigator'!$A:$Z,26,0)</f>
        <v>Nâng cấp</v>
      </c>
      <c r="J1458" t="str">
        <f>VLOOKUP(A1458,'[1]Issue Navigator'!$A:$AA,27,0)</f>
        <v>Hệ thống Virtual Assistant</v>
      </c>
      <c r="K1458" t="str">
        <f>VLOOKUP(A1458,'[1]Issue Navigator'!$A:$AD,30,0)</f>
        <v>0605-ĐTTS/VTT-LIFESUP/2024</v>
      </c>
      <c r="L1458" t="str">
        <f>VLOOKUP(A1458,'[1]Issue Navigator'!$A:$AE,31,0)</f>
        <v>Công cụ phân tích dữ liệu, hỗ trợ bán hàng</v>
      </c>
      <c r="M1458">
        <f>VLOOKUP(K1458,'[2]Nỗ lực'!$B:$G,6,0)</f>
        <v>35500000</v>
      </c>
      <c r="N1458">
        <f t="shared" si="46"/>
        <v>12780000</v>
      </c>
      <c r="O1458" t="str">
        <f t="shared" si="45"/>
        <v>Hệ thống Virtual Assistant (Công cụ phân tích dữ liệu, hỗ trợ bán hàng)</v>
      </c>
    </row>
    <row r="1459" spans="1:15" x14ac:dyDescent="0.2">
      <c r="A1459" s="3" t="s">
        <v>3028</v>
      </c>
      <c r="B1459" s="3" t="str">
        <f>VLOOKUP(A1459,'[1]Issue Navigator'!$A:$B,2,0)</f>
        <v>Đánh giá chất lượng các thành phần trong Callbot tháng 02/2024</v>
      </c>
      <c r="C1459" s="1" t="s">
        <v>3050</v>
      </c>
      <c r="D1459" s="3" t="s">
        <v>3051</v>
      </c>
      <c r="E1459" s="3" t="s">
        <v>2997</v>
      </c>
      <c r="F1459" s="3" t="s">
        <v>4</v>
      </c>
      <c r="G1459">
        <v>0.46</v>
      </c>
      <c r="H1459">
        <f>VLOOKUP(A1459,'[1]Issue Navigator'!$A:$H,8,0)</f>
        <v>0.82</v>
      </c>
      <c r="I1459" t="str">
        <f>VLOOKUP(A1459,'[1]Issue Navigator'!$A:$Z,26,0)</f>
        <v>Nâng cấp</v>
      </c>
      <c r="J1459" t="str">
        <f>VLOOKUP(A1459,'[1]Issue Navigator'!$A:$AA,27,0)</f>
        <v>Hệ thống Virtual Assistant</v>
      </c>
      <c r="K1459" t="str">
        <f>VLOOKUP(A1459,'[1]Issue Navigator'!$A:$AD,30,0)</f>
        <v>0605-ĐTTS/VTT-LIFESUP/2024</v>
      </c>
      <c r="L1459" t="str">
        <f>VLOOKUP(A1459,'[1]Issue Navigator'!$A:$AE,31,0)</f>
        <v>Công cụ phân tích dữ liệu, hỗ trợ bán hàng</v>
      </c>
      <c r="M1459">
        <f>VLOOKUP(K1459,'[2]Nỗ lực'!$B:$G,6,0)</f>
        <v>35500000</v>
      </c>
      <c r="N1459">
        <f t="shared" si="46"/>
        <v>16330000</v>
      </c>
      <c r="O1459" t="str">
        <f t="shared" si="45"/>
        <v>Hệ thống Virtual Assistant (Công cụ phân tích dữ liệu, hỗ trợ bán hàng)</v>
      </c>
    </row>
    <row r="1460" spans="1:15" x14ac:dyDescent="0.2">
      <c r="A1460" s="3" t="s">
        <v>3053</v>
      </c>
      <c r="B1460" s="3" t="str">
        <f>VLOOKUP(A1460,'[1]Issue Navigator'!$A:$B,2,0)</f>
        <v>Nâng cấp chức năng download file kết quả từ hệ thống ftp trên Web Adhoc</v>
      </c>
      <c r="C1460" s="1" t="s">
        <v>3052</v>
      </c>
      <c r="D1460" s="3" t="s">
        <v>3054</v>
      </c>
      <c r="E1460" s="3" t="s">
        <v>3055</v>
      </c>
      <c r="F1460" s="3" t="s">
        <v>4</v>
      </c>
      <c r="G1460">
        <v>0.05</v>
      </c>
      <c r="H1460">
        <f>VLOOKUP(A1460,'[1]Issue Navigator'!$A:$H,8,0)</f>
        <v>0.3</v>
      </c>
      <c r="I1460" t="str">
        <f>VLOOKUP(A1460,'[1]Issue Navigator'!$A:$Z,26,0)</f>
        <v>Nâng cấp</v>
      </c>
      <c r="J1460" t="str">
        <f>VLOOKUP(A1460,'[1]Issue Navigator'!$A:$AA,27,0)</f>
        <v>Hệ thống Viettel-Viettel Adhoc Report</v>
      </c>
      <c r="K1460" t="str">
        <f>VLOOKUP(A1460,'[1]Issue Navigator'!$A:$AD,30,0)</f>
        <v>0605-ĐTTS/VTT-LIFESUP/2024</v>
      </c>
      <c r="L1460" t="str">
        <f>VLOOKUP(A1460,'[1]Issue Navigator'!$A:$AE,31,0)</f>
        <v>Công cụ phân tích dữ liệu, hỗ trợ bán hàng</v>
      </c>
      <c r="M1460">
        <f>VLOOKUP(K1460,'[2]Nỗ lực'!$B:$G,6,0)</f>
        <v>35500000</v>
      </c>
      <c r="N1460">
        <f t="shared" si="46"/>
        <v>1775000</v>
      </c>
      <c r="O1460" t="str">
        <f t="shared" si="45"/>
        <v>Hệ thống Viettel-Viettel Adhoc Report (Công cụ phân tích dữ liệu, hỗ trợ bán hàng)</v>
      </c>
    </row>
    <row r="1461" spans="1:15" x14ac:dyDescent="0.2">
      <c r="A1461" s="3" t="s">
        <v>3053</v>
      </c>
      <c r="B1461" s="3" t="str">
        <f>VLOOKUP(A1461,'[1]Issue Navigator'!$A:$B,2,0)</f>
        <v>Nâng cấp chức năng download file kết quả từ hệ thống ftp trên Web Adhoc</v>
      </c>
      <c r="C1461" s="1" t="s">
        <v>3056</v>
      </c>
      <c r="D1461" s="3" t="s">
        <v>3057</v>
      </c>
      <c r="E1461" s="3" t="s">
        <v>3055</v>
      </c>
      <c r="F1461" s="3" t="s">
        <v>4</v>
      </c>
      <c r="G1461">
        <v>0.08</v>
      </c>
      <c r="H1461">
        <f>VLOOKUP(A1461,'[1]Issue Navigator'!$A:$H,8,0)</f>
        <v>0.3</v>
      </c>
      <c r="I1461" t="str">
        <f>VLOOKUP(A1461,'[1]Issue Navigator'!$A:$Z,26,0)</f>
        <v>Nâng cấp</v>
      </c>
      <c r="J1461" t="str">
        <f>VLOOKUP(A1461,'[1]Issue Navigator'!$A:$AA,27,0)</f>
        <v>Hệ thống Viettel-Viettel Adhoc Report</v>
      </c>
      <c r="K1461" t="str">
        <f>VLOOKUP(A1461,'[1]Issue Navigator'!$A:$AD,30,0)</f>
        <v>0605-ĐTTS/VTT-LIFESUP/2024</v>
      </c>
      <c r="L1461" t="str">
        <f>VLOOKUP(A1461,'[1]Issue Navigator'!$A:$AE,31,0)</f>
        <v>Công cụ phân tích dữ liệu, hỗ trợ bán hàng</v>
      </c>
      <c r="M1461">
        <f>VLOOKUP(K1461,'[2]Nỗ lực'!$B:$G,6,0)</f>
        <v>35500000</v>
      </c>
      <c r="N1461">
        <f t="shared" si="46"/>
        <v>2840000</v>
      </c>
      <c r="O1461" t="str">
        <f t="shared" si="45"/>
        <v>Hệ thống Viettel-Viettel Adhoc Report (Công cụ phân tích dữ liệu, hỗ trợ bán hàng)</v>
      </c>
    </row>
    <row r="1462" spans="1:15" x14ac:dyDescent="0.2">
      <c r="A1462" s="3" t="s">
        <v>3053</v>
      </c>
      <c r="B1462" s="3" t="str">
        <f>VLOOKUP(A1462,'[1]Issue Navigator'!$A:$B,2,0)</f>
        <v>Nâng cấp chức năng download file kết quả từ hệ thống ftp trên Web Adhoc</v>
      </c>
      <c r="C1462" s="1" t="s">
        <v>3058</v>
      </c>
      <c r="D1462" s="3" t="s">
        <v>3059</v>
      </c>
      <c r="E1462" s="3" t="s">
        <v>3055</v>
      </c>
      <c r="F1462" s="3" t="s">
        <v>4</v>
      </c>
      <c r="G1462">
        <v>0.08</v>
      </c>
      <c r="H1462">
        <f>VLOOKUP(A1462,'[1]Issue Navigator'!$A:$H,8,0)</f>
        <v>0.3</v>
      </c>
      <c r="I1462" t="str">
        <f>VLOOKUP(A1462,'[1]Issue Navigator'!$A:$Z,26,0)</f>
        <v>Nâng cấp</v>
      </c>
      <c r="J1462" t="str">
        <f>VLOOKUP(A1462,'[1]Issue Navigator'!$A:$AA,27,0)</f>
        <v>Hệ thống Viettel-Viettel Adhoc Report</v>
      </c>
      <c r="K1462" t="str">
        <f>VLOOKUP(A1462,'[1]Issue Navigator'!$A:$AD,30,0)</f>
        <v>0605-ĐTTS/VTT-LIFESUP/2024</v>
      </c>
      <c r="L1462" t="str">
        <f>VLOOKUP(A1462,'[1]Issue Navigator'!$A:$AE,31,0)</f>
        <v>Công cụ phân tích dữ liệu, hỗ trợ bán hàng</v>
      </c>
      <c r="M1462">
        <f>VLOOKUP(K1462,'[2]Nỗ lực'!$B:$G,6,0)</f>
        <v>35500000</v>
      </c>
      <c r="N1462">
        <f t="shared" si="46"/>
        <v>2840000</v>
      </c>
      <c r="O1462" t="str">
        <f t="shared" si="45"/>
        <v>Hệ thống Viettel-Viettel Adhoc Report (Công cụ phân tích dữ liệu, hỗ trợ bán hàng)</v>
      </c>
    </row>
    <row r="1463" spans="1:15" x14ac:dyDescent="0.2">
      <c r="A1463" s="3" t="s">
        <v>3053</v>
      </c>
      <c r="B1463" s="3" t="str">
        <f>VLOOKUP(A1463,'[1]Issue Navigator'!$A:$B,2,0)</f>
        <v>Nâng cấp chức năng download file kết quả từ hệ thống ftp trên Web Adhoc</v>
      </c>
      <c r="C1463" s="1" t="s">
        <v>3060</v>
      </c>
      <c r="D1463" s="3" t="s">
        <v>3061</v>
      </c>
      <c r="E1463" s="3" t="s">
        <v>3055</v>
      </c>
      <c r="F1463" s="3" t="s">
        <v>4</v>
      </c>
      <c r="G1463">
        <v>0.09</v>
      </c>
      <c r="H1463">
        <f>VLOOKUP(A1463,'[1]Issue Navigator'!$A:$H,8,0)</f>
        <v>0.3</v>
      </c>
      <c r="I1463" t="str">
        <f>VLOOKUP(A1463,'[1]Issue Navigator'!$A:$Z,26,0)</f>
        <v>Nâng cấp</v>
      </c>
      <c r="J1463" t="str">
        <f>VLOOKUP(A1463,'[1]Issue Navigator'!$A:$AA,27,0)</f>
        <v>Hệ thống Viettel-Viettel Adhoc Report</v>
      </c>
      <c r="K1463" t="str">
        <f>VLOOKUP(A1463,'[1]Issue Navigator'!$A:$AD,30,0)</f>
        <v>0605-ĐTTS/VTT-LIFESUP/2024</v>
      </c>
      <c r="L1463" t="str">
        <f>VLOOKUP(A1463,'[1]Issue Navigator'!$A:$AE,31,0)</f>
        <v>Công cụ phân tích dữ liệu, hỗ trợ bán hàng</v>
      </c>
      <c r="M1463">
        <f>VLOOKUP(K1463,'[2]Nỗ lực'!$B:$G,6,0)</f>
        <v>35500000</v>
      </c>
      <c r="N1463">
        <f t="shared" si="46"/>
        <v>3195000</v>
      </c>
      <c r="O1463" t="str">
        <f t="shared" si="45"/>
        <v>Hệ thống Viettel-Viettel Adhoc Report (Công cụ phân tích dữ liệu, hỗ trợ bán hàng)</v>
      </c>
    </row>
    <row r="1464" spans="1:15" x14ac:dyDescent="0.2">
      <c r="A1464" t="s">
        <v>3080</v>
      </c>
      <c r="B1464" s="3" t="str">
        <f>VLOOKUP(A1464,'[1]Issue Navigator'!$A:$B,2,0)</f>
        <v>Chức năng Phân quyền cho user là quản trị nhóm</v>
      </c>
      <c r="C1464" t="s">
        <v>3399</v>
      </c>
      <c r="D1464" t="s">
        <v>3400</v>
      </c>
      <c r="E1464" t="s">
        <v>3409</v>
      </c>
      <c r="F1464" t="s">
        <v>4</v>
      </c>
      <c r="G1464">
        <v>0.26</v>
      </c>
      <c r="H1464">
        <f>VLOOKUP(A1464,'[1]Issue Navigator'!$A:$H,8,0)</f>
        <v>0.26</v>
      </c>
      <c r="I1464" t="str">
        <f>VLOOKUP(A1464,'[1]Issue Navigator'!$A:$Z,26,0)</f>
        <v>Bảo trì</v>
      </c>
      <c r="J1464" t="str">
        <f>VLOOKUP(A1464,'[1]Issue Navigator'!$A:$AA,27,0)</f>
        <v>Hệ thống SmartMotor</v>
      </c>
      <c r="K1464" t="str">
        <f>VLOOKUP(A1464,'[1]Issue Navigator'!$A:$AD,30,0)</f>
        <v>0605-ĐTTS/VTT-TECHASIANS/2024</v>
      </c>
      <c r="L1464" t="str">
        <f>VLOOKUP(A1464,'[1]Issue Navigator'!$A:$AE,31,0)</f>
        <v>Phân hệ mobile hỗ trợ bán hàng</v>
      </c>
      <c r="M1464">
        <f>VLOOKUP(K1464,'[2]Nỗ lực'!$B:$G,6,0)</f>
        <v>35500000</v>
      </c>
      <c r="N1464">
        <f t="shared" ref="N1464:N1471" si="47">M1464*G1464</f>
        <v>9230000</v>
      </c>
      <c r="O1464" t="str">
        <f t="shared" ref="O1464:O1471" si="48">J1464&amp;" "&amp;"("&amp;L1464&amp;")"</f>
        <v>Hệ thống SmartMotor (Phân hệ mobile hỗ trợ bán hàng)</v>
      </c>
    </row>
    <row r="1465" spans="1:15" x14ac:dyDescent="0.2">
      <c r="A1465" t="s">
        <v>3079</v>
      </c>
      <c r="B1465" s="3" t="str">
        <f>VLOOKUP(A1465,'[1]Issue Navigator'!$A:$B,2,0)</f>
        <v>Công cụ kiểm soát hệ thống - báo cáo tài khoản</v>
      </c>
      <c r="C1465" t="s">
        <v>3401</v>
      </c>
      <c r="D1465" t="s">
        <v>3402</v>
      </c>
      <c r="E1465" t="s">
        <v>3409</v>
      </c>
      <c r="F1465" t="s">
        <v>4</v>
      </c>
      <c r="G1465">
        <v>0.3</v>
      </c>
      <c r="H1465">
        <f>VLOOKUP(A1465,'[1]Issue Navigator'!$A:$H,8,0)</f>
        <v>1.8</v>
      </c>
      <c r="I1465" t="str">
        <f>VLOOKUP(A1465,'[1]Issue Navigator'!$A:$Z,26,0)</f>
        <v>Bảo trì</v>
      </c>
      <c r="J1465" t="str">
        <f>VLOOKUP(A1465,'[1]Issue Navigator'!$A:$AA,27,0)</f>
        <v>Hệ thống SmartMotor</v>
      </c>
      <c r="K1465" t="str">
        <f>VLOOKUP(A1465,'[1]Issue Navigator'!$A:$AD,30,0)</f>
        <v>0605-ĐTTS/VTT-TECHASIANS/2024</v>
      </c>
      <c r="L1465" t="str">
        <f>VLOOKUP(A1465,'[1]Issue Navigator'!$A:$AE,31,0)</f>
        <v>Nhóm sản phẩm hỗ trợ khách hàng doanh nghiệp</v>
      </c>
      <c r="M1465">
        <f>VLOOKUP(K1465,'[2]Nỗ lực'!$B:$G,6,0)</f>
        <v>35500000</v>
      </c>
      <c r="N1465">
        <f t="shared" si="47"/>
        <v>10650000</v>
      </c>
      <c r="O1465" t="str">
        <f t="shared" si="48"/>
        <v>Hệ thống SmartMotor (Nhóm sản phẩm hỗ trợ khách hàng doanh nghiệp)</v>
      </c>
    </row>
    <row r="1466" spans="1:15" x14ac:dyDescent="0.2">
      <c r="A1466" t="s">
        <v>3079</v>
      </c>
      <c r="B1466" s="3" t="str">
        <f>VLOOKUP(A1466,'[1]Issue Navigator'!$A:$B,2,0)</f>
        <v>Công cụ kiểm soát hệ thống - báo cáo tài khoản</v>
      </c>
      <c r="C1466" t="s">
        <v>3403</v>
      </c>
      <c r="D1466" t="s">
        <v>3404</v>
      </c>
      <c r="E1466" t="s">
        <v>3409</v>
      </c>
      <c r="F1466" t="s">
        <v>4</v>
      </c>
      <c r="G1466">
        <v>0.5</v>
      </c>
      <c r="H1466">
        <f>VLOOKUP(A1466,'[1]Issue Navigator'!$A:$H,8,0)</f>
        <v>1.8</v>
      </c>
      <c r="I1466" t="str">
        <f>VLOOKUP(A1466,'[1]Issue Navigator'!$A:$Z,26,0)</f>
        <v>Bảo trì</v>
      </c>
      <c r="J1466" t="str">
        <f>VLOOKUP(A1466,'[1]Issue Navigator'!$A:$AA,27,0)</f>
        <v>Hệ thống SmartMotor</v>
      </c>
      <c r="K1466" t="str">
        <f>VLOOKUP(A1466,'[1]Issue Navigator'!$A:$AD,30,0)</f>
        <v>0605-ĐTTS/VTT-TECHASIANS/2024</v>
      </c>
      <c r="L1466" t="str">
        <f>VLOOKUP(A1466,'[1]Issue Navigator'!$A:$AE,31,0)</f>
        <v>Nhóm sản phẩm hỗ trợ khách hàng doanh nghiệp</v>
      </c>
      <c r="M1466">
        <f>VLOOKUP(K1466,'[2]Nỗ lực'!$B:$G,6,0)</f>
        <v>35500000</v>
      </c>
      <c r="N1466">
        <f t="shared" si="47"/>
        <v>17750000</v>
      </c>
      <c r="O1466" t="str">
        <f t="shared" si="48"/>
        <v>Hệ thống SmartMotor (Nhóm sản phẩm hỗ trợ khách hàng doanh nghiệp)</v>
      </c>
    </row>
    <row r="1467" spans="1:15" x14ac:dyDescent="0.2">
      <c r="A1467" t="s">
        <v>3079</v>
      </c>
      <c r="B1467" s="3" t="str">
        <f>VLOOKUP(A1467,'[1]Issue Navigator'!$A:$B,2,0)</f>
        <v>Công cụ kiểm soát hệ thống - báo cáo tài khoản</v>
      </c>
      <c r="C1467" t="s">
        <v>3405</v>
      </c>
      <c r="D1467" t="s">
        <v>3406</v>
      </c>
      <c r="E1467" t="s">
        <v>3409</v>
      </c>
      <c r="F1467" t="s">
        <v>4</v>
      </c>
      <c r="G1467">
        <v>0.5</v>
      </c>
      <c r="H1467">
        <f>VLOOKUP(A1467,'[1]Issue Navigator'!$A:$H,8,0)</f>
        <v>1.8</v>
      </c>
      <c r="I1467" t="str">
        <f>VLOOKUP(A1467,'[1]Issue Navigator'!$A:$Z,26,0)</f>
        <v>Bảo trì</v>
      </c>
      <c r="J1467" t="str">
        <f>VLOOKUP(A1467,'[1]Issue Navigator'!$A:$AA,27,0)</f>
        <v>Hệ thống SmartMotor</v>
      </c>
      <c r="K1467" t="str">
        <f>VLOOKUP(A1467,'[1]Issue Navigator'!$A:$AD,30,0)</f>
        <v>0605-ĐTTS/VTT-TECHASIANS/2024</v>
      </c>
      <c r="L1467" t="str">
        <f>VLOOKUP(A1467,'[1]Issue Navigator'!$A:$AE,31,0)</f>
        <v>Nhóm sản phẩm hỗ trợ khách hàng doanh nghiệp</v>
      </c>
      <c r="M1467">
        <f>VLOOKUP(K1467,'[2]Nỗ lực'!$B:$G,6,0)</f>
        <v>35500000</v>
      </c>
      <c r="N1467">
        <f t="shared" si="47"/>
        <v>17750000</v>
      </c>
      <c r="O1467" t="str">
        <f t="shared" si="48"/>
        <v>Hệ thống SmartMotor (Nhóm sản phẩm hỗ trợ khách hàng doanh nghiệp)</v>
      </c>
    </row>
    <row r="1468" spans="1:15" x14ac:dyDescent="0.2">
      <c r="A1468" t="s">
        <v>3079</v>
      </c>
      <c r="B1468" s="3" t="str">
        <f>VLOOKUP(A1468,'[1]Issue Navigator'!$A:$B,2,0)</f>
        <v>Công cụ kiểm soát hệ thống - báo cáo tài khoản</v>
      </c>
      <c r="C1468" t="s">
        <v>3407</v>
      </c>
      <c r="D1468" t="s">
        <v>3408</v>
      </c>
      <c r="E1468" t="s">
        <v>3409</v>
      </c>
      <c r="F1468" t="s">
        <v>4</v>
      </c>
      <c r="G1468">
        <v>0.5</v>
      </c>
      <c r="H1468">
        <f>VLOOKUP(A1468,'[1]Issue Navigator'!$A:$H,8,0)</f>
        <v>1.8</v>
      </c>
      <c r="I1468" t="str">
        <f>VLOOKUP(A1468,'[1]Issue Navigator'!$A:$Z,26,0)</f>
        <v>Bảo trì</v>
      </c>
      <c r="J1468" t="str">
        <f>VLOOKUP(A1468,'[1]Issue Navigator'!$A:$AA,27,0)</f>
        <v>Hệ thống SmartMotor</v>
      </c>
      <c r="K1468" t="str">
        <f>VLOOKUP(A1468,'[1]Issue Navigator'!$A:$AD,30,0)</f>
        <v>0605-ĐTTS/VTT-TECHASIANS/2024</v>
      </c>
      <c r="L1468" t="str">
        <f>VLOOKUP(A1468,'[1]Issue Navigator'!$A:$AE,31,0)</f>
        <v>Nhóm sản phẩm hỗ trợ khách hàng doanh nghiệp</v>
      </c>
      <c r="M1468">
        <f>VLOOKUP(K1468,'[2]Nỗ lực'!$B:$G,6,0)</f>
        <v>35500000</v>
      </c>
      <c r="N1468">
        <f t="shared" si="47"/>
        <v>17750000</v>
      </c>
      <c r="O1468" t="str">
        <f t="shared" si="48"/>
        <v>Hệ thống SmartMotor (Nhóm sản phẩm hỗ trợ khách hàng doanh nghiệp)</v>
      </c>
    </row>
    <row r="1469" spans="1:15" x14ac:dyDescent="0.2">
      <c r="A1469" t="s">
        <v>2683</v>
      </c>
      <c r="B1469" s="3" t="str">
        <f>VLOOKUP(A1469,'[1]Issue Navigator'!$A:$B,2,0)</f>
        <v>Quản lý nhóm đa dịch vụ,  Quản lý thông tin thẻ</v>
      </c>
      <c r="C1469" t="s">
        <v>2682</v>
      </c>
      <c r="D1469" t="s">
        <v>2684</v>
      </c>
      <c r="E1469" t="s">
        <v>2528</v>
      </c>
      <c r="F1469" t="s">
        <v>4</v>
      </c>
      <c r="G1469">
        <v>0.5</v>
      </c>
      <c r="H1469">
        <f>VLOOKUP(A1469,'[1]Issue Navigator'!$A:$H,8,0)</f>
        <v>1.23</v>
      </c>
      <c r="I1469" t="str">
        <f>VLOOKUP(A1469,'[1]Issue Navigator'!$A:$Z,26,0)</f>
        <v>Bảo trì</v>
      </c>
      <c r="J1469" t="str">
        <f>VLOOKUP(A1469,'[1]Issue Navigator'!$A:$AA,27,0)</f>
        <v>Hệ thống CC 2.0</v>
      </c>
      <c r="K1469" t="str">
        <f>VLOOKUP(A1469,'[1]Issue Navigator'!$A:$AD,30,0)</f>
        <v>0605-ĐTTS/VTT-TECHASIANS/2024</v>
      </c>
      <c r="L1469" t="str">
        <f>VLOOKUP(A1469,'[1]Issue Navigator'!$A:$AE,31,0)</f>
        <v>Nhóm sản phẩm hỗ trợ khách hàng doanh nghiệp</v>
      </c>
      <c r="M1469">
        <f>VLOOKUP(K1469,'[2]Nỗ lực'!$B:$G,6,0)</f>
        <v>35500000</v>
      </c>
      <c r="N1469">
        <f t="shared" si="47"/>
        <v>17750000</v>
      </c>
      <c r="O1469" t="str">
        <f t="shared" si="48"/>
        <v>Hệ thống CC 2.0 (Nhóm sản phẩm hỗ trợ khách hàng doanh nghiệp)</v>
      </c>
    </row>
    <row r="1470" spans="1:15" x14ac:dyDescent="0.2">
      <c r="A1470" t="s">
        <v>2683</v>
      </c>
      <c r="B1470" s="3" t="str">
        <f>VLOOKUP(A1470,'[1]Issue Navigator'!$A:$B,2,0)</f>
        <v>Quản lý nhóm đa dịch vụ,  Quản lý thông tin thẻ</v>
      </c>
      <c r="C1470" t="s">
        <v>2717</v>
      </c>
      <c r="D1470" t="s">
        <v>2718</v>
      </c>
      <c r="E1470" t="s">
        <v>2528</v>
      </c>
      <c r="F1470" t="s">
        <v>4</v>
      </c>
      <c r="G1470">
        <v>0.23</v>
      </c>
      <c r="H1470">
        <f>VLOOKUP(A1470,'[1]Issue Navigator'!$A:$H,8,0)</f>
        <v>1.23</v>
      </c>
      <c r="I1470" t="str">
        <f>VLOOKUP(A1470,'[1]Issue Navigator'!$A:$Z,26,0)</f>
        <v>Bảo trì</v>
      </c>
      <c r="J1470" t="str">
        <f>VLOOKUP(A1470,'[1]Issue Navigator'!$A:$AA,27,0)</f>
        <v>Hệ thống CC 2.0</v>
      </c>
      <c r="K1470" t="str">
        <f>VLOOKUP(A1470,'[1]Issue Navigator'!$A:$AD,30,0)</f>
        <v>0605-ĐTTS/VTT-TECHASIANS/2024</v>
      </c>
      <c r="L1470" t="str">
        <f>VLOOKUP(A1470,'[1]Issue Navigator'!$A:$AE,31,0)</f>
        <v>Nhóm sản phẩm hỗ trợ khách hàng doanh nghiệp</v>
      </c>
      <c r="M1470">
        <f>VLOOKUP(K1470,'[2]Nỗ lực'!$B:$G,6,0)</f>
        <v>35500000</v>
      </c>
      <c r="N1470">
        <f t="shared" si="47"/>
        <v>8165000</v>
      </c>
      <c r="O1470" t="str">
        <f t="shared" si="48"/>
        <v>Hệ thống CC 2.0 (Nhóm sản phẩm hỗ trợ khách hàng doanh nghiệp)</v>
      </c>
    </row>
    <row r="1471" spans="1:15" x14ac:dyDescent="0.2">
      <c r="A1471" t="s">
        <v>2683</v>
      </c>
      <c r="B1471" s="3" t="str">
        <f>VLOOKUP(A1471,'[1]Issue Navigator'!$A:$B,2,0)</f>
        <v>Quản lý nhóm đa dịch vụ,  Quản lý thông tin thẻ</v>
      </c>
      <c r="C1471" t="s">
        <v>2719</v>
      </c>
      <c r="D1471" t="s">
        <v>2720</v>
      </c>
      <c r="E1471" t="s">
        <v>2528</v>
      </c>
      <c r="F1471" t="s">
        <v>4</v>
      </c>
      <c r="G1471">
        <v>0.5</v>
      </c>
      <c r="H1471">
        <f>VLOOKUP(A1471,'[1]Issue Navigator'!$A:$H,8,0)</f>
        <v>1.23</v>
      </c>
      <c r="I1471" t="str">
        <f>VLOOKUP(A1471,'[1]Issue Navigator'!$A:$Z,26,0)</f>
        <v>Bảo trì</v>
      </c>
      <c r="J1471" t="str">
        <f>VLOOKUP(A1471,'[1]Issue Navigator'!$A:$AA,27,0)</f>
        <v>Hệ thống CC 2.0</v>
      </c>
      <c r="K1471" t="str">
        <f>VLOOKUP(A1471,'[1]Issue Navigator'!$A:$AD,30,0)</f>
        <v>0605-ĐTTS/VTT-TECHASIANS/2024</v>
      </c>
      <c r="L1471" t="str">
        <f>VLOOKUP(A1471,'[1]Issue Navigator'!$A:$AE,31,0)</f>
        <v>Nhóm sản phẩm hỗ trợ khách hàng doanh nghiệp</v>
      </c>
      <c r="M1471">
        <f>VLOOKUP(K1471,'[2]Nỗ lực'!$B:$G,6,0)</f>
        <v>35500000</v>
      </c>
      <c r="N1471">
        <f t="shared" si="47"/>
        <v>17750000</v>
      </c>
      <c r="O1471" t="str">
        <f t="shared" si="48"/>
        <v>Hệ thống CC 2.0 (Nhóm sản phẩm hỗ trợ khách hàng doanh nghiệp)</v>
      </c>
    </row>
  </sheetData>
  <autoFilter ref="A1:O1463" xr:uid="{00000000-0009-0000-0000-000003000000}"/>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0" r:id="rId9" xr:uid="{00000000-0004-0000-0300-000008000000}"/>
    <hyperlink ref="C11" r:id="rId10" xr:uid="{00000000-0004-0000-0300-000009000000}"/>
    <hyperlink ref="C12" r:id="rId11" xr:uid="{00000000-0004-0000-0300-00000A000000}"/>
    <hyperlink ref="C13" r:id="rId12" xr:uid="{00000000-0004-0000-0300-00000B000000}"/>
    <hyperlink ref="C14" r:id="rId13" xr:uid="{00000000-0004-0000-0300-00000C000000}"/>
    <hyperlink ref="C15" r:id="rId14" xr:uid="{00000000-0004-0000-0300-00000D000000}"/>
    <hyperlink ref="C16" r:id="rId15" xr:uid="{00000000-0004-0000-0300-00000E000000}"/>
    <hyperlink ref="C17" r:id="rId16" xr:uid="{00000000-0004-0000-0300-00000F000000}"/>
    <hyperlink ref="C18" r:id="rId17" xr:uid="{00000000-0004-0000-0300-000010000000}"/>
    <hyperlink ref="C19" r:id="rId18" xr:uid="{00000000-0004-0000-0300-000011000000}"/>
    <hyperlink ref="C20" r:id="rId19" xr:uid="{00000000-0004-0000-0300-000012000000}"/>
    <hyperlink ref="C21" r:id="rId20" xr:uid="{00000000-0004-0000-0300-000013000000}"/>
    <hyperlink ref="C22" r:id="rId21" xr:uid="{00000000-0004-0000-0300-000014000000}"/>
    <hyperlink ref="C23" r:id="rId22" xr:uid="{00000000-0004-0000-0300-000015000000}"/>
    <hyperlink ref="C24" r:id="rId23" xr:uid="{00000000-0004-0000-0300-000016000000}"/>
    <hyperlink ref="C25" r:id="rId24" xr:uid="{00000000-0004-0000-0300-000017000000}"/>
    <hyperlink ref="C26" r:id="rId25" xr:uid="{00000000-0004-0000-0300-000018000000}"/>
    <hyperlink ref="C27" r:id="rId26" xr:uid="{00000000-0004-0000-0300-000019000000}"/>
    <hyperlink ref="C28" r:id="rId27" xr:uid="{00000000-0004-0000-0300-00001A000000}"/>
    <hyperlink ref="C29" r:id="rId28" xr:uid="{00000000-0004-0000-0300-00001B000000}"/>
    <hyperlink ref="C30" r:id="rId29" xr:uid="{00000000-0004-0000-0300-00001C000000}"/>
    <hyperlink ref="C31" r:id="rId30" xr:uid="{00000000-0004-0000-0300-00001D000000}"/>
    <hyperlink ref="C32" r:id="rId31" xr:uid="{00000000-0004-0000-0300-00001E000000}"/>
    <hyperlink ref="C33" r:id="rId32" xr:uid="{00000000-0004-0000-0300-00001F000000}"/>
    <hyperlink ref="C34" r:id="rId33" xr:uid="{00000000-0004-0000-0300-000020000000}"/>
    <hyperlink ref="C35" r:id="rId34" xr:uid="{00000000-0004-0000-0300-000021000000}"/>
    <hyperlink ref="C36" r:id="rId35" xr:uid="{00000000-0004-0000-0300-000022000000}"/>
    <hyperlink ref="C37" r:id="rId36" xr:uid="{00000000-0004-0000-0300-000023000000}"/>
    <hyperlink ref="C38" r:id="rId37" xr:uid="{00000000-0004-0000-0300-000024000000}"/>
    <hyperlink ref="C39" r:id="rId38" xr:uid="{00000000-0004-0000-0300-000025000000}"/>
    <hyperlink ref="C40" r:id="rId39" xr:uid="{00000000-0004-0000-0300-000026000000}"/>
    <hyperlink ref="C41" r:id="rId40" xr:uid="{00000000-0004-0000-0300-000027000000}"/>
    <hyperlink ref="C42" r:id="rId41" xr:uid="{00000000-0004-0000-0300-000028000000}"/>
    <hyperlink ref="C43" r:id="rId42" xr:uid="{00000000-0004-0000-0300-000029000000}"/>
    <hyperlink ref="C44" r:id="rId43" xr:uid="{00000000-0004-0000-0300-00002A000000}"/>
    <hyperlink ref="C45" r:id="rId44" xr:uid="{00000000-0004-0000-0300-00002B000000}"/>
    <hyperlink ref="C46" r:id="rId45" xr:uid="{00000000-0004-0000-0300-00002C000000}"/>
    <hyperlink ref="C47" r:id="rId46" xr:uid="{00000000-0004-0000-0300-00002D000000}"/>
    <hyperlink ref="C48" r:id="rId47" xr:uid="{00000000-0004-0000-0300-00002E000000}"/>
    <hyperlink ref="C49" r:id="rId48" xr:uid="{00000000-0004-0000-0300-00002F000000}"/>
    <hyperlink ref="C50" r:id="rId49" xr:uid="{00000000-0004-0000-0300-000030000000}"/>
    <hyperlink ref="C51" r:id="rId50" xr:uid="{00000000-0004-0000-0300-000031000000}"/>
    <hyperlink ref="C52" r:id="rId51" xr:uid="{00000000-0004-0000-0300-000032000000}"/>
    <hyperlink ref="C53" r:id="rId52" xr:uid="{00000000-0004-0000-0300-000033000000}"/>
    <hyperlink ref="C54" r:id="rId53" xr:uid="{00000000-0004-0000-0300-000034000000}"/>
    <hyperlink ref="C55" r:id="rId54" xr:uid="{00000000-0004-0000-0300-000035000000}"/>
    <hyperlink ref="C56" r:id="rId55" xr:uid="{00000000-0004-0000-0300-000036000000}"/>
    <hyperlink ref="C57" r:id="rId56" xr:uid="{00000000-0004-0000-0300-000037000000}"/>
    <hyperlink ref="C58" r:id="rId57" xr:uid="{00000000-0004-0000-0300-000038000000}"/>
    <hyperlink ref="C59" r:id="rId58" xr:uid="{00000000-0004-0000-0300-000039000000}"/>
    <hyperlink ref="C60" r:id="rId59" xr:uid="{00000000-0004-0000-0300-00003A000000}"/>
    <hyperlink ref="C61" r:id="rId60" xr:uid="{00000000-0004-0000-0300-00003B000000}"/>
    <hyperlink ref="C62" r:id="rId61" xr:uid="{00000000-0004-0000-0300-00003C000000}"/>
    <hyperlink ref="C63" r:id="rId62" xr:uid="{00000000-0004-0000-0300-00003D000000}"/>
    <hyperlink ref="C64" r:id="rId63" xr:uid="{00000000-0004-0000-0300-00003E000000}"/>
    <hyperlink ref="C65" r:id="rId64" xr:uid="{00000000-0004-0000-0300-00003F000000}"/>
    <hyperlink ref="C66" r:id="rId65" xr:uid="{00000000-0004-0000-0300-000040000000}"/>
    <hyperlink ref="C67" r:id="rId66" xr:uid="{00000000-0004-0000-0300-000041000000}"/>
    <hyperlink ref="C68" r:id="rId67" xr:uid="{00000000-0004-0000-0300-000042000000}"/>
    <hyperlink ref="C69" r:id="rId68" xr:uid="{00000000-0004-0000-0300-000043000000}"/>
    <hyperlink ref="C70" r:id="rId69" xr:uid="{00000000-0004-0000-0300-000044000000}"/>
    <hyperlink ref="C71" r:id="rId70" xr:uid="{00000000-0004-0000-0300-000045000000}"/>
    <hyperlink ref="C72" r:id="rId71" xr:uid="{00000000-0004-0000-0300-000046000000}"/>
    <hyperlink ref="C73" r:id="rId72" xr:uid="{00000000-0004-0000-0300-000047000000}"/>
    <hyperlink ref="C74" r:id="rId73" xr:uid="{00000000-0004-0000-0300-000048000000}"/>
    <hyperlink ref="C75" r:id="rId74" xr:uid="{00000000-0004-0000-0300-000049000000}"/>
    <hyperlink ref="C76" r:id="rId75" xr:uid="{00000000-0004-0000-0300-00004A000000}"/>
    <hyperlink ref="C77" r:id="rId76" xr:uid="{00000000-0004-0000-0300-00004B000000}"/>
    <hyperlink ref="C78" r:id="rId77" xr:uid="{00000000-0004-0000-0300-00004C000000}"/>
    <hyperlink ref="C79" r:id="rId78" xr:uid="{00000000-0004-0000-0300-00004D000000}"/>
    <hyperlink ref="C80" r:id="rId79" xr:uid="{00000000-0004-0000-0300-00004E000000}"/>
    <hyperlink ref="C81" r:id="rId80" xr:uid="{00000000-0004-0000-0300-00004F000000}"/>
    <hyperlink ref="C82" r:id="rId81" xr:uid="{00000000-0004-0000-0300-000050000000}"/>
    <hyperlink ref="C83" r:id="rId82" xr:uid="{00000000-0004-0000-0300-000051000000}"/>
    <hyperlink ref="C84" r:id="rId83" xr:uid="{00000000-0004-0000-0300-000052000000}"/>
    <hyperlink ref="C85" r:id="rId84" xr:uid="{00000000-0004-0000-0300-000053000000}"/>
    <hyperlink ref="C86" r:id="rId85" xr:uid="{00000000-0004-0000-0300-000054000000}"/>
    <hyperlink ref="C87" r:id="rId86" xr:uid="{00000000-0004-0000-0300-000055000000}"/>
    <hyperlink ref="C88" r:id="rId87" xr:uid="{00000000-0004-0000-0300-000056000000}"/>
    <hyperlink ref="C89" r:id="rId88" xr:uid="{00000000-0004-0000-0300-000057000000}"/>
    <hyperlink ref="C90" r:id="rId89" xr:uid="{00000000-0004-0000-0300-000058000000}"/>
    <hyperlink ref="C91" r:id="rId90" xr:uid="{00000000-0004-0000-0300-000059000000}"/>
    <hyperlink ref="C92" r:id="rId91" xr:uid="{00000000-0004-0000-0300-00005A000000}"/>
    <hyperlink ref="C93" r:id="rId92" xr:uid="{00000000-0004-0000-0300-00005B000000}"/>
    <hyperlink ref="C94" r:id="rId93" xr:uid="{00000000-0004-0000-0300-00005C000000}"/>
    <hyperlink ref="C95" r:id="rId94" xr:uid="{00000000-0004-0000-0300-00005D000000}"/>
    <hyperlink ref="C96" r:id="rId95" xr:uid="{00000000-0004-0000-0300-00005E000000}"/>
    <hyperlink ref="C97" r:id="rId96" xr:uid="{00000000-0004-0000-0300-00005F000000}"/>
    <hyperlink ref="C98" r:id="rId97" xr:uid="{00000000-0004-0000-0300-000060000000}"/>
    <hyperlink ref="C99" r:id="rId98" xr:uid="{00000000-0004-0000-0300-000061000000}"/>
    <hyperlink ref="C100" r:id="rId99" xr:uid="{00000000-0004-0000-0300-000062000000}"/>
    <hyperlink ref="C101" r:id="rId100" xr:uid="{00000000-0004-0000-0300-000063000000}"/>
    <hyperlink ref="C102" r:id="rId101" xr:uid="{00000000-0004-0000-0300-000064000000}"/>
    <hyperlink ref="C103" r:id="rId102" xr:uid="{00000000-0004-0000-0300-000065000000}"/>
    <hyperlink ref="C104" r:id="rId103" xr:uid="{00000000-0004-0000-0300-000066000000}"/>
    <hyperlink ref="C105" r:id="rId104" xr:uid="{00000000-0004-0000-0300-000067000000}"/>
    <hyperlink ref="C106" r:id="rId105" xr:uid="{00000000-0004-0000-0300-000068000000}"/>
    <hyperlink ref="C107" r:id="rId106" xr:uid="{00000000-0004-0000-0300-000069000000}"/>
    <hyperlink ref="C108" r:id="rId107" xr:uid="{00000000-0004-0000-0300-00006A000000}"/>
    <hyperlink ref="C109" r:id="rId108" xr:uid="{00000000-0004-0000-0300-00006B000000}"/>
    <hyperlink ref="C110" r:id="rId109" xr:uid="{00000000-0004-0000-0300-00006C000000}"/>
    <hyperlink ref="C111" r:id="rId110" xr:uid="{00000000-0004-0000-0300-00006D000000}"/>
    <hyperlink ref="C112" r:id="rId111" xr:uid="{00000000-0004-0000-0300-00006E000000}"/>
    <hyperlink ref="C113" r:id="rId112" xr:uid="{00000000-0004-0000-0300-00006F000000}"/>
    <hyperlink ref="C114" r:id="rId113" xr:uid="{00000000-0004-0000-0300-000070000000}"/>
    <hyperlink ref="C115" r:id="rId114" xr:uid="{00000000-0004-0000-0300-000071000000}"/>
    <hyperlink ref="C116" r:id="rId115" xr:uid="{00000000-0004-0000-0300-000072000000}"/>
    <hyperlink ref="C117" r:id="rId116" xr:uid="{00000000-0004-0000-0300-000073000000}"/>
    <hyperlink ref="C118" r:id="rId117" xr:uid="{00000000-0004-0000-0300-000074000000}"/>
    <hyperlink ref="C119" r:id="rId118" xr:uid="{00000000-0004-0000-0300-000075000000}"/>
    <hyperlink ref="C120" r:id="rId119" xr:uid="{00000000-0004-0000-0300-000076000000}"/>
    <hyperlink ref="C121" r:id="rId120" xr:uid="{00000000-0004-0000-0300-000077000000}"/>
    <hyperlink ref="C122" r:id="rId121" xr:uid="{00000000-0004-0000-0300-000078000000}"/>
    <hyperlink ref="C123" r:id="rId122" xr:uid="{00000000-0004-0000-0300-000079000000}"/>
    <hyperlink ref="C124" r:id="rId123" xr:uid="{00000000-0004-0000-0300-00007A000000}"/>
    <hyperlink ref="C125" r:id="rId124" xr:uid="{00000000-0004-0000-0300-00007B000000}"/>
    <hyperlink ref="C126" r:id="rId125" xr:uid="{00000000-0004-0000-0300-00007C000000}"/>
    <hyperlink ref="C127" r:id="rId126" xr:uid="{00000000-0004-0000-0300-00007D000000}"/>
    <hyperlink ref="C128" r:id="rId127" xr:uid="{00000000-0004-0000-0300-00007E000000}"/>
    <hyperlink ref="C129" r:id="rId128" xr:uid="{00000000-0004-0000-0300-00007F000000}"/>
    <hyperlink ref="C130" r:id="rId129" xr:uid="{00000000-0004-0000-0300-000080000000}"/>
    <hyperlink ref="C131" r:id="rId130" xr:uid="{00000000-0004-0000-0300-000081000000}"/>
    <hyperlink ref="C132" r:id="rId131" xr:uid="{00000000-0004-0000-0300-000082000000}"/>
    <hyperlink ref="C133" r:id="rId132" xr:uid="{00000000-0004-0000-0300-000083000000}"/>
    <hyperlink ref="C134" r:id="rId133" xr:uid="{00000000-0004-0000-0300-000084000000}"/>
    <hyperlink ref="C135" r:id="rId134" xr:uid="{00000000-0004-0000-0300-000085000000}"/>
    <hyperlink ref="C136" r:id="rId135" xr:uid="{00000000-0004-0000-0300-000086000000}"/>
    <hyperlink ref="C137" r:id="rId136" xr:uid="{00000000-0004-0000-0300-000087000000}"/>
    <hyperlink ref="C138" r:id="rId137" xr:uid="{00000000-0004-0000-0300-000088000000}"/>
    <hyperlink ref="C139" r:id="rId138" xr:uid="{00000000-0004-0000-0300-000089000000}"/>
    <hyperlink ref="C140" r:id="rId139" xr:uid="{00000000-0004-0000-0300-00008A000000}"/>
    <hyperlink ref="C141" r:id="rId140" xr:uid="{00000000-0004-0000-0300-00008B000000}"/>
    <hyperlink ref="C142" r:id="rId141" xr:uid="{00000000-0004-0000-0300-00008C000000}"/>
    <hyperlink ref="C143" r:id="rId142" xr:uid="{00000000-0004-0000-0300-00008D000000}"/>
    <hyperlink ref="C144" r:id="rId143" xr:uid="{00000000-0004-0000-0300-00008E000000}"/>
    <hyperlink ref="C145" r:id="rId144" xr:uid="{00000000-0004-0000-0300-00008F000000}"/>
    <hyperlink ref="C146" r:id="rId145" xr:uid="{00000000-0004-0000-0300-000090000000}"/>
    <hyperlink ref="C147" r:id="rId146" xr:uid="{00000000-0004-0000-0300-000091000000}"/>
    <hyperlink ref="C148" r:id="rId147" xr:uid="{00000000-0004-0000-0300-000092000000}"/>
    <hyperlink ref="C149" r:id="rId148" xr:uid="{00000000-0004-0000-0300-000093000000}"/>
    <hyperlink ref="C150" r:id="rId149" xr:uid="{00000000-0004-0000-0300-000094000000}"/>
    <hyperlink ref="C151" r:id="rId150" xr:uid="{00000000-0004-0000-0300-000095000000}"/>
    <hyperlink ref="C152" r:id="rId151" xr:uid="{00000000-0004-0000-0300-000096000000}"/>
    <hyperlink ref="C153" r:id="rId152" xr:uid="{00000000-0004-0000-0300-000097000000}"/>
    <hyperlink ref="C154" r:id="rId153" xr:uid="{00000000-0004-0000-0300-000098000000}"/>
    <hyperlink ref="C155" r:id="rId154" xr:uid="{00000000-0004-0000-0300-000099000000}"/>
    <hyperlink ref="C156" r:id="rId155" xr:uid="{00000000-0004-0000-0300-00009A000000}"/>
    <hyperlink ref="C157" r:id="rId156" xr:uid="{00000000-0004-0000-0300-00009B000000}"/>
    <hyperlink ref="C158" r:id="rId157" xr:uid="{00000000-0004-0000-0300-00009C000000}"/>
    <hyperlink ref="C159" r:id="rId158" xr:uid="{00000000-0004-0000-0300-00009D000000}"/>
    <hyperlink ref="C160" r:id="rId159" xr:uid="{00000000-0004-0000-0300-00009E000000}"/>
    <hyperlink ref="C161" r:id="rId160" xr:uid="{00000000-0004-0000-0300-00009F000000}"/>
    <hyperlink ref="C162" r:id="rId161" xr:uid="{00000000-0004-0000-0300-0000A0000000}"/>
    <hyperlink ref="C163" r:id="rId162" xr:uid="{00000000-0004-0000-0300-0000A1000000}"/>
    <hyperlink ref="C164" r:id="rId163" xr:uid="{00000000-0004-0000-0300-0000A2000000}"/>
    <hyperlink ref="C165" r:id="rId164" xr:uid="{00000000-0004-0000-0300-0000A3000000}"/>
    <hyperlink ref="C166" r:id="rId165" xr:uid="{00000000-0004-0000-0300-0000A4000000}"/>
    <hyperlink ref="C167" r:id="rId166" xr:uid="{00000000-0004-0000-0300-0000A5000000}"/>
    <hyperlink ref="C168" r:id="rId167" xr:uid="{00000000-0004-0000-0300-0000A6000000}"/>
    <hyperlink ref="C169" r:id="rId168" xr:uid="{00000000-0004-0000-0300-0000A7000000}"/>
    <hyperlink ref="C170" r:id="rId169" xr:uid="{00000000-0004-0000-0300-0000A8000000}"/>
    <hyperlink ref="C171" r:id="rId170" xr:uid="{00000000-0004-0000-0300-0000A9000000}"/>
    <hyperlink ref="C172" r:id="rId171" xr:uid="{00000000-0004-0000-0300-0000AA000000}"/>
    <hyperlink ref="C173" r:id="rId172" xr:uid="{00000000-0004-0000-0300-0000AB000000}"/>
    <hyperlink ref="C174" r:id="rId173" xr:uid="{00000000-0004-0000-0300-0000AC000000}"/>
    <hyperlink ref="C175" r:id="rId174" xr:uid="{00000000-0004-0000-0300-0000AD000000}"/>
    <hyperlink ref="C176" r:id="rId175" xr:uid="{00000000-0004-0000-0300-0000AE000000}"/>
    <hyperlink ref="C177" r:id="rId176" xr:uid="{00000000-0004-0000-0300-0000AF000000}"/>
    <hyperlink ref="C178" r:id="rId177" xr:uid="{00000000-0004-0000-0300-0000B0000000}"/>
    <hyperlink ref="C179" r:id="rId178" xr:uid="{00000000-0004-0000-0300-0000B1000000}"/>
    <hyperlink ref="C180" r:id="rId179" xr:uid="{00000000-0004-0000-0300-0000B2000000}"/>
    <hyperlink ref="C181" r:id="rId180" xr:uid="{00000000-0004-0000-0300-0000B3000000}"/>
    <hyperlink ref="C182" r:id="rId181" xr:uid="{00000000-0004-0000-0300-0000B4000000}"/>
    <hyperlink ref="C183" r:id="rId182" xr:uid="{00000000-0004-0000-0300-0000B5000000}"/>
    <hyperlink ref="C184" r:id="rId183" xr:uid="{00000000-0004-0000-0300-0000B6000000}"/>
    <hyperlink ref="C185" r:id="rId184" xr:uid="{00000000-0004-0000-0300-0000B7000000}"/>
    <hyperlink ref="C186" r:id="rId185" xr:uid="{00000000-0004-0000-0300-0000B8000000}"/>
    <hyperlink ref="C187" r:id="rId186" xr:uid="{00000000-0004-0000-0300-0000B9000000}"/>
    <hyperlink ref="C188" r:id="rId187" xr:uid="{00000000-0004-0000-0300-0000BA000000}"/>
    <hyperlink ref="C189" r:id="rId188" xr:uid="{00000000-0004-0000-0300-0000BB000000}"/>
    <hyperlink ref="C190" r:id="rId189" xr:uid="{00000000-0004-0000-0300-0000BC000000}"/>
    <hyperlink ref="C191" r:id="rId190" xr:uid="{00000000-0004-0000-0300-0000BD000000}"/>
    <hyperlink ref="C192" r:id="rId191" xr:uid="{00000000-0004-0000-0300-0000BE000000}"/>
    <hyperlink ref="C193" r:id="rId192" xr:uid="{00000000-0004-0000-0300-0000BF000000}"/>
    <hyperlink ref="C194" r:id="rId193" xr:uid="{00000000-0004-0000-0300-0000C0000000}"/>
    <hyperlink ref="C195" r:id="rId194" xr:uid="{00000000-0004-0000-0300-0000C1000000}"/>
    <hyperlink ref="C196" r:id="rId195" xr:uid="{00000000-0004-0000-0300-0000C2000000}"/>
    <hyperlink ref="C197" r:id="rId196" xr:uid="{00000000-0004-0000-0300-0000C3000000}"/>
    <hyperlink ref="C198" r:id="rId197" xr:uid="{00000000-0004-0000-0300-0000C4000000}"/>
    <hyperlink ref="C199" r:id="rId198" xr:uid="{00000000-0004-0000-0300-0000C5000000}"/>
    <hyperlink ref="C200" r:id="rId199" xr:uid="{00000000-0004-0000-0300-0000C6000000}"/>
    <hyperlink ref="C201" r:id="rId200" xr:uid="{00000000-0004-0000-0300-0000C7000000}"/>
    <hyperlink ref="C202" r:id="rId201" xr:uid="{00000000-0004-0000-0300-0000C8000000}"/>
    <hyperlink ref="C203" r:id="rId202" xr:uid="{00000000-0004-0000-0300-0000C9000000}"/>
    <hyperlink ref="C204" r:id="rId203" xr:uid="{00000000-0004-0000-0300-0000CA000000}"/>
    <hyperlink ref="C205" r:id="rId204" xr:uid="{00000000-0004-0000-0300-0000CB000000}"/>
    <hyperlink ref="C206" r:id="rId205" xr:uid="{00000000-0004-0000-0300-0000CC000000}"/>
    <hyperlink ref="C207" r:id="rId206" xr:uid="{00000000-0004-0000-0300-0000CD000000}"/>
    <hyperlink ref="C208" r:id="rId207" xr:uid="{00000000-0004-0000-0300-0000CE000000}"/>
    <hyperlink ref="C209" r:id="rId208" xr:uid="{00000000-0004-0000-0300-0000CF000000}"/>
    <hyperlink ref="C210" r:id="rId209" xr:uid="{00000000-0004-0000-0300-0000D0000000}"/>
    <hyperlink ref="C211" r:id="rId210" xr:uid="{00000000-0004-0000-0300-0000D1000000}"/>
    <hyperlink ref="C212" r:id="rId211" xr:uid="{00000000-0004-0000-0300-0000D2000000}"/>
    <hyperlink ref="C213" r:id="rId212" xr:uid="{00000000-0004-0000-0300-0000D3000000}"/>
    <hyperlink ref="C214" r:id="rId213" xr:uid="{00000000-0004-0000-0300-0000D4000000}"/>
    <hyperlink ref="C215" r:id="rId214" xr:uid="{00000000-0004-0000-0300-0000D5000000}"/>
    <hyperlink ref="C216" r:id="rId215" xr:uid="{00000000-0004-0000-0300-0000D6000000}"/>
    <hyperlink ref="C217" r:id="rId216" xr:uid="{00000000-0004-0000-0300-0000D7000000}"/>
    <hyperlink ref="C218" r:id="rId217" xr:uid="{00000000-0004-0000-0300-0000D8000000}"/>
    <hyperlink ref="C219" r:id="rId218" xr:uid="{00000000-0004-0000-0300-0000D9000000}"/>
    <hyperlink ref="C220" r:id="rId219" xr:uid="{00000000-0004-0000-0300-0000DA000000}"/>
    <hyperlink ref="C221" r:id="rId220" xr:uid="{00000000-0004-0000-0300-0000DB000000}"/>
    <hyperlink ref="C222" r:id="rId221" xr:uid="{00000000-0004-0000-0300-0000DC000000}"/>
    <hyperlink ref="C223" r:id="rId222" xr:uid="{00000000-0004-0000-0300-0000DD000000}"/>
    <hyperlink ref="C224" r:id="rId223" xr:uid="{00000000-0004-0000-0300-0000DE000000}"/>
    <hyperlink ref="C225" r:id="rId224" xr:uid="{00000000-0004-0000-0300-0000DF000000}"/>
    <hyperlink ref="C226" r:id="rId225" xr:uid="{00000000-0004-0000-0300-0000E0000000}"/>
    <hyperlink ref="C227" r:id="rId226" xr:uid="{00000000-0004-0000-0300-0000E1000000}"/>
    <hyperlink ref="C228" r:id="rId227" xr:uid="{00000000-0004-0000-0300-0000E2000000}"/>
    <hyperlink ref="C229" r:id="rId228" xr:uid="{00000000-0004-0000-0300-0000E3000000}"/>
    <hyperlink ref="C230" r:id="rId229" xr:uid="{00000000-0004-0000-0300-0000E4000000}"/>
    <hyperlink ref="C231" r:id="rId230" xr:uid="{00000000-0004-0000-0300-0000E5000000}"/>
    <hyperlink ref="C232" r:id="rId231" xr:uid="{00000000-0004-0000-0300-0000E6000000}"/>
    <hyperlink ref="C233" r:id="rId232" xr:uid="{00000000-0004-0000-0300-0000E7000000}"/>
    <hyperlink ref="C234" r:id="rId233" xr:uid="{00000000-0004-0000-0300-0000E8000000}"/>
    <hyperlink ref="C235" r:id="rId234" xr:uid="{00000000-0004-0000-0300-0000E9000000}"/>
    <hyperlink ref="C236" r:id="rId235" xr:uid="{00000000-0004-0000-0300-0000EA000000}"/>
    <hyperlink ref="C237" r:id="rId236" xr:uid="{00000000-0004-0000-0300-0000EB000000}"/>
    <hyperlink ref="C238" r:id="rId237" xr:uid="{00000000-0004-0000-0300-0000EC000000}"/>
    <hyperlink ref="C239" r:id="rId238" xr:uid="{00000000-0004-0000-0300-0000ED000000}"/>
    <hyperlink ref="C240" r:id="rId239" xr:uid="{00000000-0004-0000-0300-0000EE000000}"/>
    <hyperlink ref="C241" r:id="rId240" xr:uid="{00000000-0004-0000-0300-0000EF000000}"/>
    <hyperlink ref="C242" r:id="rId241" xr:uid="{00000000-0004-0000-0300-0000F0000000}"/>
    <hyperlink ref="C243" r:id="rId242" xr:uid="{00000000-0004-0000-0300-0000F1000000}"/>
    <hyperlink ref="C244" r:id="rId243" xr:uid="{00000000-0004-0000-0300-0000F2000000}"/>
    <hyperlink ref="C245" r:id="rId244" xr:uid="{00000000-0004-0000-0300-0000F3000000}"/>
    <hyperlink ref="C246" r:id="rId245" xr:uid="{00000000-0004-0000-0300-0000F4000000}"/>
    <hyperlink ref="C247" r:id="rId246" xr:uid="{00000000-0004-0000-0300-0000F5000000}"/>
    <hyperlink ref="C248" r:id="rId247" xr:uid="{00000000-0004-0000-0300-0000F6000000}"/>
    <hyperlink ref="C249" r:id="rId248" xr:uid="{00000000-0004-0000-0300-0000F7000000}"/>
    <hyperlink ref="C250" r:id="rId249" xr:uid="{00000000-0004-0000-0300-0000F8000000}"/>
    <hyperlink ref="C251" r:id="rId250" xr:uid="{00000000-0004-0000-0300-0000F9000000}"/>
    <hyperlink ref="C252" r:id="rId251" xr:uid="{00000000-0004-0000-0300-0000FA000000}"/>
    <hyperlink ref="C253" r:id="rId252" xr:uid="{00000000-0004-0000-0300-0000FB000000}"/>
    <hyperlink ref="C254" r:id="rId253" xr:uid="{00000000-0004-0000-0300-0000FC000000}"/>
    <hyperlink ref="C255" r:id="rId254" xr:uid="{00000000-0004-0000-0300-0000FD000000}"/>
    <hyperlink ref="C256" r:id="rId255" xr:uid="{00000000-0004-0000-0300-0000FE000000}"/>
    <hyperlink ref="C257" r:id="rId256" xr:uid="{00000000-0004-0000-0300-0000FF000000}"/>
    <hyperlink ref="C258" r:id="rId257" xr:uid="{00000000-0004-0000-0300-000000010000}"/>
    <hyperlink ref="C259" r:id="rId258" xr:uid="{00000000-0004-0000-0300-000001010000}"/>
    <hyperlink ref="C260" r:id="rId259" xr:uid="{00000000-0004-0000-0300-000002010000}"/>
    <hyperlink ref="C261" r:id="rId260" xr:uid="{00000000-0004-0000-0300-000003010000}"/>
    <hyperlink ref="C262" r:id="rId261" xr:uid="{00000000-0004-0000-0300-000004010000}"/>
    <hyperlink ref="C263" r:id="rId262" xr:uid="{00000000-0004-0000-0300-000005010000}"/>
    <hyperlink ref="C264" r:id="rId263" xr:uid="{00000000-0004-0000-0300-000006010000}"/>
    <hyperlink ref="C265" r:id="rId264" xr:uid="{00000000-0004-0000-0300-000007010000}"/>
    <hyperlink ref="C266" r:id="rId265" xr:uid="{00000000-0004-0000-0300-000008010000}"/>
    <hyperlink ref="C267" r:id="rId266" xr:uid="{00000000-0004-0000-0300-000009010000}"/>
    <hyperlink ref="C268" r:id="rId267" xr:uid="{00000000-0004-0000-0300-00000A010000}"/>
    <hyperlink ref="C269" r:id="rId268" xr:uid="{00000000-0004-0000-0300-00000B010000}"/>
    <hyperlink ref="C270" r:id="rId269" xr:uid="{00000000-0004-0000-0300-00000C010000}"/>
    <hyperlink ref="C271" r:id="rId270" xr:uid="{00000000-0004-0000-0300-00000D010000}"/>
    <hyperlink ref="C272" r:id="rId271" xr:uid="{00000000-0004-0000-0300-00000E010000}"/>
    <hyperlink ref="C273" r:id="rId272" xr:uid="{00000000-0004-0000-0300-00000F010000}"/>
    <hyperlink ref="C274" r:id="rId273" xr:uid="{00000000-0004-0000-0300-000010010000}"/>
    <hyperlink ref="C275" r:id="rId274" xr:uid="{00000000-0004-0000-0300-000011010000}"/>
    <hyperlink ref="C276" r:id="rId275" xr:uid="{00000000-0004-0000-0300-000012010000}"/>
    <hyperlink ref="C277" r:id="rId276" xr:uid="{00000000-0004-0000-0300-000013010000}"/>
    <hyperlink ref="C278" r:id="rId277" xr:uid="{00000000-0004-0000-0300-000014010000}"/>
    <hyperlink ref="C279" r:id="rId278" xr:uid="{00000000-0004-0000-0300-000015010000}"/>
    <hyperlink ref="C280" r:id="rId279" xr:uid="{00000000-0004-0000-0300-000016010000}"/>
    <hyperlink ref="C281" r:id="rId280" xr:uid="{00000000-0004-0000-0300-000017010000}"/>
    <hyperlink ref="C282" r:id="rId281" xr:uid="{00000000-0004-0000-0300-000018010000}"/>
    <hyperlink ref="C283" r:id="rId282" xr:uid="{00000000-0004-0000-0300-000019010000}"/>
    <hyperlink ref="C284" r:id="rId283" xr:uid="{00000000-0004-0000-0300-00001A010000}"/>
    <hyperlink ref="C285" r:id="rId284" xr:uid="{00000000-0004-0000-0300-00001B010000}"/>
    <hyperlink ref="C286" r:id="rId285" xr:uid="{00000000-0004-0000-0300-00001C010000}"/>
    <hyperlink ref="C287" r:id="rId286" xr:uid="{00000000-0004-0000-0300-00001D010000}"/>
    <hyperlink ref="C288" r:id="rId287" xr:uid="{00000000-0004-0000-0300-00001E010000}"/>
    <hyperlink ref="C289" r:id="rId288" xr:uid="{00000000-0004-0000-0300-00001F010000}"/>
    <hyperlink ref="C290" r:id="rId289" xr:uid="{00000000-0004-0000-0300-000020010000}"/>
    <hyperlink ref="C291" r:id="rId290" xr:uid="{00000000-0004-0000-0300-000021010000}"/>
    <hyperlink ref="C292" r:id="rId291" xr:uid="{00000000-0004-0000-0300-000022010000}"/>
    <hyperlink ref="C293" r:id="rId292" xr:uid="{00000000-0004-0000-0300-000023010000}"/>
    <hyperlink ref="C294" r:id="rId293" xr:uid="{00000000-0004-0000-0300-000024010000}"/>
    <hyperlink ref="C295" r:id="rId294" xr:uid="{00000000-0004-0000-0300-000025010000}"/>
    <hyperlink ref="C296" r:id="rId295" xr:uid="{00000000-0004-0000-0300-000026010000}"/>
    <hyperlink ref="C297" r:id="rId296" xr:uid="{00000000-0004-0000-0300-000027010000}"/>
    <hyperlink ref="C298" r:id="rId297" xr:uid="{00000000-0004-0000-0300-000028010000}"/>
    <hyperlink ref="C299" r:id="rId298" xr:uid="{00000000-0004-0000-0300-000029010000}"/>
    <hyperlink ref="C300" r:id="rId299" xr:uid="{00000000-0004-0000-0300-00002A010000}"/>
    <hyperlink ref="C301" r:id="rId300" xr:uid="{00000000-0004-0000-0300-00002B010000}"/>
    <hyperlink ref="C302" r:id="rId301" xr:uid="{00000000-0004-0000-0300-00002C010000}"/>
    <hyperlink ref="C303" r:id="rId302" xr:uid="{00000000-0004-0000-0300-00002D010000}"/>
    <hyperlink ref="C304" r:id="rId303" xr:uid="{00000000-0004-0000-0300-00002E010000}"/>
    <hyperlink ref="C305" r:id="rId304" xr:uid="{00000000-0004-0000-0300-00002F010000}"/>
    <hyperlink ref="C306" r:id="rId305" xr:uid="{00000000-0004-0000-0300-000030010000}"/>
    <hyperlink ref="C307" r:id="rId306" xr:uid="{00000000-0004-0000-0300-000031010000}"/>
    <hyperlink ref="C308" r:id="rId307" xr:uid="{00000000-0004-0000-0300-000032010000}"/>
    <hyperlink ref="C309" r:id="rId308" xr:uid="{00000000-0004-0000-0300-000033010000}"/>
    <hyperlink ref="C310" r:id="rId309" xr:uid="{00000000-0004-0000-0300-000034010000}"/>
    <hyperlink ref="C311" r:id="rId310" xr:uid="{00000000-0004-0000-0300-000035010000}"/>
    <hyperlink ref="C312" r:id="rId311" xr:uid="{00000000-0004-0000-0300-000036010000}"/>
    <hyperlink ref="C313" r:id="rId312" xr:uid="{00000000-0004-0000-0300-000037010000}"/>
    <hyperlink ref="C314" r:id="rId313" xr:uid="{00000000-0004-0000-0300-000038010000}"/>
    <hyperlink ref="C315" r:id="rId314" xr:uid="{00000000-0004-0000-0300-000039010000}"/>
    <hyperlink ref="C316" r:id="rId315" xr:uid="{00000000-0004-0000-0300-00003A010000}"/>
    <hyperlink ref="C317" r:id="rId316" xr:uid="{00000000-0004-0000-0300-00003B010000}"/>
    <hyperlink ref="C318" r:id="rId317" xr:uid="{00000000-0004-0000-0300-00003C010000}"/>
    <hyperlink ref="C319" r:id="rId318" xr:uid="{00000000-0004-0000-0300-00003D010000}"/>
    <hyperlink ref="C320" r:id="rId319" xr:uid="{00000000-0004-0000-0300-00003E010000}"/>
    <hyperlink ref="C321" r:id="rId320" xr:uid="{00000000-0004-0000-0300-00003F010000}"/>
    <hyperlink ref="C322" r:id="rId321" xr:uid="{00000000-0004-0000-0300-000040010000}"/>
    <hyperlink ref="C323" r:id="rId322" xr:uid="{00000000-0004-0000-0300-000041010000}"/>
    <hyperlink ref="C324" r:id="rId323" xr:uid="{00000000-0004-0000-0300-000042010000}"/>
    <hyperlink ref="C325" r:id="rId324" xr:uid="{00000000-0004-0000-0300-000043010000}"/>
    <hyperlink ref="C326" r:id="rId325" xr:uid="{00000000-0004-0000-0300-000044010000}"/>
    <hyperlink ref="C327" r:id="rId326" xr:uid="{00000000-0004-0000-0300-000045010000}"/>
    <hyperlink ref="C328" r:id="rId327" xr:uid="{00000000-0004-0000-0300-000046010000}"/>
    <hyperlink ref="C329" r:id="rId328" xr:uid="{00000000-0004-0000-0300-000047010000}"/>
    <hyperlink ref="C330" r:id="rId329" xr:uid="{00000000-0004-0000-0300-000048010000}"/>
    <hyperlink ref="C331" r:id="rId330" xr:uid="{00000000-0004-0000-0300-000049010000}"/>
    <hyperlink ref="C332" r:id="rId331" xr:uid="{00000000-0004-0000-0300-00004A010000}"/>
    <hyperlink ref="C333" r:id="rId332" xr:uid="{00000000-0004-0000-0300-00004B010000}"/>
    <hyperlink ref="C334" r:id="rId333" xr:uid="{00000000-0004-0000-0300-00004C010000}"/>
    <hyperlink ref="C335" r:id="rId334" xr:uid="{00000000-0004-0000-0300-00004D010000}"/>
    <hyperlink ref="C336" r:id="rId335" xr:uid="{00000000-0004-0000-0300-00004E010000}"/>
    <hyperlink ref="C337" r:id="rId336" xr:uid="{00000000-0004-0000-0300-00004F010000}"/>
    <hyperlink ref="C338" r:id="rId337" xr:uid="{00000000-0004-0000-0300-000050010000}"/>
    <hyperlink ref="C339" r:id="rId338" xr:uid="{00000000-0004-0000-0300-000051010000}"/>
    <hyperlink ref="C340" r:id="rId339" xr:uid="{00000000-0004-0000-0300-000052010000}"/>
    <hyperlink ref="C341" r:id="rId340" xr:uid="{00000000-0004-0000-0300-000053010000}"/>
    <hyperlink ref="C342" r:id="rId341" xr:uid="{00000000-0004-0000-0300-000054010000}"/>
    <hyperlink ref="C343" r:id="rId342" xr:uid="{00000000-0004-0000-0300-000055010000}"/>
    <hyperlink ref="C344" r:id="rId343" xr:uid="{00000000-0004-0000-0300-000056010000}"/>
    <hyperlink ref="C345" r:id="rId344" xr:uid="{00000000-0004-0000-0300-000057010000}"/>
    <hyperlink ref="C346" r:id="rId345" xr:uid="{00000000-0004-0000-0300-000058010000}"/>
    <hyperlink ref="C347" r:id="rId346" xr:uid="{00000000-0004-0000-0300-000059010000}"/>
    <hyperlink ref="C348" r:id="rId347" xr:uid="{00000000-0004-0000-0300-00005A010000}"/>
    <hyperlink ref="C349" r:id="rId348" xr:uid="{00000000-0004-0000-0300-00005B010000}"/>
    <hyperlink ref="C350" r:id="rId349" xr:uid="{00000000-0004-0000-0300-00005C010000}"/>
    <hyperlink ref="C351" r:id="rId350" xr:uid="{00000000-0004-0000-0300-00005D010000}"/>
    <hyperlink ref="C352" r:id="rId351" xr:uid="{00000000-0004-0000-0300-00005E010000}"/>
    <hyperlink ref="C353" r:id="rId352" xr:uid="{00000000-0004-0000-0300-00005F010000}"/>
    <hyperlink ref="C354" r:id="rId353" xr:uid="{00000000-0004-0000-0300-000060010000}"/>
    <hyperlink ref="C355" r:id="rId354" xr:uid="{00000000-0004-0000-0300-000061010000}"/>
    <hyperlink ref="C356" r:id="rId355" xr:uid="{00000000-0004-0000-0300-000062010000}"/>
    <hyperlink ref="C357" r:id="rId356" xr:uid="{00000000-0004-0000-0300-000063010000}"/>
    <hyperlink ref="C358" r:id="rId357" xr:uid="{00000000-0004-0000-0300-000064010000}"/>
    <hyperlink ref="C359" r:id="rId358" xr:uid="{00000000-0004-0000-0300-000065010000}"/>
    <hyperlink ref="C360" r:id="rId359" xr:uid="{00000000-0004-0000-0300-000066010000}"/>
    <hyperlink ref="C361" r:id="rId360" xr:uid="{00000000-0004-0000-0300-000067010000}"/>
    <hyperlink ref="C362" r:id="rId361" xr:uid="{00000000-0004-0000-0300-000068010000}"/>
    <hyperlink ref="C363" r:id="rId362" xr:uid="{00000000-0004-0000-0300-000069010000}"/>
    <hyperlink ref="C364" r:id="rId363" xr:uid="{00000000-0004-0000-0300-00006A010000}"/>
    <hyperlink ref="C365" r:id="rId364" xr:uid="{00000000-0004-0000-0300-00006B010000}"/>
    <hyperlink ref="C366" r:id="rId365" xr:uid="{00000000-0004-0000-0300-00006C010000}"/>
    <hyperlink ref="C367" r:id="rId366" xr:uid="{00000000-0004-0000-0300-00006D010000}"/>
    <hyperlink ref="C368" r:id="rId367" xr:uid="{00000000-0004-0000-0300-00006E010000}"/>
    <hyperlink ref="C369" r:id="rId368" xr:uid="{00000000-0004-0000-0300-00006F010000}"/>
    <hyperlink ref="C370" r:id="rId369" xr:uid="{00000000-0004-0000-0300-000070010000}"/>
    <hyperlink ref="C371" r:id="rId370" xr:uid="{00000000-0004-0000-0300-000071010000}"/>
    <hyperlink ref="C372" r:id="rId371" xr:uid="{00000000-0004-0000-0300-000072010000}"/>
    <hyperlink ref="C373" r:id="rId372" xr:uid="{00000000-0004-0000-0300-000073010000}"/>
    <hyperlink ref="C374" r:id="rId373" xr:uid="{00000000-0004-0000-0300-000074010000}"/>
    <hyperlink ref="C375" r:id="rId374" xr:uid="{00000000-0004-0000-0300-000075010000}"/>
    <hyperlink ref="C376" r:id="rId375" xr:uid="{00000000-0004-0000-0300-000076010000}"/>
    <hyperlink ref="C377" r:id="rId376" xr:uid="{00000000-0004-0000-0300-000077010000}"/>
    <hyperlink ref="C378" r:id="rId377" xr:uid="{00000000-0004-0000-0300-000078010000}"/>
    <hyperlink ref="C379" r:id="rId378" xr:uid="{00000000-0004-0000-0300-000079010000}"/>
    <hyperlink ref="C380" r:id="rId379" xr:uid="{00000000-0004-0000-0300-00007A010000}"/>
    <hyperlink ref="C381" r:id="rId380" xr:uid="{00000000-0004-0000-0300-00007B010000}"/>
    <hyperlink ref="C382" r:id="rId381" xr:uid="{00000000-0004-0000-0300-00007C010000}"/>
    <hyperlink ref="C383" r:id="rId382" xr:uid="{00000000-0004-0000-0300-00007D010000}"/>
    <hyperlink ref="C384" r:id="rId383" xr:uid="{00000000-0004-0000-0300-00007E010000}"/>
    <hyperlink ref="C385" r:id="rId384" xr:uid="{00000000-0004-0000-0300-00007F010000}"/>
    <hyperlink ref="C386" r:id="rId385" xr:uid="{00000000-0004-0000-0300-000080010000}"/>
    <hyperlink ref="C387" r:id="rId386" xr:uid="{00000000-0004-0000-0300-000081010000}"/>
    <hyperlink ref="C388" r:id="rId387" xr:uid="{00000000-0004-0000-0300-000082010000}"/>
    <hyperlink ref="C389" r:id="rId388" xr:uid="{00000000-0004-0000-0300-000083010000}"/>
    <hyperlink ref="C390" r:id="rId389" xr:uid="{00000000-0004-0000-0300-000084010000}"/>
    <hyperlink ref="C391" r:id="rId390" xr:uid="{00000000-0004-0000-0300-000085010000}"/>
    <hyperlink ref="C392" r:id="rId391" xr:uid="{00000000-0004-0000-0300-000086010000}"/>
    <hyperlink ref="C393" r:id="rId392" xr:uid="{00000000-0004-0000-0300-000087010000}"/>
    <hyperlink ref="C394" r:id="rId393" xr:uid="{00000000-0004-0000-0300-000088010000}"/>
    <hyperlink ref="C395" r:id="rId394" xr:uid="{00000000-0004-0000-0300-000089010000}"/>
    <hyperlink ref="C396" r:id="rId395" xr:uid="{00000000-0004-0000-0300-00008A010000}"/>
    <hyperlink ref="C397" r:id="rId396" xr:uid="{00000000-0004-0000-0300-00008B010000}"/>
    <hyperlink ref="C398" r:id="rId397" xr:uid="{00000000-0004-0000-0300-00008C010000}"/>
    <hyperlink ref="C399" r:id="rId398" xr:uid="{00000000-0004-0000-0300-00008D010000}"/>
    <hyperlink ref="C400" r:id="rId399" xr:uid="{00000000-0004-0000-0300-00008E010000}"/>
    <hyperlink ref="C401" r:id="rId400" xr:uid="{00000000-0004-0000-0300-00008F010000}"/>
    <hyperlink ref="C402" r:id="rId401" xr:uid="{00000000-0004-0000-0300-000090010000}"/>
    <hyperlink ref="C403" r:id="rId402" xr:uid="{00000000-0004-0000-0300-000091010000}"/>
    <hyperlink ref="C404" r:id="rId403" xr:uid="{00000000-0004-0000-0300-000092010000}"/>
    <hyperlink ref="C405" r:id="rId404" xr:uid="{00000000-0004-0000-0300-000093010000}"/>
    <hyperlink ref="C406" r:id="rId405" xr:uid="{00000000-0004-0000-0300-000094010000}"/>
    <hyperlink ref="C407" r:id="rId406" xr:uid="{00000000-0004-0000-0300-000095010000}"/>
    <hyperlink ref="C408" r:id="rId407" xr:uid="{00000000-0004-0000-0300-000096010000}"/>
    <hyperlink ref="C409" r:id="rId408" xr:uid="{00000000-0004-0000-0300-000097010000}"/>
    <hyperlink ref="C410" r:id="rId409" xr:uid="{00000000-0004-0000-0300-000098010000}"/>
    <hyperlink ref="C411" r:id="rId410" xr:uid="{00000000-0004-0000-0300-000099010000}"/>
    <hyperlink ref="C412" r:id="rId411" xr:uid="{00000000-0004-0000-0300-00009A010000}"/>
    <hyperlink ref="C413" r:id="rId412" xr:uid="{00000000-0004-0000-0300-00009B010000}"/>
    <hyperlink ref="C414" r:id="rId413" xr:uid="{00000000-0004-0000-0300-00009C010000}"/>
    <hyperlink ref="C415" r:id="rId414" xr:uid="{00000000-0004-0000-0300-00009D010000}"/>
    <hyperlink ref="C416" r:id="rId415" xr:uid="{00000000-0004-0000-0300-00009E010000}"/>
    <hyperlink ref="C417" r:id="rId416" xr:uid="{00000000-0004-0000-0300-00009F010000}"/>
    <hyperlink ref="C418" r:id="rId417" xr:uid="{00000000-0004-0000-0300-0000A0010000}"/>
    <hyperlink ref="C419" r:id="rId418" xr:uid="{00000000-0004-0000-0300-0000A1010000}"/>
    <hyperlink ref="C420" r:id="rId419" xr:uid="{00000000-0004-0000-0300-0000A2010000}"/>
    <hyperlink ref="C421" r:id="rId420" xr:uid="{00000000-0004-0000-0300-0000A3010000}"/>
    <hyperlink ref="C422" r:id="rId421" xr:uid="{00000000-0004-0000-0300-0000A4010000}"/>
    <hyperlink ref="C423" r:id="rId422" xr:uid="{00000000-0004-0000-0300-0000A5010000}"/>
    <hyperlink ref="C424" r:id="rId423" xr:uid="{00000000-0004-0000-0300-0000A6010000}"/>
    <hyperlink ref="C425" r:id="rId424" xr:uid="{00000000-0004-0000-0300-0000A7010000}"/>
    <hyperlink ref="C426" r:id="rId425" xr:uid="{00000000-0004-0000-0300-0000A8010000}"/>
    <hyperlink ref="C427" r:id="rId426" xr:uid="{00000000-0004-0000-0300-0000A9010000}"/>
    <hyperlink ref="C428" r:id="rId427" xr:uid="{00000000-0004-0000-0300-0000AA010000}"/>
    <hyperlink ref="C429" r:id="rId428" xr:uid="{00000000-0004-0000-0300-0000AB010000}"/>
    <hyperlink ref="C430" r:id="rId429" xr:uid="{00000000-0004-0000-0300-0000AC010000}"/>
    <hyperlink ref="C431" r:id="rId430" xr:uid="{00000000-0004-0000-0300-0000AD010000}"/>
    <hyperlink ref="C432" r:id="rId431" xr:uid="{00000000-0004-0000-0300-0000AE010000}"/>
    <hyperlink ref="C433" r:id="rId432" xr:uid="{00000000-0004-0000-0300-0000AF010000}"/>
    <hyperlink ref="C434" r:id="rId433" xr:uid="{00000000-0004-0000-0300-0000B0010000}"/>
    <hyperlink ref="C435" r:id="rId434" xr:uid="{00000000-0004-0000-0300-0000B1010000}"/>
    <hyperlink ref="C436" r:id="rId435" xr:uid="{00000000-0004-0000-0300-0000B2010000}"/>
    <hyperlink ref="C437" r:id="rId436" xr:uid="{00000000-0004-0000-0300-0000B3010000}"/>
    <hyperlink ref="C438" r:id="rId437" xr:uid="{00000000-0004-0000-0300-0000B4010000}"/>
    <hyperlink ref="C439" r:id="rId438" xr:uid="{00000000-0004-0000-0300-0000B5010000}"/>
    <hyperlink ref="C440" r:id="rId439" xr:uid="{00000000-0004-0000-0300-0000B6010000}"/>
    <hyperlink ref="C441" r:id="rId440" xr:uid="{00000000-0004-0000-0300-0000B7010000}"/>
    <hyperlink ref="C442" r:id="rId441" xr:uid="{00000000-0004-0000-0300-0000B8010000}"/>
    <hyperlink ref="C443" r:id="rId442" xr:uid="{00000000-0004-0000-0300-0000B9010000}"/>
    <hyperlink ref="C444" r:id="rId443" xr:uid="{00000000-0004-0000-0300-0000BA010000}"/>
    <hyperlink ref="C445" r:id="rId444" xr:uid="{00000000-0004-0000-0300-0000BB010000}"/>
    <hyperlink ref="C446" r:id="rId445" xr:uid="{00000000-0004-0000-0300-0000BC010000}"/>
    <hyperlink ref="C447" r:id="rId446" xr:uid="{00000000-0004-0000-0300-0000BD010000}"/>
    <hyperlink ref="C448" r:id="rId447" xr:uid="{00000000-0004-0000-0300-0000BE010000}"/>
    <hyperlink ref="C449" r:id="rId448" xr:uid="{00000000-0004-0000-0300-0000BF010000}"/>
    <hyperlink ref="C450" r:id="rId449" xr:uid="{00000000-0004-0000-0300-0000C0010000}"/>
    <hyperlink ref="C451" r:id="rId450" xr:uid="{00000000-0004-0000-0300-0000C1010000}"/>
    <hyperlink ref="C452" r:id="rId451" xr:uid="{00000000-0004-0000-0300-0000C2010000}"/>
    <hyperlink ref="C453" r:id="rId452" xr:uid="{00000000-0004-0000-0300-0000C3010000}"/>
    <hyperlink ref="C454" r:id="rId453" xr:uid="{00000000-0004-0000-0300-0000C4010000}"/>
    <hyperlink ref="C455" r:id="rId454" xr:uid="{00000000-0004-0000-0300-0000C5010000}"/>
    <hyperlink ref="C456" r:id="rId455" xr:uid="{00000000-0004-0000-0300-0000C6010000}"/>
    <hyperlink ref="C457" r:id="rId456" xr:uid="{00000000-0004-0000-0300-0000C7010000}"/>
    <hyperlink ref="C458" r:id="rId457" xr:uid="{00000000-0004-0000-0300-0000C8010000}"/>
    <hyperlink ref="C459" r:id="rId458" xr:uid="{00000000-0004-0000-0300-0000C9010000}"/>
    <hyperlink ref="C460" r:id="rId459" xr:uid="{00000000-0004-0000-0300-0000CA010000}"/>
    <hyperlink ref="C461" r:id="rId460" xr:uid="{00000000-0004-0000-0300-0000CB010000}"/>
    <hyperlink ref="C462" r:id="rId461" xr:uid="{00000000-0004-0000-0300-0000CC010000}"/>
    <hyperlink ref="C463" r:id="rId462" xr:uid="{00000000-0004-0000-0300-0000CD010000}"/>
    <hyperlink ref="C464" r:id="rId463" xr:uid="{00000000-0004-0000-0300-0000CE010000}"/>
    <hyperlink ref="C465" r:id="rId464" xr:uid="{00000000-0004-0000-0300-0000CF010000}"/>
    <hyperlink ref="C466" r:id="rId465" xr:uid="{00000000-0004-0000-0300-0000D0010000}"/>
    <hyperlink ref="C467" r:id="rId466" xr:uid="{00000000-0004-0000-0300-0000D1010000}"/>
    <hyperlink ref="C468" r:id="rId467" xr:uid="{00000000-0004-0000-0300-0000D2010000}"/>
    <hyperlink ref="C469" r:id="rId468" xr:uid="{00000000-0004-0000-0300-0000D3010000}"/>
    <hyperlink ref="C470" r:id="rId469" xr:uid="{00000000-0004-0000-0300-0000D4010000}"/>
    <hyperlink ref="C471" r:id="rId470" xr:uid="{00000000-0004-0000-0300-0000D5010000}"/>
    <hyperlink ref="C472" r:id="rId471" xr:uid="{00000000-0004-0000-0300-0000D6010000}"/>
    <hyperlink ref="C473" r:id="rId472" xr:uid="{00000000-0004-0000-0300-0000D7010000}"/>
    <hyperlink ref="C474" r:id="rId473" xr:uid="{00000000-0004-0000-0300-0000D8010000}"/>
    <hyperlink ref="C475" r:id="rId474" xr:uid="{00000000-0004-0000-0300-0000D9010000}"/>
    <hyperlink ref="C476" r:id="rId475" xr:uid="{00000000-0004-0000-0300-0000DA010000}"/>
    <hyperlink ref="C477" r:id="rId476" xr:uid="{00000000-0004-0000-0300-0000DB010000}"/>
    <hyperlink ref="C478" r:id="rId477" xr:uid="{00000000-0004-0000-0300-0000DC010000}"/>
    <hyperlink ref="C479" r:id="rId478" xr:uid="{00000000-0004-0000-0300-0000DD010000}"/>
    <hyperlink ref="C480" r:id="rId479" xr:uid="{00000000-0004-0000-0300-0000DE010000}"/>
    <hyperlink ref="C481" r:id="rId480" xr:uid="{00000000-0004-0000-0300-0000DF010000}"/>
    <hyperlink ref="C482" r:id="rId481" xr:uid="{00000000-0004-0000-0300-0000E0010000}"/>
    <hyperlink ref="C483" r:id="rId482" xr:uid="{00000000-0004-0000-0300-0000E1010000}"/>
    <hyperlink ref="C484" r:id="rId483" xr:uid="{00000000-0004-0000-0300-0000E2010000}"/>
    <hyperlink ref="C485" r:id="rId484" xr:uid="{00000000-0004-0000-0300-0000E3010000}"/>
    <hyperlink ref="C486" r:id="rId485" xr:uid="{00000000-0004-0000-0300-0000E4010000}"/>
    <hyperlink ref="C487" r:id="rId486" xr:uid="{00000000-0004-0000-0300-0000E5010000}"/>
    <hyperlink ref="C488" r:id="rId487" xr:uid="{00000000-0004-0000-0300-0000E6010000}"/>
    <hyperlink ref="C489" r:id="rId488" xr:uid="{00000000-0004-0000-0300-0000E7010000}"/>
    <hyperlink ref="C490" r:id="rId489" xr:uid="{00000000-0004-0000-0300-0000E8010000}"/>
    <hyperlink ref="C491" r:id="rId490" xr:uid="{00000000-0004-0000-0300-0000E9010000}"/>
    <hyperlink ref="C492" r:id="rId491" xr:uid="{00000000-0004-0000-0300-0000EA010000}"/>
    <hyperlink ref="C493" r:id="rId492" xr:uid="{00000000-0004-0000-0300-0000EB010000}"/>
    <hyperlink ref="C494" r:id="rId493" xr:uid="{00000000-0004-0000-0300-0000EC010000}"/>
    <hyperlink ref="C495" r:id="rId494" xr:uid="{00000000-0004-0000-0300-0000ED010000}"/>
    <hyperlink ref="C496" r:id="rId495" xr:uid="{00000000-0004-0000-0300-0000EE010000}"/>
    <hyperlink ref="C497" r:id="rId496" xr:uid="{00000000-0004-0000-0300-0000EF010000}"/>
    <hyperlink ref="C498" r:id="rId497" xr:uid="{00000000-0004-0000-0300-0000F0010000}"/>
    <hyperlink ref="C499" r:id="rId498" xr:uid="{00000000-0004-0000-0300-0000F1010000}"/>
    <hyperlink ref="C500" r:id="rId499" xr:uid="{00000000-0004-0000-0300-0000F2010000}"/>
    <hyperlink ref="C501" r:id="rId500" xr:uid="{00000000-0004-0000-0300-0000F3010000}"/>
    <hyperlink ref="C502" r:id="rId501" xr:uid="{00000000-0004-0000-0300-0000F4010000}"/>
    <hyperlink ref="C503" r:id="rId502" xr:uid="{00000000-0004-0000-0300-0000F5010000}"/>
    <hyperlink ref="C504" r:id="rId503" xr:uid="{00000000-0004-0000-0300-0000F6010000}"/>
    <hyperlink ref="C505" r:id="rId504" xr:uid="{00000000-0004-0000-0300-0000F7010000}"/>
    <hyperlink ref="C506" r:id="rId505" xr:uid="{00000000-0004-0000-0300-0000F8010000}"/>
    <hyperlink ref="C507" r:id="rId506" xr:uid="{00000000-0004-0000-0300-0000F9010000}"/>
    <hyperlink ref="C508" r:id="rId507" xr:uid="{00000000-0004-0000-0300-0000FA010000}"/>
    <hyperlink ref="C509" r:id="rId508" xr:uid="{00000000-0004-0000-0300-0000FB010000}"/>
    <hyperlink ref="C510" r:id="rId509" xr:uid="{00000000-0004-0000-0300-0000FC010000}"/>
    <hyperlink ref="C511" r:id="rId510" xr:uid="{00000000-0004-0000-0300-0000FD010000}"/>
    <hyperlink ref="C512" r:id="rId511" xr:uid="{00000000-0004-0000-0300-0000FE010000}"/>
    <hyperlink ref="C513" r:id="rId512" xr:uid="{00000000-0004-0000-0300-0000FF010000}"/>
    <hyperlink ref="C514" r:id="rId513" xr:uid="{00000000-0004-0000-0300-000000020000}"/>
    <hyperlink ref="C515" r:id="rId514" xr:uid="{00000000-0004-0000-0300-000001020000}"/>
    <hyperlink ref="C516" r:id="rId515" xr:uid="{00000000-0004-0000-0300-000002020000}"/>
    <hyperlink ref="C517" r:id="rId516" xr:uid="{00000000-0004-0000-0300-000003020000}"/>
    <hyperlink ref="C518" r:id="rId517" xr:uid="{00000000-0004-0000-0300-000004020000}"/>
    <hyperlink ref="C519" r:id="rId518" xr:uid="{00000000-0004-0000-0300-000005020000}"/>
    <hyperlink ref="C520" r:id="rId519" xr:uid="{00000000-0004-0000-0300-000006020000}"/>
    <hyperlink ref="C521" r:id="rId520" xr:uid="{00000000-0004-0000-0300-000007020000}"/>
    <hyperlink ref="C522" r:id="rId521" xr:uid="{00000000-0004-0000-0300-000008020000}"/>
    <hyperlink ref="C523" r:id="rId522" xr:uid="{00000000-0004-0000-0300-000009020000}"/>
    <hyperlink ref="C524" r:id="rId523" xr:uid="{00000000-0004-0000-0300-00000A020000}"/>
    <hyperlink ref="C525" r:id="rId524" xr:uid="{00000000-0004-0000-0300-00000B020000}"/>
    <hyperlink ref="C526" r:id="rId525" xr:uid="{00000000-0004-0000-0300-00000C020000}"/>
    <hyperlink ref="C527" r:id="rId526" xr:uid="{00000000-0004-0000-0300-00000D020000}"/>
    <hyperlink ref="C528" r:id="rId527" xr:uid="{00000000-0004-0000-0300-00000E020000}"/>
    <hyperlink ref="C529" r:id="rId528" xr:uid="{00000000-0004-0000-0300-00000F020000}"/>
    <hyperlink ref="C530" r:id="rId529" xr:uid="{00000000-0004-0000-0300-000010020000}"/>
    <hyperlink ref="C531" r:id="rId530" xr:uid="{00000000-0004-0000-0300-000011020000}"/>
    <hyperlink ref="C532" r:id="rId531" xr:uid="{00000000-0004-0000-0300-000012020000}"/>
    <hyperlink ref="C533" r:id="rId532" xr:uid="{00000000-0004-0000-0300-000013020000}"/>
    <hyperlink ref="C534" r:id="rId533" xr:uid="{00000000-0004-0000-0300-000014020000}"/>
    <hyperlink ref="C535" r:id="rId534" xr:uid="{00000000-0004-0000-0300-000015020000}"/>
    <hyperlink ref="C536" r:id="rId535" xr:uid="{00000000-0004-0000-0300-000016020000}"/>
    <hyperlink ref="C537" r:id="rId536" xr:uid="{00000000-0004-0000-0300-000017020000}"/>
    <hyperlink ref="C538" r:id="rId537" xr:uid="{00000000-0004-0000-0300-000018020000}"/>
    <hyperlink ref="C539" r:id="rId538" xr:uid="{00000000-0004-0000-0300-000019020000}"/>
    <hyperlink ref="C540" r:id="rId539" xr:uid="{00000000-0004-0000-0300-00001A020000}"/>
    <hyperlink ref="C541" r:id="rId540" xr:uid="{00000000-0004-0000-0300-00001B020000}"/>
    <hyperlink ref="C542" r:id="rId541" xr:uid="{00000000-0004-0000-0300-00001C020000}"/>
    <hyperlink ref="C543" r:id="rId542" xr:uid="{00000000-0004-0000-0300-00001D020000}"/>
    <hyperlink ref="C544" r:id="rId543" xr:uid="{00000000-0004-0000-0300-00001E020000}"/>
    <hyperlink ref="C545" r:id="rId544" xr:uid="{00000000-0004-0000-0300-00001F020000}"/>
    <hyperlink ref="C546" r:id="rId545" xr:uid="{00000000-0004-0000-0300-000020020000}"/>
    <hyperlink ref="C547" r:id="rId546" xr:uid="{00000000-0004-0000-0300-000021020000}"/>
    <hyperlink ref="C548" r:id="rId547" xr:uid="{00000000-0004-0000-0300-000022020000}"/>
    <hyperlink ref="C549" r:id="rId548" xr:uid="{00000000-0004-0000-0300-000023020000}"/>
    <hyperlink ref="C550" r:id="rId549" xr:uid="{00000000-0004-0000-0300-000024020000}"/>
    <hyperlink ref="C551" r:id="rId550" xr:uid="{00000000-0004-0000-0300-000025020000}"/>
    <hyperlink ref="C552" r:id="rId551" xr:uid="{00000000-0004-0000-0300-000026020000}"/>
    <hyperlink ref="C553" r:id="rId552" xr:uid="{00000000-0004-0000-0300-000027020000}"/>
    <hyperlink ref="C554" r:id="rId553" xr:uid="{00000000-0004-0000-0300-000028020000}"/>
    <hyperlink ref="C555" r:id="rId554" xr:uid="{00000000-0004-0000-0300-000029020000}"/>
    <hyperlink ref="C556" r:id="rId555" xr:uid="{00000000-0004-0000-0300-00002A020000}"/>
    <hyperlink ref="C557" r:id="rId556" xr:uid="{00000000-0004-0000-0300-00002B020000}"/>
    <hyperlink ref="C558" r:id="rId557" xr:uid="{00000000-0004-0000-0300-00002C020000}"/>
    <hyperlink ref="C559" r:id="rId558" xr:uid="{00000000-0004-0000-0300-00002D020000}"/>
    <hyperlink ref="C560" r:id="rId559" xr:uid="{00000000-0004-0000-0300-00002E020000}"/>
    <hyperlink ref="C561" r:id="rId560" xr:uid="{00000000-0004-0000-0300-00002F020000}"/>
    <hyperlink ref="C562" r:id="rId561" xr:uid="{00000000-0004-0000-0300-000030020000}"/>
    <hyperlink ref="C563" r:id="rId562" xr:uid="{00000000-0004-0000-0300-000031020000}"/>
    <hyperlink ref="C564" r:id="rId563" xr:uid="{00000000-0004-0000-0300-000032020000}"/>
    <hyperlink ref="C565" r:id="rId564" xr:uid="{00000000-0004-0000-0300-000033020000}"/>
    <hyperlink ref="C566" r:id="rId565" xr:uid="{00000000-0004-0000-0300-000034020000}"/>
    <hyperlink ref="C567" r:id="rId566" xr:uid="{00000000-0004-0000-0300-000035020000}"/>
    <hyperlink ref="C568" r:id="rId567" xr:uid="{00000000-0004-0000-0300-000036020000}"/>
    <hyperlink ref="C569" r:id="rId568" xr:uid="{00000000-0004-0000-0300-000037020000}"/>
    <hyperlink ref="C570" r:id="rId569" xr:uid="{00000000-0004-0000-0300-000038020000}"/>
    <hyperlink ref="C571" r:id="rId570" xr:uid="{00000000-0004-0000-0300-000039020000}"/>
    <hyperlink ref="C572" r:id="rId571" xr:uid="{00000000-0004-0000-0300-00003A020000}"/>
    <hyperlink ref="C573" r:id="rId572" xr:uid="{00000000-0004-0000-0300-00003B020000}"/>
    <hyperlink ref="C574" r:id="rId573" xr:uid="{00000000-0004-0000-0300-00003C020000}"/>
    <hyperlink ref="C575" r:id="rId574" xr:uid="{00000000-0004-0000-0300-00003D020000}"/>
    <hyperlink ref="C576" r:id="rId575" xr:uid="{00000000-0004-0000-0300-00003E020000}"/>
    <hyperlink ref="C577" r:id="rId576" xr:uid="{00000000-0004-0000-0300-00003F020000}"/>
    <hyperlink ref="C578" r:id="rId577" xr:uid="{00000000-0004-0000-0300-000040020000}"/>
    <hyperlink ref="C579" r:id="rId578" xr:uid="{00000000-0004-0000-0300-000041020000}"/>
    <hyperlink ref="C580" r:id="rId579" xr:uid="{00000000-0004-0000-0300-000042020000}"/>
    <hyperlink ref="C581" r:id="rId580" xr:uid="{00000000-0004-0000-0300-000043020000}"/>
    <hyperlink ref="C582" r:id="rId581" xr:uid="{00000000-0004-0000-0300-000044020000}"/>
    <hyperlink ref="C583" r:id="rId582" xr:uid="{00000000-0004-0000-0300-000045020000}"/>
    <hyperlink ref="C584" r:id="rId583" xr:uid="{00000000-0004-0000-0300-000046020000}"/>
    <hyperlink ref="C585" r:id="rId584" xr:uid="{00000000-0004-0000-0300-000047020000}"/>
    <hyperlink ref="C586" r:id="rId585" xr:uid="{00000000-0004-0000-0300-000048020000}"/>
    <hyperlink ref="C587" r:id="rId586" xr:uid="{00000000-0004-0000-0300-000049020000}"/>
    <hyperlink ref="C588" r:id="rId587" xr:uid="{00000000-0004-0000-0300-00004A020000}"/>
    <hyperlink ref="C589" r:id="rId588" xr:uid="{00000000-0004-0000-0300-00004B020000}"/>
    <hyperlink ref="C590" r:id="rId589" xr:uid="{00000000-0004-0000-0300-00004C020000}"/>
    <hyperlink ref="C591" r:id="rId590" xr:uid="{00000000-0004-0000-0300-00004D020000}"/>
    <hyperlink ref="C592" r:id="rId591" xr:uid="{00000000-0004-0000-0300-00004E020000}"/>
    <hyperlink ref="C593" r:id="rId592" xr:uid="{00000000-0004-0000-0300-00004F020000}"/>
    <hyperlink ref="C594" r:id="rId593" xr:uid="{00000000-0004-0000-0300-000050020000}"/>
    <hyperlink ref="C595" r:id="rId594" xr:uid="{00000000-0004-0000-0300-000051020000}"/>
    <hyperlink ref="C596" r:id="rId595" xr:uid="{00000000-0004-0000-0300-000052020000}"/>
    <hyperlink ref="C597" r:id="rId596" xr:uid="{00000000-0004-0000-0300-000053020000}"/>
    <hyperlink ref="C598" r:id="rId597" xr:uid="{00000000-0004-0000-0300-000054020000}"/>
    <hyperlink ref="C599" r:id="rId598" xr:uid="{00000000-0004-0000-0300-000055020000}"/>
    <hyperlink ref="C600" r:id="rId599" xr:uid="{00000000-0004-0000-0300-000056020000}"/>
    <hyperlink ref="C601" r:id="rId600" xr:uid="{00000000-0004-0000-0300-000057020000}"/>
    <hyperlink ref="C602" r:id="rId601" xr:uid="{00000000-0004-0000-0300-000058020000}"/>
    <hyperlink ref="C603" r:id="rId602" xr:uid="{00000000-0004-0000-0300-000059020000}"/>
    <hyperlink ref="C604" r:id="rId603" xr:uid="{00000000-0004-0000-0300-00005A020000}"/>
    <hyperlink ref="C605" r:id="rId604" xr:uid="{00000000-0004-0000-0300-00005B020000}"/>
    <hyperlink ref="C606" r:id="rId605" xr:uid="{00000000-0004-0000-0300-00005C020000}"/>
    <hyperlink ref="C607" r:id="rId606" xr:uid="{00000000-0004-0000-0300-00005D020000}"/>
    <hyperlink ref="C608" r:id="rId607" xr:uid="{00000000-0004-0000-0300-00005E020000}"/>
    <hyperlink ref="C609" r:id="rId608" xr:uid="{00000000-0004-0000-0300-00005F020000}"/>
    <hyperlink ref="C610" r:id="rId609" xr:uid="{00000000-0004-0000-0300-000060020000}"/>
    <hyperlink ref="C611" r:id="rId610" xr:uid="{00000000-0004-0000-0300-000061020000}"/>
    <hyperlink ref="C612" r:id="rId611" xr:uid="{00000000-0004-0000-0300-000062020000}"/>
    <hyperlink ref="C613" r:id="rId612" xr:uid="{00000000-0004-0000-0300-000063020000}"/>
    <hyperlink ref="C614" r:id="rId613" xr:uid="{00000000-0004-0000-0300-000064020000}"/>
    <hyperlink ref="C615" r:id="rId614" xr:uid="{00000000-0004-0000-0300-000065020000}"/>
    <hyperlink ref="C616" r:id="rId615" xr:uid="{00000000-0004-0000-0300-000066020000}"/>
    <hyperlink ref="C617" r:id="rId616" xr:uid="{00000000-0004-0000-0300-000067020000}"/>
    <hyperlink ref="C618" r:id="rId617" xr:uid="{00000000-0004-0000-0300-000068020000}"/>
    <hyperlink ref="C619" r:id="rId618" xr:uid="{00000000-0004-0000-0300-000069020000}"/>
    <hyperlink ref="C620" r:id="rId619" xr:uid="{00000000-0004-0000-0300-00006A020000}"/>
    <hyperlink ref="C621" r:id="rId620" xr:uid="{00000000-0004-0000-0300-00006B020000}"/>
    <hyperlink ref="C622" r:id="rId621" xr:uid="{00000000-0004-0000-0300-00006C020000}"/>
    <hyperlink ref="C623" r:id="rId622" xr:uid="{00000000-0004-0000-0300-00006D020000}"/>
    <hyperlink ref="C624" r:id="rId623" xr:uid="{00000000-0004-0000-0300-00006E020000}"/>
    <hyperlink ref="C625" r:id="rId624" xr:uid="{00000000-0004-0000-0300-00006F020000}"/>
    <hyperlink ref="C626" r:id="rId625" xr:uid="{00000000-0004-0000-0300-000070020000}"/>
    <hyperlink ref="C627" r:id="rId626" xr:uid="{00000000-0004-0000-0300-000071020000}"/>
    <hyperlink ref="C628" r:id="rId627" xr:uid="{00000000-0004-0000-0300-000072020000}"/>
    <hyperlink ref="C629" r:id="rId628" xr:uid="{00000000-0004-0000-0300-000073020000}"/>
    <hyperlink ref="C630" r:id="rId629" xr:uid="{00000000-0004-0000-0300-000074020000}"/>
    <hyperlink ref="C631" r:id="rId630" xr:uid="{00000000-0004-0000-0300-000075020000}"/>
    <hyperlink ref="C632" r:id="rId631" xr:uid="{00000000-0004-0000-0300-000076020000}"/>
    <hyperlink ref="C633" r:id="rId632" xr:uid="{00000000-0004-0000-0300-000077020000}"/>
    <hyperlink ref="C634" r:id="rId633" xr:uid="{00000000-0004-0000-0300-000078020000}"/>
    <hyperlink ref="C635" r:id="rId634" xr:uid="{00000000-0004-0000-0300-000079020000}"/>
    <hyperlink ref="C636" r:id="rId635" xr:uid="{00000000-0004-0000-0300-00007A020000}"/>
    <hyperlink ref="C637" r:id="rId636" xr:uid="{00000000-0004-0000-0300-00007B020000}"/>
    <hyperlink ref="C638" r:id="rId637" xr:uid="{00000000-0004-0000-0300-00007C020000}"/>
    <hyperlink ref="C639" r:id="rId638" xr:uid="{00000000-0004-0000-0300-00007D020000}"/>
    <hyperlink ref="C640" r:id="rId639" xr:uid="{00000000-0004-0000-0300-00007E020000}"/>
    <hyperlink ref="C641" r:id="rId640" xr:uid="{00000000-0004-0000-0300-00007F020000}"/>
    <hyperlink ref="C642" r:id="rId641" xr:uid="{00000000-0004-0000-0300-000080020000}"/>
    <hyperlink ref="C643" r:id="rId642" xr:uid="{00000000-0004-0000-0300-000081020000}"/>
    <hyperlink ref="C644" r:id="rId643" xr:uid="{00000000-0004-0000-0300-000082020000}"/>
    <hyperlink ref="C645" r:id="rId644" xr:uid="{00000000-0004-0000-0300-000083020000}"/>
    <hyperlink ref="C646" r:id="rId645" xr:uid="{00000000-0004-0000-0300-000084020000}"/>
    <hyperlink ref="C647" r:id="rId646" xr:uid="{00000000-0004-0000-0300-000085020000}"/>
    <hyperlink ref="C648" r:id="rId647" xr:uid="{00000000-0004-0000-0300-000086020000}"/>
    <hyperlink ref="C649" r:id="rId648" xr:uid="{00000000-0004-0000-0300-000087020000}"/>
    <hyperlink ref="C650" r:id="rId649" xr:uid="{00000000-0004-0000-0300-000088020000}"/>
    <hyperlink ref="C651" r:id="rId650" xr:uid="{00000000-0004-0000-0300-000089020000}"/>
    <hyperlink ref="C652" r:id="rId651" xr:uid="{00000000-0004-0000-0300-00008A020000}"/>
    <hyperlink ref="C653" r:id="rId652" xr:uid="{00000000-0004-0000-0300-00008B020000}"/>
    <hyperlink ref="C654" r:id="rId653" xr:uid="{00000000-0004-0000-0300-00008C020000}"/>
    <hyperlink ref="C655" r:id="rId654" xr:uid="{00000000-0004-0000-0300-00008D020000}"/>
    <hyperlink ref="C656" r:id="rId655" xr:uid="{00000000-0004-0000-0300-00008E020000}"/>
    <hyperlink ref="C657" r:id="rId656" xr:uid="{00000000-0004-0000-0300-00008F020000}"/>
    <hyperlink ref="C658" r:id="rId657" xr:uid="{00000000-0004-0000-0300-000090020000}"/>
    <hyperlink ref="C659" r:id="rId658" xr:uid="{00000000-0004-0000-0300-000091020000}"/>
    <hyperlink ref="C660" r:id="rId659" xr:uid="{00000000-0004-0000-0300-000092020000}"/>
    <hyperlink ref="C661" r:id="rId660" xr:uid="{00000000-0004-0000-0300-000093020000}"/>
    <hyperlink ref="C662" r:id="rId661" xr:uid="{00000000-0004-0000-0300-000094020000}"/>
    <hyperlink ref="C663" r:id="rId662" xr:uid="{00000000-0004-0000-0300-000095020000}"/>
    <hyperlink ref="C664" r:id="rId663" xr:uid="{00000000-0004-0000-0300-000096020000}"/>
    <hyperlink ref="C665" r:id="rId664" xr:uid="{00000000-0004-0000-0300-000097020000}"/>
    <hyperlink ref="C666" r:id="rId665" xr:uid="{00000000-0004-0000-0300-000098020000}"/>
    <hyperlink ref="C667" r:id="rId666" xr:uid="{00000000-0004-0000-0300-000099020000}"/>
    <hyperlink ref="C668" r:id="rId667" xr:uid="{00000000-0004-0000-0300-00009A020000}"/>
    <hyperlink ref="C669" r:id="rId668" xr:uid="{00000000-0004-0000-0300-00009B020000}"/>
    <hyperlink ref="C670" r:id="rId669" xr:uid="{00000000-0004-0000-0300-00009C020000}"/>
    <hyperlink ref="C671" r:id="rId670" xr:uid="{00000000-0004-0000-0300-00009D020000}"/>
    <hyperlink ref="C672" r:id="rId671" xr:uid="{00000000-0004-0000-0300-00009E020000}"/>
    <hyperlink ref="C673" r:id="rId672" xr:uid="{00000000-0004-0000-0300-00009F020000}"/>
    <hyperlink ref="C674" r:id="rId673" xr:uid="{00000000-0004-0000-0300-0000A0020000}"/>
    <hyperlink ref="C675" r:id="rId674" xr:uid="{00000000-0004-0000-0300-0000A1020000}"/>
    <hyperlink ref="C676" r:id="rId675" xr:uid="{00000000-0004-0000-0300-0000A2020000}"/>
    <hyperlink ref="C677" r:id="rId676" xr:uid="{00000000-0004-0000-0300-0000A3020000}"/>
    <hyperlink ref="C678" r:id="rId677" xr:uid="{00000000-0004-0000-0300-0000A4020000}"/>
    <hyperlink ref="C679" r:id="rId678" xr:uid="{00000000-0004-0000-0300-0000A5020000}"/>
    <hyperlink ref="C680" r:id="rId679" xr:uid="{00000000-0004-0000-0300-0000A6020000}"/>
    <hyperlink ref="C681" r:id="rId680" xr:uid="{00000000-0004-0000-0300-0000A7020000}"/>
    <hyperlink ref="C682" r:id="rId681" xr:uid="{00000000-0004-0000-0300-0000A8020000}"/>
    <hyperlink ref="C683" r:id="rId682" xr:uid="{00000000-0004-0000-0300-0000A9020000}"/>
    <hyperlink ref="C684" r:id="rId683" xr:uid="{00000000-0004-0000-0300-0000AA020000}"/>
    <hyperlink ref="C685" r:id="rId684" xr:uid="{00000000-0004-0000-0300-0000AB020000}"/>
    <hyperlink ref="C686" r:id="rId685" xr:uid="{00000000-0004-0000-0300-0000AC020000}"/>
    <hyperlink ref="C687" r:id="rId686" xr:uid="{00000000-0004-0000-0300-0000AD020000}"/>
    <hyperlink ref="C688" r:id="rId687" xr:uid="{00000000-0004-0000-0300-0000AE020000}"/>
    <hyperlink ref="C689" r:id="rId688" xr:uid="{00000000-0004-0000-0300-0000AF020000}"/>
    <hyperlink ref="C690" r:id="rId689" xr:uid="{00000000-0004-0000-0300-0000B0020000}"/>
    <hyperlink ref="C691" r:id="rId690" xr:uid="{00000000-0004-0000-0300-0000B1020000}"/>
    <hyperlink ref="C692" r:id="rId691" xr:uid="{00000000-0004-0000-0300-0000B2020000}"/>
    <hyperlink ref="C693" r:id="rId692" xr:uid="{00000000-0004-0000-0300-0000B3020000}"/>
    <hyperlink ref="C694" r:id="rId693" xr:uid="{00000000-0004-0000-0300-0000B4020000}"/>
    <hyperlink ref="C695" r:id="rId694" xr:uid="{00000000-0004-0000-0300-0000B5020000}"/>
    <hyperlink ref="C696" r:id="rId695" xr:uid="{00000000-0004-0000-0300-0000B6020000}"/>
    <hyperlink ref="C697" r:id="rId696" xr:uid="{00000000-0004-0000-0300-0000B7020000}"/>
    <hyperlink ref="C698" r:id="rId697" xr:uid="{00000000-0004-0000-0300-0000B8020000}"/>
    <hyperlink ref="C699" r:id="rId698" xr:uid="{00000000-0004-0000-0300-0000B9020000}"/>
    <hyperlink ref="C700" r:id="rId699" xr:uid="{00000000-0004-0000-0300-0000BA020000}"/>
    <hyperlink ref="C701" r:id="rId700" xr:uid="{00000000-0004-0000-0300-0000BB020000}"/>
    <hyperlink ref="C702" r:id="rId701" xr:uid="{00000000-0004-0000-0300-0000BC020000}"/>
    <hyperlink ref="C703" r:id="rId702" xr:uid="{00000000-0004-0000-0300-0000BD020000}"/>
    <hyperlink ref="C704" r:id="rId703" xr:uid="{00000000-0004-0000-0300-0000BE020000}"/>
    <hyperlink ref="C705" r:id="rId704" xr:uid="{00000000-0004-0000-0300-0000BF020000}"/>
    <hyperlink ref="C706" r:id="rId705" xr:uid="{00000000-0004-0000-0300-0000C0020000}"/>
    <hyperlink ref="C707" r:id="rId706" xr:uid="{00000000-0004-0000-0300-0000C1020000}"/>
    <hyperlink ref="C708" r:id="rId707" xr:uid="{00000000-0004-0000-0300-0000C2020000}"/>
    <hyperlink ref="C709" r:id="rId708" xr:uid="{00000000-0004-0000-0300-0000C3020000}"/>
    <hyperlink ref="C710" r:id="rId709" xr:uid="{00000000-0004-0000-0300-0000C4020000}"/>
    <hyperlink ref="C711" r:id="rId710" xr:uid="{00000000-0004-0000-0300-0000C5020000}"/>
    <hyperlink ref="C712" r:id="rId711" xr:uid="{00000000-0004-0000-0300-0000C6020000}"/>
    <hyperlink ref="C713" r:id="rId712" xr:uid="{00000000-0004-0000-0300-0000C7020000}"/>
    <hyperlink ref="C714" r:id="rId713" xr:uid="{00000000-0004-0000-0300-0000C8020000}"/>
    <hyperlink ref="C715" r:id="rId714" xr:uid="{00000000-0004-0000-0300-0000C9020000}"/>
    <hyperlink ref="C716" r:id="rId715" xr:uid="{00000000-0004-0000-0300-0000CA020000}"/>
    <hyperlink ref="C717" r:id="rId716" xr:uid="{00000000-0004-0000-0300-0000CB020000}"/>
    <hyperlink ref="C718" r:id="rId717" xr:uid="{00000000-0004-0000-0300-0000CC020000}"/>
    <hyperlink ref="C719" r:id="rId718" xr:uid="{00000000-0004-0000-0300-0000CD020000}"/>
    <hyperlink ref="C720" r:id="rId719" xr:uid="{00000000-0004-0000-0300-0000CE020000}"/>
    <hyperlink ref="C721" r:id="rId720" xr:uid="{00000000-0004-0000-0300-0000CF020000}"/>
    <hyperlink ref="C722" r:id="rId721" xr:uid="{00000000-0004-0000-0300-0000D0020000}"/>
    <hyperlink ref="C723" r:id="rId722" xr:uid="{00000000-0004-0000-0300-0000D1020000}"/>
    <hyperlink ref="C724" r:id="rId723" xr:uid="{00000000-0004-0000-0300-0000D2020000}"/>
    <hyperlink ref="C725" r:id="rId724" xr:uid="{00000000-0004-0000-0300-0000D3020000}"/>
    <hyperlink ref="C726" r:id="rId725" xr:uid="{00000000-0004-0000-0300-0000D4020000}"/>
    <hyperlink ref="C727" r:id="rId726" xr:uid="{00000000-0004-0000-0300-0000D5020000}"/>
    <hyperlink ref="C728" r:id="rId727" xr:uid="{00000000-0004-0000-0300-0000D6020000}"/>
    <hyperlink ref="C729" r:id="rId728" xr:uid="{00000000-0004-0000-0300-0000D7020000}"/>
    <hyperlink ref="C730" r:id="rId729" xr:uid="{00000000-0004-0000-0300-0000D8020000}"/>
    <hyperlink ref="C731" r:id="rId730" xr:uid="{00000000-0004-0000-0300-0000D9020000}"/>
    <hyperlink ref="C732" r:id="rId731" xr:uid="{00000000-0004-0000-0300-0000DA020000}"/>
    <hyperlink ref="C733" r:id="rId732" xr:uid="{00000000-0004-0000-0300-0000DB020000}"/>
    <hyperlink ref="C734" r:id="rId733" xr:uid="{00000000-0004-0000-0300-0000DC020000}"/>
    <hyperlink ref="C735" r:id="rId734" xr:uid="{00000000-0004-0000-0300-0000DD020000}"/>
    <hyperlink ref="C736" r:id="rId735" xr:uid="{00000000-0004-0000-0300-0000DE020000}"/>
    <hyperlink ref="C737" r:id="rId736" xr:uid="{00000000-0004-0000-0300-0000DF020000}"/>
    <hyperlink ref="C738" r:id="rId737" xr:uid="{00000000-0004-0000-0300-0000E0020000}"/>
    <hyperlink ref="C739" r:id="rId738" xr:uid="{00000000-0004-0000-0300-0000E1020000}"/>
    <hyperlink ref="C740" r:id="rId739" xr:uid="{00000000-0004-0000-0300-0000E2020000}"/>
    <hyperlink ref="C741" r:id="rId740" xr:uid="{00000000-0004-0000-0300-0000E3020000}"/>
    <hyperlink ref="C742" r:id="rId741" xr:uid="{00000000-0004-0000-0300-0000E4020000}"/>
    <hyperlink ref="C743" r:id="rId742" xr:uid="{00000000-0004-0000-0300-0000E5020000}"/>
    <hyperlink ref="C744" r:id="rId743" xr:uid="{00000000-0004-0000-0300-0000E6020000}"/>
    <hyperlink ref="C745" r:id="rId744" xr:uid="{00000000-0004-0000-0300-0000E7020000}"/>
    <hyperlink ref="C746" r:id="rId745" xr:uid="{00000000-0004-0000-0300-0000E8020000}"/>
    <hyperlink ref="C747" r:id="rId746" xr:uid="{00000000-0004-0000-0300-0000E9020000}"/>
    <hyperlink ref="C748" r:id="rId747" xr:uid="{00000000-0004-0000-0300-0000EA020000}"/>
    <hyperlink ref="C749" r:id="rId748" xr:uid="{00000000-0004-0000-0300-0000EB020000}"/>
    <hyperlink ref="C750" r:id="rId749" xr:uid="{00000000-0004-0000-0300-0000EC020000}"/>
    <hyperlink ref="C751" r:id="rId750" xr:uid="{00000000-0004-0000-0300-0000ED020000}"/>
    <hyperlink ref="C752" r:id="rId751" xr:uid="{00000000-0004-0000-0300-0000EE020000}"/>
    <hyperlink ref="C753" r:id="rId752" xr:uid="{00000000-0004-0000-0300-0000EF020000}"/>
    <hyperlink ref="C754" r:id="rId753" xr:uid="{00000000-0004-0000-0300-0000F0020000}"/>
    <hyperlink ref="C755" r:id="rId754" xr:uid="{00000000-0004-0000-0300-0000F1020000}"/>
    <hyperlink ref="C756" r:id="rId755" xr:uid="{00000000-0004-0000-0300-0000F2020000}"/>
    <hyperlink ref="C757" r:id="rId756" xr:uid="{00000000-0004-0000-0300-0000F3020000}"/>
    <hyperlink ref="C758" r:id="rId757" xr:uid="{00000000-0004-0000-0300-0000F4020000}"/>
    <hyperlink ref="C759" r:id="rId758" xr:uid="{00000000-0004-0000-0300-0000F5020000}"/>
    <hyperlink ref="C760" r:id="rId759" xr:uid="{00000000-0004-0000-0300-0000F6020000}"/>
    <hyperlink ref="C761" r:id="rId760" xr:uid="{00000000-0004-0000-0300-0000F7020000}"/>
    <hyperlink ref="C762" r:id="rId761" xr:uid="{00000000-0004-0000-0300-0000F8020000}"/>
    <hyperlink ref="C763" r:id="rId762" xr:uid="{00000000-0004-0000-0300-0000F9020000}"/>
    <hyperlink ref="C764" r:id="rId763" xr:uid="{00000000-0004-0000-0300-0000FA020000}"/>
    <hyperlink ref="C765" r:id="rId764" xr:uid="{00000000-0004-0000-0300-0000FB020000}"/>
    <hyperlink ref="C766" r:id="rId765" xr:uid="{00000000-0004-0000-0300-0000FC020000}"/>
    <hyperlink ref="C767" r:id="rId766" xr:uid="{00000000-0004-0000-0300-0000FD020000}"/>
    <hyperlink ref="C768" r:id="rId767" xr:uid="{00000000-0004-0000-0300-0000FE020000}"/>
    <hyperlink ref="C769" r:id="rId768" xr:uid="{00000000-0004-0000-0300-0000FF020000}"/>
    <hyperlink ref="C770" r:id="rId769" xr:uid="{00000000-0004-0000-0300-000000030000}"/>
    <hyperlink ref="C771" r:id="rId770" xr:uid="{00000000-0004-0000-0300-000001030000}"/>
    <hyperlink ref="C772" r:id="rId771" xr:uid="{00000000-0004-0000-0300-000002030000}"/>
    <hyperlink ref="C773" r:id="rId772" xr:uid="{00000000-0004-0000-0300-000003030000}"/>
    <hyperlink ref="C774" r:id="rId773" xr:uid="{00000000-0004-0000-0300-000004030000}"/>
    <hyperlink ref="C775" r:id="rId774" xr:uid="{00000000-0004-0000-0300-000005030000}"/>
    <hyperlink ref="C776" r:id="rId775" xr:uid="{00000000-0004-0000-0300-000006030000}"/>
    <hyperlink ref="C777" r:id="rId776" xr:uid="{00000000-0004-0000-0300-000007030000}"/>
    <hyperlink ref="C778" r:id="rId777" xr:uid="{00000000-0004-0000-0300-000008030000}"/>
    <hyperlink ref="C779" r:id="rId778" xr:uid="{00000000-0004-0000-0300-000009030000}"/>
    <hyperlink ref="C780" r:id="rId779" xr:uid="{00000000-0004-0000-0300-00000A030000}"/>
    <hyperlink ref="C781" r:id="rId780" xr:uid="{00000000-0004-0000-0300-00000B030000}"/>
    <hyperlink ref="C782" r:id="rId781" xr:uid="{00000000-0004-0000-0300-00000C030000}"/>
    <hyperlink ref="C783" r:id="rId782" xr:uid="{00000000-0004-0000-0300-00000D030000}"/>
    <hyperlink ref="C784" r:id="rId783" xr:uid="{00000000-0004-0000-0300-00000E030000}"/>
    <hyperlink ref="C785" r:id="rId784" xr:uid="{00000000-0004-0000-0300-00000F030000}"/>
    <hyperlink ref="C786" r:id="rId785" xr:uid="{00000000-0004-0000-0300-000010030000}"/>
    <hyperlink ref="C787" r:id="rId786" xr:uid="{00000000-0004-0000-0300-000011030000}"/>
    <hyperlink ref="C788" r:id="rId787" xr:uid="{00000000-0004-0000-0300-000012030000}"/>
    <hyperlink ref="C789" r:id="rId788" xr:uid="{00000000-0004-0000-0300-000013030000}"/>
    <hyperlink ref="C790" r:id="rId789" xr:uid="{00000000-0004-0000-0300-000014030000}"/>
    <hyperlink ref="C791" r:id="rId790" xr:uid="{00000000-0004-0000-0300-000015030000}"/>
    <hyperlink ref="C792" r:id="rId791" xr:uid="{00000000-0004-0000-0300-000016030000}"/>
    <hyperlink ref="C793" r:id="rId792" xr:uid="{00000000-0004-0000-0300-000017030000}"/>
    <hyperlink ref="C794" r:id="rId793" xr:uid="{00000000-0004-0000-0300-000018030000}"/>
    <hyperlink ref="C795" r:id="rId794" xr:uid="{00000000-0004-0000-0300-000019030000}"/>
    <hyperlink ref="C796" r:id="rId795" xr:uid="{00000000-0004-0000-0300-00001A030000}"/>
    <hyperlink ref="C797" r:id="rId796" xr:uid="{00000000-0004-0000-0300-00001B030000}"/>
    <hyperlink ref="C798" r:id="rId797" xr:uid="{00000000-0004-0000-0300-00001C030000}"/>
    <hyperlink ref="C799" r:id="rId798" xr:uid="{00000000-0004-0000-0300-00001D030000}"/>
    <hyperlink ref="C800" r:id="rId799" xr:uid="{00000000-0004-0000-0300-00001E030000}"/>
    <hyperlink ref="C801" r:id="rId800" xr:uid="{00000000-0004-0000-0300-00001F030000}"/>
    <hyperlink ref="C802" r:id="rId801" xr:uid="{00000000-0004-0000-0300-000020030000}"/>
    <hyperlink ref="C803" r:id="rId802" xr:uid="{00000000-0004-0000-0300-000021030000}"/>
    <hyperlink ref="C804" r:id="rId803" xr:uid="{00000000-0004-0000-0300-000022030000}"/>
    <hyperlink ref="C805" r:id="rId804" xr:uid="{00000000-0004-0000-0300-000023030000}"/>
    <hyperlink ref="C806" r:id="rId805" xr:uid="{00000000-0004-0000-0300-000024030000}"/>
    <hyperlink ref="C807" r:id="rId806" xr:uid="{00000000-0004-0000-0300-000025030000}"/>
    <hyperlink ref="C808" r:id="rId807" xr:uid="{00000000-0004-0000-0300-000026030000}"/>
    <hyperlink ref="C809" r:id="rId808" xr:uid="{00000000-0004-0000-0300-000027030000}"/>
    <hyperlink ref="C810" r:id="rId809" xr:uid="{00000000-0004-0000-0300-000028030000}"/>
    <hyperlink ref="C811" r:id="rId810" xr:uid="{00000000-0004-0000-0300-000029030000}"/>
    <hyperlink ref="C812" r:id="rId811" xr:uid="{00000000-0004-0000-0300-00002A030000}"/>
    <hyperlink ref="C813" r:id="rId812" xr:uid="{00000000-0004-0000-0300-00002B030000}"/>
    <hyperlink ref="C814" r:id="rId813" xr:uid="{00000000-0004-0000-0300-00002C030000}"/>
    <hyperlink ref="C815" r:id="rId814" xr:uid="{00000000-0004-0000-0300-00002D030000}"/>
    <hyperlink ref="C816" r:id="rId815" xr:uid="{00000000-0004-0000-0300-00002E030000}"/>
    <hyperlink ref="C817" r:id="rId816" xr:uid="{00000000-0004-0000-0300-00002F030000}"/>
    <hyperlink ref="C818" r:id="rId817" xr:uid="{00000000-0004-0000-0300-000030030000}"/>
    <hyperlink ref="C819" r:id="rId818" xr:uid="{00000000-0004-0000-0300-000031030000}"/>
    <hyperlink ref="C820" r:id="rId819" xr:uid="{00000000-0004-0000-0300-000032030000}"/>
    <hyperlink ref="C821" r:id="rId820" xr:uid="{00000000-0004-0000-0300-000033030000}"/>
    <hyperlink ref="C822" r:id="rId821" xr:uid="{00000000-0004-0000-0300-000034030000}"/>
    <hyperlink ref="C823" r:id="rId822" xr:uid="{00000000-0004-0000-0300-000035030000}"/>
    <hyperlink ref="C824" r:id="rId823" xr:uid="{00000000-0004-0000-0300-000036030000}"/>
    <hyperlink ref="C825" r:id="rId824" xr:uid="{00000000-0004-0000-0300-000037030000}"/>
    <hyperlink ref="C826" r:id="rId825" xr:uid="{00000000-0004-0000-0300-000038030000}"/>
    <hyperlink ref="C827" r:id="rId826" xr:uid="{00000000-0004-0000-0300-000039030000}"/>
    <hyperlink ref="C828" r:id="rId827" xr:uid="{00000000-0004-0000-0300-00003A030000}"/>
    <hyperlink ref="C829" r:id="rId828" xr:uid="{00000000-0004-0000-0300-00003B030000}"/>
    <hyperlink ref="C830" r:id="rId829" xr:uid="{00000000-0004-0000-0300-00003C030000}"/>
    <hyperlink ref="C831" r:id="rId830" xr:uid="{00000000-0004-0000-0300-00003D030000}"/>
    <hyperlink ref="C832" r:id="rId831" xr:uid="{00000000-0004-0000-0300-00003E030000}"/>
    <hyperlink ref="C833" r:id="rId832" xr:uid="{00000000-0004-0000-0300-00003F030000}"/>
    <hyperlink ref="C834" r:id="rId833" xr:uid="{00000000-0004-0000-0300-000040030000}"/>
    <hyperlink ref="C835" r:id="rId834" xr:uid="{00000000-0004-0000-0300-000041030000}"/>
    <hyperlink ref="C836" r:id="rId835" xr:uid="{00000000-0004-0000-0300-000042030000}"/>
    <hyperlink ref="C837" r:id="rId836" xr:uid="{00000000-0004-0000-0300-000043030000}"/>
    <hyperlink ref="C838" r:id="rId837" xr:uid="{00000000-0004-0000-0300-000044030000}"/>
    <hyperlink ref="C839" r:id="rId838" xr:uid="{00000000-0004-0000-0300-000045030000}"/>
    <hyperlink ref="C840" r:id="rId839" xr:uid="{00000000-0004-0000-0300-000046030000}"/>
    <hyperlink ref="C841" r:id="rId840" xr:uid="{00000000-0004-0000-0300-000047030000}"/>
    <hyperlink ref="C842" r:id="rId841" xr:uid="{00000000-0004-0000-0300-000048030000}"/>
    <hyperlink ref="C843" r:id="rId842" xr:uid="{00000000-0004-0000-0300-000049030000}"/>
    <hyperlink ref="C844" r:id="rId843" xr:uid="{00000000-0004-0000-0300-00004A030000}"/>
    <hyperlink ref="C845" r:id="rId844" xr:uid="{00000000-0004-0000-0300-00004B030000}"/>
    <hyperlink ref="C846" r:id="rId845" xr:uid="{00000000-0004-0000-0300-00004C030000}"/>
    <hyperlink ref="C847" r:id="rId846" xr:uid="{00000000-0004-0000-0300-00004D030000}"/>
    <hyperlink ref="C848" r:id="rId847" xr:uid="{00000000-0004-0000-0300-00004E030000}"/>
    <hyperlink ref="C849" r:id="rId848" xr:uid="{00000000-0004-0000-0300-00004F030000}"/>
    <hyperlink ref="C850" r:id="rId849" xr:uid="{00000000-0004-0000-0300-000050030000}"/>
    <hyperlink ref="C851" r:id="rId850" xr:uid="{00000000-0004-0000-0300-000051030000}"/>
    <hyperlink ref="C852" r:id="rId851" xr:uid="{00000000-0004-0000-0300-000052030000}"/>
    <hyperlink ref="C853" r:id="rId852" xr:uid="{00000000-0004-0000-0300-000053030000}"/>
    <hyperlink ref="C854" r:id="rId853" xr:uid="{00000000-0004-0000-0300-000054030000}"/>
    <hyperlink ref="C855" r:id="rId854" xr:uid="{00000000-0004-0000-0300-000055030000}"/>
    <hyperlink ref="C856" r:id="rId855" xr:uid="{00000000-0004-0000-0300-000056030000}"/>
    <hyperlink ref="C857" r:id="rId856" xr:uid="{00000000-0004-0000-0300-000057030000}"/>
    <hyperlink ref="C858" r:id="rId857" xr:uid="{00000000-0004-0000-0300-000058030000}"/>
    <hyperlink ref="C859" r:id="rId858" xr:uid="{00000000-0004-0000-0300-000059030000}"/>
    <hyperlink ref="C860" r:id="rId859" xr:uid="{00000000-0004-0000-0300-00005A030000}"/>
    <hyperlink ref="C861" r:id="rId860" xr:uid="{00000000-0004-0000-0300-00005B030000}"/>
    <hyperlink ref="C862" r:id="rId861" xr:uid="{00000000-0004-0000-0300-00005C030000}"/>
    <hyperlink ref="C863" r:id="rId862" xr:uid="{00000000-0004-0000-0300-00005D030000}"/>
    <hyperlink ref="C864" r:id="rId863" xr:uid="{00000000-0004-0000-0300-00005E030000}"/>
    <hyperlink ref="C865" r:id="rId864" xr:uid="{00000000-0004-0000-0300-00005F030000}"/>
    <hyperlink ref="C866" r:id="rId865" xr:uid="{00000000-0004-0000-0300-000060030000}"/>
    <hyperlink ref="C867" r:id="rId866" xr:uid="{00000000-0004-0000-0300-000061030000}"/>
    <hyperlink ref="C868" r:id="rId867" xr:uid="{00000000-0004-0000-0300-000062030000}"/>
    <hyperlink ref="C869" r:id="rId868" xr:uid="{00000000-0004-0000-0300-000063030000}"/>
    <hyperlink ref="C870" r:id="rId869" xr:uid="{00000000-0004-0000-0300-000064030000}"/>
    <hyperlink ref="C871" r:id="rId870" xr:uid="{00000000-0004-0000-0300-000065030000}"/>
    <hyperlink ref="C872" r:id="rId871" xr:uid="{00000000-0004-0000-0300-000066030000}"/>
    <hyperlink ref="C873" r:id="rId872" xr:uid="{00000000-0004-0000-0300-000067030000}"/>
    <hyperlink ref="C874" r:id="rId873" xr:uid="{00000000-0004-0000-0300-000068030000}"/>
    <hyperlink ref="C875" r:id="rId874" xr:uid="{00000000-0004-0000-0300-000069030000}"/>
    <hyperlink ref="C876" r:id="rId875" xr:uid="{00000000-0004-0000-0300-00006A030000}"/>
    <hyperlink ref="C877" r:id="rId876" xr:uid="{00000000-0004-0000-0300-00006B030000}"/>
    <hyperlink ref="C878" r:id="rId877" xr:uid="{00000000-0004-0000-0300-00006C030000}"/>
    <hyperlink ref="C879" r:id="rId878" xr:uid="{00000000-0004-0000-0300-00006D030000}"/>
    <hyperlink ref="C880" r:id="rId879" xr:uid="{00000000-0004-0000-0300-00006E030000}"/>
    <hyperlink ref="C881" r:id="rId880" xr:uid="{00000000-0004-0000-0300-00006F030000}"/>
    <hyperlink ref="C882" r:id="rId881" xr:uid="{00000000-0004-0000-0300-000070030000}"/>
    <hyperlink ref="C883" r:id="rId882" xr:uid="{00000000-0004-0000-0300-000071030000}"/>
    <hyperlink ref="C884" r:id="rId883" xr:uid="{00000000-0004-0000-0300-000072030000}"/>
    <hyperlink ref="C885" r:id="rId884" xr:uid="{00000000-0004-0000-0300-000073030000}"/>
    <hyperlink ref="C886" r:id="rId885" xr:uid="{00000000-0004-0000-0300-000074030000}"/>
    <hyperlink ref="C887" r:id="rId886" xr:uid="{00000000-0004-0000-0300-000075030000}"/>
    <hyperlink ref="C888" r:id="rId887" xr:uid="{00000000-0004-0000-0300-000076030000}"/>
    <hyperlink ref="C889" r:id="rId888" xr:uid="{00000000-0004-0000-0300-000077030000}"/>
    <hyperlink ref="C890" r:id="rId889" xr:uid="{00000000-0004-0000-0300-000078030000}"/>
    <hyperlink ref="C891" r:id="rId890" xr:uid="{00000000-0004-0000-0300-000079030000}"/>
    <hyperlink ref="C892" r:id="rId891" xr:uid="{00000000-0004-0000-0300-00007A030000}"/>
    <hyperlink ref="C893" r:id="rId892" xr:uid="{00000000-0004-0000-0300-00007B030000}"/>
    <hyperlink ref="C894" r:id="rId893" xr:uid="{00000000-0004-0000-0300-00007C030000}"/>
    <hyperlink ref="C895" r:id="rId894" xr:uid="{00000000-0004-0000-0300-00007D030000}"/>
    <hyperlink ref="C896" r:id="rId895" xr:uid="{00000000-0004-0000-0300-00007E030000}"/>
    <hyperlink ref="C897" r:id="rId896" xr:uid="{00000000-0004-0000-0300-00007F030000}"/>
    <hyperlink ref="C898" r:id="rId897" xr:uid="{00000000-0004-0000-0300-000080030000}"/>
    <hyperlink ref="C899" r:id="rId898" xr:uid="{00000000-0004-0000-0300-000081030000}"/>
    <hyperlink ref="C900" r:id="rId899" xr:uid="{00000000-0004-0000-0300-000082030000}"/>
    <hyperlink ref="C901" r:id="rId900" xr:uid="{00000000-0004-0000-0300-000083030000}"/>
    <hyperlink ref="C902" r:id="rId901" xr:uid="{00000000-0004-0000-0300-000084030000}"/>
    <hyperlink ref="C903" r:id="rId902" xr:uid="{00000000-0004-0000-0300-000085030000}"/>
    <hyperlink ref="C904" r:id="rId903" xr:uid="{00000000-0004-0000-0300-000086030000}"/>
    <hyperlink ref="C905" r:id="rId904" xr:uid="{00000000-0004-0000-0300-000087030000}"/>
    <hyperlink ref="C906" r:id="rId905" xr:uid="{00000000-0004-0000-0300-000088030000}"/>
    <hyperlink ref="C907" r:id="rId906" xr:uid="{00000000-0004-0000-0300-000089030000}"/>
    <hyperlink ref="C908" r:id="rId907" xr:uid="{00000000-0004-0000-0300-00008A030000}"/>
    <hyperlink ref="C909" r:id="rId908" xr:uid="{00000000-0004-0000-0300-00008B030000}"/>
    <hyperlink ref="C910" r:id="rId909" xr:uid="{00000000-0004-0000-0300-00008C030000}"/>
    <hyperlink ref="C911" r:id="rId910" xr:uid="{00000000-0004-0000-0300-00008D030000}"/>
    <hyperlink ref="C912" r:id="rId911" xr:uid="{00000000-0004-0000-0300-00008E030000}"/>
    <hyperlink ref="C913" r:id="rId912" xr:uid="{00000000-0004-0000-0300-00008F030000}"/>
    <hyperlink ref="C914" r:id="rId913" xr:uid="{00000000-0004-0000-0300-000090030000}"/>
    <hyperlink ref="C915" r:id="rId914" xr:uid="{00000000-0004-0000-0300-000091030000}"/>
    <hyperlink ref="C916" r:id="rId915" xr:uid="{00000000-0004-0000-0300-000092030000}"/>
    <hyperlink ref="C917" r:id="rId916" xr:uid="{00000000-0004-0000-0300-000093030000}"/>
    <hyperlink ref="C918" r:id="rId917" xr:uid="{00000000-0004-0000-0300-000094030000}"/>
    <hyperlink ref="C919" r:id="rId918" xr:uid="{00000000-0004-0000-0300-000095030000}"/>
    <hyperlink ref="C920" r:id="rId919" xr:uid="{00000000-0004-0000-0300-000096030000}"/>
    <hyperlink ref="C921" r:id="rId920" xr:uid="{00000000-0004-0000-0300-000097030000}"/>
    <hyperlink ref="C922" r:id="rId921" xr:uid="{00000000-0004-0000-0300-000098030000}"/>
    <hyperlink ref="C923" r:id="rId922" xr:uid="{00000000-0004-0000-0300-000099030000}"/>
    <hyperlink ref="C924" r:id="rId923" xr:uid="{00000000-0004-0000-0300-00009A030000}"/>
    <hyperlink ref="C925" r:id="rId924" xr:uid="{00000000-0004-0000-0300-00009B030000}"/>
    <hyperlink ref="C926" r:id="rId925" xr:uid="{00000000-0004-0000-0300-00009C030000}"/>
    <hyperlink ref="C927" r:id="rId926" xr:uid="{00000000-0004-0000-0300-00009D030000}"/>
    <hyperlink ref="C928" r:id="rId927" xr:uid="{00000000-0004-0000-0300-00009E030000}"/>
    <hyperlink ref="C929" r:id="rId928" xr:uid="{00000000-0004-0000-0300-00009F030000}"/>
    <hyperlink ref="C930" r:id="rId929" xr:uid="{00000000-0004-0000-0300-0000A0030000}"/>
    <hyperlink ref="C931" r:id="rId930" xr:uid="{00000000-0004-0000-0300-0000A1030000}"/>
    <hyperlink ref="C932" r:id="rId931" xr:uid="{00000000-0004-0000-0300-0000A2030000}"/>
    <hyperlink ref="C933" r:id="rId932" xr:uid="{00000000-0004-0000-0300-0000A3030000}"/>
    <hyperlink ref="C934" r:id="rId933" xr:uid="{00000000-0004-0000-0300-0000A4030000}"/>
    <hyperlink ref="C935" r:id="rId934" xr:uid="{00000000-0004-0000-0300-0000A5030000}"/>
    <hyperlink ref="C936" r:id="rId935" xr:uid="{00000000-0004-0000-0300-0000A6030000}"/>
    <hyperlink ref="C937" r:id="rId936" xr:uid="{00000000-0004-0000-0300-0000A7030000}"/>
    <hyperlink ref="C938" r:id="rId937" xr:uid="{00000000-0004-0000-0300-0000A8030000}"/>
    <hyperlink ref="C939" r:id="rId938" xr:uid="{00000000-0004-0000-0300-0000A9030000}"/>
    <hyperlink ref="C940" r:id="rId939" xr:uid="{00000000-0004-0000-0300-0000AA030000}"/>
    <hyperlink ref="C941" r:id="rId940" xr:uid="{00000000-0004-0000-0300-0000AB030000}"/>
    <hyperlink ref="C942" r:id="rId941" xr:uid="{00000000-0004-0000-0300-0000AC030000}"/>
    <hyperlink ref="C943" r:id="rId942" xr:uid="{00000000-0004-0000-0300-0000AD030000}"/>
    <hyperlink ref="C944" r:id="rId943" xr:uid="{00000000-0004-0000-0300-0000AE030000}"/>
    <hyperlink ref="C945" r:id="rId944" xr:uid="{00000000-0004-0000-0300-0000AF030000}"/>
    <hyperlink ref="C946" r:id="rId945" xr:uid="{00000000-0004-0000-0300-0000B0030000}"/>
    <hyperlink ref="C947" r:id="rId946" xr:uid="{00000000-0004-0000-0300-0000B1030000}"/>
    <hyperlink ref="C948" r:id="rId947" xr:uid="{00000000-0004-0000-0300-0000B2030000}"/>
    <hyperlink ref="C949" r:id="rId948" xr:uid="{00000000-0004-0000-0300-0000B3030000}"/>
    <hyperlink ref="C950" r:id="rId949" xr:uid="{00000000-0004-0000-0300-0000B4030000}"/>
    <hyperlink ref="C951" r:id="rId950" xr:uid="{00000000-0004-0000-0300-0000B5030000}"/>
    <hyperlink ref="C952" r:id="rId951" xr:uid="{00000000-0004-0000-0300-0000B6030000}"/>
    <hyperlink ref="C953" r:id="rId952" xr:uid="{00000000-0004-0000-0300-0000B7030000}"/>
    <hyperlink ref="C954" r:id="rId953" xr:uid="{00000000-0004-0000-0300-0000B8030000}"/>
    <hyperlink ref="C955" r:id="rId954" xr:uid="{00000000-0004-0000-0300-0000B9030000}"/>
    <hyperlink ref="C956" r:id="rId955" xr:uid="{00000000-0004-0000-0300-0000BA030000}"/>
    <hyperlink ref="C957" r:id="rId956" xr:uid="{00000000-0004-0000-0300-0000BB030000}"/>
    <hyperlink ref="C958" r:id="rId957" xr:uid="{00000000-0004-0000-0300-0000BC030000}"/>
    <hyperlink ref="C959" r:id="rId958" xr:uid="{00000000-0004-0000-0300-0000BD030000}"/>
    <hyperlink ref="C960" r:id="rId959" xr:uid="{00000000-0004-0000-0300-0000BE030000}"/>
    <hyperlink ref="C961" r:id="rId960" xr:uid="{00000000-0004-0000-0300-0000BF030000}"/>
    <hyperlink ref="C962" r:id="rId961" xr:uid="{00000000-0004-0000-0300-0000C0030000}"/>
    <hyperlink ref="C963" r:id="rId962" xr:uid="{00000000-0004-0000-0300-0000C1030000}"/>
    <hyperlink ref="C964" r:id="rId963" xr:uid="{00000000-0004-0000-0300-0000C2030000}"/>
    <hyperlink ref="C965" r:id="rId964" xr:uid="{00000000-0004-0000-0300-0000C3030000}"/>
    <hyperlink ref="C966" r:id="rId965" xr:uid="{00000000-0004-0000-0300-0000C4030000}"/>
    <hyperlink ref="C967" r:id="rId966" xr:uid="{00000000-0004-0000-0300-0000C5030000}"/>
    <hyperlink ref="C968" r:id="rId967" xr:uid="{00000000-0004-0000-0300-0000C6030000}"/>
    <hyperlink ref="C969" r:id="rId968" xr:uid="{00000000-0004-0000-0300-0000C7030000}"/>
    <hyperlink ref="C970" r:id="rId969" xr:uid="{00000000-0004-0000-0300-0000C8030000}"/>
    <hyperlink ref="C971" r:id="rId970" xr:uid="{00000000-0004-0000-0300-0000C9030000}"/>
    <hyperlink ref="C972" r:id="rId971" xr:uid="{00000000-0004-0000-0300-0000CA030000}"/>
    <hyperlink ref="C973" r:id="rId972" xr:uid="{00000000-0004-0000-0300-0000CB030000}"/>
    <hyperlink ref="C974" r:id="rId973" xr:uid="{00000000-0004-0000-0300-0000CC030000}"/>
    <hyperlink ref="C975" r:id="rId974" xr:uid="{00000000-0004-0000-0300-0000CD030000}"/>
    <hyperlink ref="C976" r:id="rId975" xr:uid="{00000000-0004-0000-0300-0000CE030000}"/>
    <hyperlink ref="C977" r:id="rId976" xr:uid="{00000000-0004-0000-0300-0000CF030000}"/>
    <hyperlink ref="C978" r:id="rId977" xr:uid="{00000000-0004-0000-0300-0000D0030000}"/>
    <hyperlink ref="C979" r:id="rId978" xr:uid="{00000000-0004-0000-0300-0000D1030000}"/>
    <hyperlink ref="C980" r:id="rId979" xr:uid="{00000000-0004-0000-0300-0000D2030000}"/>
    <hyperlink ref="C981" r:id="rId980" xr:uid="{00000000-0004-0000-0300-0000D3030000}"/>
    <hyperlink ref="C982" r:id="rId981" xr:uid="{00000000-0004-0000-0300-0000D4030000}"/>
    <hyperlink ref="C983" r:id="rId982" xr:uid="{00000000-0004-0000-0300-0000D5030000}"/>
    <hyperlink ref="C984" r:id="rId983" xr:uid="{00000000-0004-0000-0300-0000D6030000}"/>
    <hyperlink ref="C985" r:id="rId984" xr:uid="{00000000-0004-0000-0300-0000D7030000}"/>
    <hyperlink ref="C986" r:id="rId985" xr:uid="{00000000-0004-0000-0300-0000D8030000}"/>
    <hyperlink ref="C987" r:id="rId986" xr:uid="{00000000-0004-0000-0300-0000D9030000}"/>
    <hyperlink ref="C988" r:id="rId987" xr:uid="{00000000-0004-0000-0300-0000DA030000}"/>
    <hyperlink ref="C989" r:id="rId988" xr:uid="{00000000-0004-0000-0300-0000DB030000}"/>
    <hyperlink ref="C990" r:id="rId989" xr:uid="{00000000-0004-0000-0300-0000DC030000}"/>
    <hyperlink ref="C991" r:id="rId990" xr:uid="{00000000-0004-0000-0300-0000DD030000}"/>
    <hyperlink ref="C992" r:id="rId991" xr:uid="{00000000-0004-0000-0300-0000DE030000}"/>
    <hyperlink ref="C993" r:id="rId992" xr:uid="{00000000-0004-0000-0300-0000DF030000}"/>
    <hyperlink ref="C994" r:id="rId993" xr:uid="{00000000-0004-0000-0300-0000E0030000}"/>
    <hyperlink ref="C995" r:id="rId994" xr:uid="{00000000-0004-0000-0300-0000E1030000}"/>
    <hyperlink ref="C996" r:id="rId995" xr:uid="{00000000-0004-0000-0300-0000E2030000}"/>
    <hyperlink ref="C997" r:id="rId996" xr:uid="{00000000-0004-0000-0300-0000E3030000}"/>
    <hyperlink ref="C998" r:id="rId997" xr:uid="{00000000-0004-0000-0300-0000E4030000}"/>
    <hyperlink ref="C999" r:id="rId998" xr:uid="{00000000-0004-0000-0300-0000E5030000}"/>
    <hyperlink ref="C1000" r:id="rId999" xr:uid="{00000000-0004-0000-0300-0000E6030000}"/>
    <hyperlink ref="C1001" r:id="rId1000" xr:uid="{00000000-0004-0000-0300-0000E7030000}"/>
    <hyperlink ref="C1002" r:id="rId1001" xr:uid="{00000000-0004-0000-0300-0000E8030000}"/>
    <hyperlink ref="C1003" r:id="rId1002" xr:uid="{00000000-0004-0000-0300-0000E9030000}"/>
    <hyperlink ref="C1004" r:id="rId1003" xr:uid="{00000000-0004-0000-0300-0000EA030000}"/>
    <hyperlink ref="C1005" r:id="rId1004" xr:uid="{00000000-0004-0000-0300-0000EB030000}"/>
    <hyperlink ref="C1006" r:id="rId1005" xr:uid="{00000000-0004-0000-0300-0000EC030000}"/>
    <hyperlink ref="C1007" r:id="rId1006" xr:uid="{00000000-0004-0000-0300-0000ED030000}"/>
    <hyperlink ref="C1008" r:id="rId1007" xr:uid="{00000000-0004-0000-0300-0000EE030000}"/>
    <hyperlink ref="C1009" r:id="rId1008" xr:uid="{00000000-0004-0000-0300-0000EF030000}"/>
    <hyperlink ref="C1010" r:id="rId1009" xr:uid="{00000000-0004-0000-0300-0000F0030000}"/>
    <hyperlink ref="C1011" r:id="rId1010" xr:uid="{00000000-0004-0000-0300-0000F1030000}"/>
    <hyperlink ref="C1012" r:id="rId1011" xr:uid="{00000000-0004-0000-0300-0000F2030000}"/>
    <hyperlink ref="C1013" r:id="rId1012" xr:uid="{00000000-0004-0000-0300-0000F3030000}"/>
    <hyperlink ref="C1014" r:id="rId1013" xr:uid="{00000000-0004-0000-0300-0000F4030000}"/>
    <hyperlink ref="C1015" r:id="rId1014" xr:uid="{00000000-0004-0000-0300-0000F5030000}"/>
    <hyperlink ref="C1016" r:id="rId1015" xr:uid="{00000000-0004-0000-0300-0000F6030000}"/>
    <hyperlink ref="C1017" r:id="rId1016" xr:uid="{00000000-0004-0000-0300-0000F7030000}"/>
    <hyperlink ref="C1018" r:id="rId1017" xr:uid="{00000000-0004-0000-0300-0000F8030000}"/>
    <hyperlink ref="C1019" r:id="rId1018" xr:uid="{00000000-0004-0000-0300-0000F9030000}"/>
    <hyperlink ref="C1020" r:id="rId1019" xr:uid="{00000000-0004-0000-0300-0000FA030000}"/>
    <hyperlink ref="C1021" r:id="rId1020" xr:uid="{00000000-0004-0000-0300-0000FB030000}"/>
    <hyperlink ref="C1022" r:id="rId1021" xr:uid="{00000000-0004-0000-0300-0000FC030000}"/>
    <hyperlink ref="C1023" r:id="rId1022" xr:uid="{00000000-0004-0000-0300-0000FD030000}"/>
    <hyperlink ref="C1024" r:id="rId1023" xr:uid="{00000000-0004-0000-0300-0000FE030000}"/>
    <hyperlink ref="C1025" r:id="rId1024" xr:uid="{00000000-0004-0000-0300-0000FF030000}"/>
    <hyperlink ref="C1026" r:id="rId1025" xr:uid="{00000000-0004-0000-0300-000000040000}"/>
    <hyperlink ref="C1027" r:id="rId1026" xr:uid="{00000000-0004-0000-0300-000001040000}"/>
    <hyperlink ref="C1028" r:id="rId1027" xr:uid="{00000000-0004-0000-0300-000002040000}"/>
    <hyperlink ref="C1029" r:id="rId1028" xr:uid="{00000000-0004-0000-0300-000003040000}"/>
    <hyperlink ref="C1030" r:id="rId1029" xr:uid="{00000000-0004-0000-0300-000004040000}"/>
    <hyperlink ref="C1031" r:id="rId1030" xr:uid="{00000000-0004-0000-0300-000005040000}"/>
    <hyperlink ref="C1032" r:id="rId1031" xr:uid="{00000000-0004-0000-0300-000006040000}"/>
    <hyperlink ref="C1033" r:id="rId1032" xr:uid="{00000000-0004-0000-0300-000007040000}"/>
    <hyperlink ref="C1034" r:id="rId1033" xr:uid="{00000000-0004-0000-0300-000008040000}"/>
    <hyperlink ref="C1035" r:id="rId1034" xr:uid="{00000000-0004-0000-0300-000009040000}"/>
    <hyperlink ref="C1036" r:id="rId1035" xr:uid="{00000000-0004-0000-0300-00000A040000}"/>
    <hyperlink ref="C1037" r:id="rId1036" xr:uid="{00000000-0004-0000-0300-00000B040000}"/>
    <hyperlink ref="C1038" r:id="rId1037" xr:uid="{00000000-0004-0000-0300-00000C040000}"/>
    <hyperlink ref="C1039" r:id="rId1038" xr:uid="{00000000-0004-0000-0300-00000D040000}"/>
    <hyperlink ref="C1040" r:id="rId1039" xr:uid="{00000000-0004-0000-0300-00000E040000}"/>
    <hyperlink ref="C1041" r:id="rId1040" xr:uid="{00000000-0004-0000-0300-00000F040000}"/>
    <hyperlink ref="C1042" r:id="rId1041" xr:uid="{00000000-0004-0000-0300-000010040000}"/>
    <hyperlink ref="C1043" r:id="rId1042" xr:uid="{00000000-0004-0000-0300-000011040000}"/>
    <hyperlink ref="C1044" r:id="rId1043" xr:uid="{00000000-0004-0000-0300-000012040000}"/>
    <hyperlink ref="C1045" r:id="rId1044" xr:uid="{00000000-0004-0000-0300-000013040000}"/>
    <hyperlink ref="C1046" r:id="rId1045" xr:uid="{00000000-0004-0000-0300-000014040000}"/>
    <hyperlink ref="C1047" r:id="rId1046" xr:uid="{00000000-0004-0000-0300-000015040000}"/>
    <hyperlink ref="C1048" r:id="rId1047" xr:uid="{00000000-0004-0000-0300-000016040000}"/>
    <hyperlink ref="C1049" r:id="rId1048" xr:uid="{00000000-0004-0000-0300-000017040000}"/>
    <hyperlink ref="C1050" r:id="rId1049" xr:uid="{00000000-0004-0000-0300-000018040000}"/>
    <hyperlink ref="C1051" r:id="rId1050" xr:uid="{00000000-0004-0000-0300-000019040000}"/>
    <hyperlink ref="C1052" r:id="rId1051" xr:uid="{00000000-0004-0000-0300-00001A040000}"/>
    <hyperlink ref="C1053" r:id="rId1052" xr:uid="{00000000-0004-0000-0300-00001B040000}"/>
    <hyperlink ref="C1054" r:id="rId1053" xr:uid="{00000000-0004-0000-0300-00001C040000}"/>
    <hyperlink ref="C1055" r:id="rId1054" xr:uid="{00000000-0004-0000-0300-00001D040000}"/>
    <hyperlink ref="C1056" r:id="rId1055" xr:uid="{00000000-0004-0000-0300-00001E040000}"/>
    <hyperlink ref="C1057" r:id="rId1056" xr:uid="{00000000-0004-0000-0300-00001F040000}"/>
    <hyperlink ref="C1058" r:id="rId1057" xr:uid="{00000000-0004-0000-0300-000020040000}"/>
    <hyperlink ref="C1059" r:id="rId1058" xr:uid="{00000000-0004-0000-0300-000021040000}"/>
    <hyperlink ref="C1060" r:id="rId1059" xr:uid="{00000000-0004-0000-0300-000022040000}"/>
    <hyperlink ref="C1061" r:id="rId1060" xr:uid="{00000000-0004-0000-0300-000023040000}"/>
    <hyperlink ref="C1062" r:id="rId1061" xr:uid="{00000000-0004-0000-0300-000024040000}"/>
    <hyperlink ref="C1063" r:id="rId1062" xr:uid="{00000000-0004-0000-0300-000025040000}"/>
    <hyperlink ref="C1064" r:id="rId1063" xr:uid="{00000000-0004-0000-0300-000026040000}"/>
    <hyperlink ref="C1065" r:id="rId1064" xr:uid="{00000000-0004-0000-0300-000027040000}"/>
    <hyperlink ref="C1066" r:id="rId1065" xr:uid="{00000000-0004-0000-0300-000028040000}"/>
    <hyperlink ref="C1067" r:id="rId1066" xr:uid="{00000000-0004-0000-0300-000029040000}"/>
    <hyperlink ref="C1068" r:id="rId1067" xr:uid="{00000000-0004-0000-0300-00002A040000}"/>
    <hyperlink ref="C1069" r:id="rId1068" xr:uid="{00000000-0004-0000-0300-00002B040000}"/>
    <hyperlink ref="C1070" r:id="rId1069" xr:uid="{00000000-0004-0000-0300-00002C040000}"/>
    <hyperlink ref="C1071" r:id="rId1070" xr:uid="{00000000-0004-0000-0300-00002D040000}"/>
    <hyperlink ref="C1072" r:id="rId1071" xr:uid="{00000000-0004-0000-0300-00002E040000}"/>
    <hyperlink ref="C1073" r:id="rId1072" xr:uid="{00000000-0004-0000-0300-00002F040000}"/>
    <hyperlink ref="C1074" r:id="rId1073" xr:uid="{00000000-0004-0000-0300-000030040000}"/>
    <hyperlink ref="C1075" r:id="rId1074" xr:uid="{00000000-0004-0000-0300-000031040000}"/>
    <hyperlink ref="C1076" r:id="rId1075" xr:uid="{00000000-0004-0000-0300-000032040000}"/>
    <hyperlink ref="C1077" r:id="rId1076" xr:uid="{00000000-0004-0000-0300-000033040000}"/>
    <hyperlink ref="C1078" r:id="rId1077" xr:uid="{00000000-0004-0000-0300-000034040000}"/>
    <hyperlink ref="C1079" r:id="rId1078" xr:uid="{00000000-0004-0000-0300-000035040000}"/>
    <hyperlink ref="C1080" r:id="rId1079" xr:uid="{00000000-0004-0000-0300-000036040000}"/>
    <hyperlink ref="C1081" r:id="rId1080" xr:uid="{00000000-0004-0000-0300-000037040000}"/>
    <hyperlink ref="C1082" r:id="rId1081" xr:uid="{00000000-0004-0000-0300-000038040000}"/>
    <hyperlink ref="C1083" r:id="rId1082" xr:uid="{00000000-0004-0000-0300-000039040000}"/>
    <hyperlink ref="C1084" r:id="rId1083" xr:uid="{00000000-0004-0000-0300-00003A040000}"/>
    <hyperlink ref="C1085" r:id="rId1084" xr:uid="{00000000-0004-0000-0300-00003B040000}"/>
    <hyperlink ref="C1086" r:id="rId1085" xr:uid="{00000000-0004-0000-0300-00003C040000}"/>
    <hyperlink ref="C1087" r:id="rId1086" xr:uid="{00000000-0004-0000-0300-00003D040000}"/>
    <hyperlink ref="C1088" r:id="rId1087" xr:uid="{00000000-0004-0000-0300-00003E040000}"/>
    <hyperlink ref="C1089" r:id="rId1088" xr:uid="{00000000-0004-0000-0300-00003F040000}"/>
    <hyperlink ref="C1090" r:id="rId1089" xr:uid="{00000000-0004-0000-0300-000040040000}"/>
    <hyperlink ref="C1091" r:id="rId1090" xr:uid="{00000000-0004-0000-0300-000041040000}"/>
    <hyperlink ref="C1092" r:id="rId1091" xr:uid="{00000000-0004-0000-0300-000042040000}"/>
    <hyperlink ref="C1093" r:id="rId1092" xr:uid="{00000000-0004-0000-0300-000043040000}"/>
    <hyperlink ref="C1094" r:id="rId1093" xr:uid="{00000000-0004-0000-0300-000044040000}"/>
    <hyperlink ref="C1095" r:id="rId1094" xr:uid="{00000000-0004-0000-0300-000045040000}"/>
    <hyperlink ref="C1096" r:id="rId1095" xr:uid="{00000000-0004-0000-0300-000046040000}"/>
    <hyperlink ref="C1097" r:id="rId1096" xr:uid="{00000000-0004-0000-0300-000047040000}"/>
    <hyperlink ref="C1098" r:id="rId1097" xr:uid="{00000000-0004-0000-0300-000048040000}"/>
    <hyperlink ref="C1099" r:id="rId1098" xr:uid="{00000000-0004-0000-0300-000049040000}"/>
    <hyperlink ref="C1100" r:id="rId1099" xr:uid="{00000000-0004-0000-0300-00004A040000}"/>
    <hyperlink ref="C1101" r:id="rId1100" xr:uid="{00000000-0004-0000-0300-00004B040000}"/>
    <hyperlink ref="C1102" r:id="rId1101" xr:uid="{00000000-0004-0000-0300-00004C040000}"/>
    <hyperlink ref="C1103" r:id="rId1102" xr:uid="{00000000-0004-0000-0300-00004D040000}"/>
    <hyperlink ref="C1104" r:id="rId1103" xr:uid="{00000000-0004-0000-0300-00004E040000}"/>
    <hyperlink ref="C1105" r:id="rId1104" xr:uid="{00000000-0004-0000-0300-00004F040000}"/>
    <hyperlink ref="C1106" r:id="rId1105" xr:uid="{00000000-0004-0000-0300-000050040000}"/>
    <hyperlink ref="C1107" r:id="rId1106" xr:uid="{00000000-0004-0000-0300-000051040000}"/>
    <hyperlink ref="C1108" r:id="rId1107" xr:uid="{00000000-0004-0000-0300-000052040000}"/>
    <hyperlink ref="C1109" r:id="rId1108" xr:uid="{00000000-0004-0000-0300-000053040000}"/>
    <hyperlink ref="C1110" r:id="rId1109" xr:uid="{00000000-0004-0000-0300-000054040000}"/>
    <hyperlink ref="C1111" r:id="rId1110" xr:uid="{00000000-0004-0000-0300-000055040000}"/>
    <hyperlink ref="C1112" r:id="rId1111" xr:uid="{00000000-0004-0000-0300-000056040000}"/>
    <hyperlink ref="C1113" r:id="rId1112" xr:uid="{00000000-0004-0000-0300-000057040000}"/>
    <hyperlink ref="C1114" r:id="rId1113" xr:uid="{00000000-0004-0000-0300-000058040000}"/>
    <hyperlink ref="C1115" r:id="rId1114" xr:uid="{00000000-0004-0000-0300-000059040000}"/>
    <hyperlink ref="C1116" r:id="rId1115" xr:uid="{00000000-0004-0000-0300-00005A040000}"/>
    <hyperlink ref="C1117" r:id="rId1116" xr:uid="{00000000-0004-0000-0300-00005B040000}"/>
    <hyperlink ref="C1118" r:id="rId1117" xr:uid="{00000000-0004-0000-0300-00005C040000}"/>
    <hyperlink ref="C1119" r:id="rId1118" xr:uid="{00000000-0004-0000-0300-00005D040000}"/>
    <hyperlink ref="C1120" r:id="rId1119" xr:uid="{00000000-0004-0000-0300-00005E040000}"/>
    <hyperlink ref="C1121" r:id="rId1120" xr:uid="{00000000-0004-0000-0300-00005F040000}"/>
    <hyperlink ref="C1122" r:id="rId1121" xr:uid="{00000000-0004-0000-0300-000060040000}"/>
    <hyperlink ref="C1123" r:id="rId1122" xr:uid="{00000000-0004-0000-0300-000061040000}"/>
    <hyperlink ref="C1124" r:id="rId1123" xr:uid="{00000000-0004-0000-0300-000062040000}"/>
    <hyperlink ref="C1125" r:id="rId1124" xr:uid="{00000000-0004-0000-0300-000063040000}"/>
    <hyperlink ref="C1126" r:id="rId1125" xr:uid="{00000000-0004-0000-0300-000064040000}"/>
    <hyperlink ref="C1127" r:id="rId1126" xr:uid="{00000000-0004-0000-0300-000065040000}"/>
    <hyperlink ref="C1128" r:id="rId1127" xr:uid="{00000000-0004-0000-0300-000066040000}"/>
    <hyperlink ref="C1129" r:id="rId1128" xr:uid="{00000000-0004-0000-0300-000067040000}"/>
    <hyperlink ref="C1130" r:id="rId1129" xr:uid="{00000000-0004-0000-0300-000068040000}"/>
    <hyperlink ref="C1131" r:id="rId1130" xr:uid="{00000000-0004-0000-0300-000069040000}"/>
    <hyperlink ref="C1132" r:id="rId1131" xr:uid="{00000000-0004-0000-0300-00006A040000}"/>
    <hyperlink ref="C1133" r:id="rId1132" xr:uid="{00000000-0004-0000-0300-00006B040000}"/>
    <hyperlink ref="C1134" r:id="rId1133" xr:uid="{00000000-0004-0000-0300-00006C040000}"/>
    <hyperlink ref="C1135" r:id="rId1134" xr:uid="{00000000-0004-0000-0300-00006D040000}"/>
    <hyperlink ref="C1136" r:id="rId1135" xr:uid="{00000000-0004-0000-0300-00006E040000}"/>
    <hyperlink ref="C1137" r:id="rId1136" xr:uid="{00000000-0004-0000-0300-00006F040000}"/>
    <hyperlink ref="C1138" r:id="rId1137" xr:uid="{00000000-0004-0000-0300-000070040000}"/>
    <hyperlink ref="C1139" r:id="rId1138" xr:uid="{00000000-0004-0000-0300-000071040000}"/>
    <hyperlink ref="C1140" r:id="rId1139" xr:uid="{00000000-0004-0000-0300-000072040000}"/>
    <hyperlink ref="C1141" r:id="rId1140" xr:uid="{00000000-0004-0000-0300-000073040000}"/>
    <hyperlink ref="C1142" r:id="rId1141" xr:uid="{00000000-0004-0000-0300-000074040000}"/>
    <hyperlink ref="C1143" r:id="rId1142" xr:uid="{00000000-0004-0000-0300-000075040000}"/>
    <hyperlink ref="C1144" r:id="rId1143" xr:uid="{00000000-0004-0000-0300-000076040000}"/>
    <hyperlink ref="C1145" r:id="rId1144" xr:uid="{00000000-0004-0000-0300-000077040000}"/>
    <hyperlink ref="C1146" r:id="rId1145" xr:uid="{00000000-0004-0000-0300-000078040000}"/>
    <hyperlink ref="C1147" r:id="rId1146" xr:uid="{00000000-0004-0000-0300-000079040000}"/>
    <hyperlink ref="C1148" r:id="rId1147" xr:uid="{00000000-0004-0000-0300-00007A040000}"/>
    <hyperlink ref="C1149" r:id="rId1148" xr:uid="{00000000-0004-0000-0300-00007B040000}"/>
    <hyperlink ref="C1150" r:id="rId1149" xr:uid="{00000000-0004-0000-0300-00007C040000}"/>
    <hyperlink ref="C1151" r:id="rId1150" xr:uid="{00000000-0004-0000-0300-00007D040000}"/>
    <hyperlink ref="C1152" r:id="rId1151" xr:uid="{00000000-0004-0000-0300-00007E040000}"/>
    <hyperlink ref="C1153" r:id="rId1152" xr:uid="{00000000-0004-0000-0300-00007F040000}"/>
    <hyperlink ref="C1154" r:id="rId1153" xr:uid="{00000000-0004-0000-0300-000080040000}"/>
    <hyperlink ref="C1155" r:id="rId1154" xr:uid="{00000000-0004-0000-0300-000081040000}"/>
    <hyperlink ref="C1156" r:id="rId1155" xr:uid="{00000000-0004-0000-0300-000082040000}"/>
    <hyperlink ref="C1157" r:id="rId1156" xr:uid="{00000000-0004-0000-0300-000083040000}"/>
    <hyperlink ref="C1158" r:id="rId1157" xr:uid="{00000000-0004-0000-0300-000084040000}"/>
    <hyperlink ref="C1159" r:id="rId1158" xr:uid="{00000000-0004-0000-0300-000085040000}"/>
    <hyperlink ref="C1160" r:id="rId1159" xr:uid="{00000000-0004-0000-0300-000086040000}"/>
    <hyperlink ref="C1161" r:id="rId1160" xr:uid="{00000000-0004-0000-0300-000087040000}"/>
    <hyperlink ref="C1162" r:id="rId1161" xr:uid="{00000000-0004-0000-0300-000088040000}"/>
    <hyperlink ref="C1163" r:id="rId1162" xr:uid="{00000000-0004-0000-0300-000089040000}"/>
    <hyperlink ref="C1164" r:id="rId1163" xr:uid="{00000000-0004-0000-0300-00008A040000}"/>
    <hyperlink ref="C1165" r:id="rId1164" xr:uid="{00000000-0004-0000-0300-00008B040000}"/>
    <hyperlink ref="C1166" r:id="rId1165" xr:uid="{00000000-0004-0000-0300-00008C040000}"/>
    <hyperlink ref="C1167" r:id="rId1166" xr:uid="{00000000-0004-0000-0300-00008D040000}"/>
    <hyperlink ref="C1168" r:id="rId1167" xr:uid="{00000000-0004-0000-0300-00008E040000}"/>
    <hyperlink ref="C1169" r:id="rId1168" xr:uid="{00000000-0004-0000-0300-00008F040000}"/>
    <hyperlink ref="C1170" r:id="rId1169" xr:uid="{00000000-0004-0000-0300-000090040000}"/>
    <hyperlink ref="C1171" r:id="rId1170" xr:uid="{00000000-0004-0000-0300-000091040000}"/>
    <hyperlink ref="C1172" r:id="rId1171" xr:uid="{00000000-0004-0000-0300-000092040000}"/>
    <hyperlink ref="C1173" r:id="rId1172" xr:uid="{00000000-0004-0000-0300-000093040000}"/>
    <hyperlink ref="C1174" r:id="rId1173" xr:uid="{00000000-0004-0000-0300-000094040000}"/>
    <hyperlink ref="C1175" r:id="rId1174" xr:uid="{00000000-0004-0000-0300-000095040000}"/>
    <hyperlink ref="C1176" r:id="rId1175" xr:uid="{00000000-0004-0000-0300-000096040000}"/>
    <hyperlink ref="C1177" r:id="rId1176" xr:uid="{00000000-0004-0000-0300-000097040000}"/>
    <hyperlink ref="C1178" r:id="rId1177" xr:uid="{00000000-0004-0000-0300-000098040000}"/>
    <hyperlink ref="C1179" r:id="rId1178" xr:uid="{00000000-0004-0000-0300-000099040000}"/>
    <hyperlink ref="C1180" r:id="rId1179" xr:uid="{00000000-0004-0000-0300-00009A040000}"/>
    <hyperlink ref="C1181" r:id="rId1180" xr:uid="{00000000-0004-0000-0300-00009B040000}"/>
    <hyperlink ref="C1182" r:id="rId1181" xr:uid="{00000000-0004-0000-0300-00009C040000}"/>
    <hyperlink ref="C1183" r:id="rId1182" xr:uid="{00000000-0004-0000-0300-00009D040000}"/>
    <hyperlink ref="C1184" r:id="rId1183" xr:uid="{00000000-0004-0000-0300-00009E040000}"/>
    <hyperlink ref="C1185" r:id="rId1184" xr:uid="{00000000-0004-0000-0300-00009F040000}"/>
    <hyperlink ref="C1186" r:id="rId1185" xr:uid="{00000000-0004-0000-0300-0000A0040000}"/>
    <hyperlink ref="C1187" r:id="rId1186" xr:uid="{00000000-0004-0000-0300-0000A1040000}"/>
    <hyperlink ref="C1188" r:id="rId1187" xr:uid="{00000000-0004-0000-0300-0000A2040000}"/>
    <hyperlink ref="C1189" r:id="rId1188" xr:uid="{00000000-0004-0000-0300-0000A3040000}"/>
    <hyperlink ref="C1190" r:id="rId1189" xr:uid="{00000000-0004-0000-0300-0000A4040000}"/>
    <hyperlink ref="C1191" r:id="rId1190" xr:uid="{00000000-0004-0000-0300-0000A5040000}"/>
    <hyperlink ref="C1192" r:id="rId1191" xr:uid="{00000000-0004-0000-0300-0000A6040000}"/>
    <hyperlink ref="C1193" r:id="rId1192" xr:uid="{00000000-0004-0000-0300-0000A7040000}"/>
    <hyperlink ref="C1194" r:id="rId1193" xr:uid="{00000000-0004-0000-0300-0000A8040000}"/>
    <hyperlink ref="C1195" r:id="rId1194" xr:uid="{00000000-0004-0000-0300-0000A9040000}"/>
    <hyperlink ref="C1196" r:id="rId1195" xr:uid="{00000000-0004-0000-0300-0000AA040000}"/>
    <hyperlink ref="C1197" r:id="rId1196" xr:uid="{00000000-0004-0000-0300-0000AB040000}"/>
    <hyperlink ref="C1198" r:id="rId1197" xr:uid="{00000000-0004-0000-0300-0000AC040000}"/>
    <hyperlink ref="C1199" r:id="rId1198" xr:uid="{00000000-0004-0000-0300-0000AD040000}"/>
    <hyperlink ref="C1200" r:id="rId1199" xr:uid="{00000000-0004-0000-0300-0000AE040000}"/>
    <hyperlink ref="C1201" r:id="rId1200" xr:uid="{00000000-0004-0000-0300-0000AF040000}"/>
    <hyperlink ref="C1202" r:id="rId1201" xr:uid="{00000000-0004-0000-0300-0000B0040000}"/>
    <hyperlink ref="C1203" r:id="rId1202" xr:uid="{00000000-0004-0000-0300-0000B1040000}"/>
    <hyperlink ref="C1204" r:id="rId1203" xr:uid="{00000000-0004-0000-0300-0000B2040000}"/>
    <hyperlink ref="C1205" r:id="rId1204" xr:uid="{00000000-0004-0000-0300-0000B3040000}"/>
    <hyperlink ref="C1206" r:id="rId1205" xr:uid="{00000000-0004-0000-0300-0000B4040000}"/>
    <hyperlink ref="C1207" r:id="rId1206" xr:uid="{00000000-0004-0000-0300-0000B5040000}"/>
    <hyperlink ref="C1208" r:id="rId1207" xr:uid="{00000000-0004-0000-0300-0000B6040000}"/>
    <hyperlink ref="C1209" r:id="rId1208" xr:uid="{00000000-0004-0000-0300-0000B7040000}"/>
    <hyperlink ref="C1210" r:id="rId1209" xr:uid="{00000000-0004-0000-0300-0000B8040000}"/>
    <hyperlink ref="C1211" r:id="rId1210" xr:uid="{00000000-0004-0000-0300-0000B9040000}"/>
    <hyperlink ref="C1212" r:id="rId1211" xr:uid="{00000000-0004-0000-0300-0000BA040000}"/>
    <hyperlink ref="C1213" r:id="rId1212" xr:uid="{00000000-0004-0000-0300-0000BB040000}"/>
    <hyperlink ref="C1214" r:id="rId1213" xr:uid="{00000000-0004-0000-0300-0000BC040000}"/>
    <hyperlink ref="C1215" r:id="rId1214" xr:uid="{00000000-0004-0000-0300-0000BD040000}"/>
    <hyperlink ref="C1216" r:id="rId1215" xr:uid="{00000000-0004-0000-0300-0000BE040000}"/>
    <hyperlink ref="C1217" r:id="rId1216" xr:uid="{00000000-0004-0000-0300-0000BF040000}"/>
    <hyperlink ref="C1218" r:id="rId1217" xr:uid="{00000000-0004-0000-0300-0000C0040000}"/>
    <hyperlink ref="C1219" r:id="rId1218" xr:uid="{00000000-0004-0000-0300-0000C1040000}"/>
    <hyperlink ref="C1220" r:id="rId1219" xr:uid="{00000000-0004-0000-0300-0000C2040000}"/>
    <hyperlink ref="C1221" r:id="rId1220" xr:uid="{00000000-0004-0000-0300-0000C3040000}"/>
    <hyperlink ref="C1222" r:id="rId1221" xr:uid="{00000000-0004-0000-0300-0000C4040000}"/>
    <hyperlink ref="C1223" r:id="rId1222" xr:uid="{00000000-0004-0000-0300-0000C5040000}"/>
    <hyperlink ref="C1224" r:id="rId1223" xr:uid="{00000000-0004-0000-0300-0000C6040000}"/>
    <hyperlink ref="C1225" r:id="rId1224" xr:uid="{00000000-0004-0000-0300-0000C7040000}"/>
    <hyperlink ref="C1226" r:id="rId1225" xr:uid="{00000000-0004-0000-0300-0000C8040000}"/>
    <hyperlink ref="C1227" r:id="rId1226" xr:uid="{00000000-0004-0000-0300-0000C9040000}"/>
    <hyperlink ref="C1228" r:id="rId1227" xr:uid="{00000000-0004-0000-0300-0000CA040000}"/>
    <hyperlink ref="C1229" r:id="rId1228" xr:uid="{00000000-0004-0000-0300-0000CB040000}"/>
    <hyperlink ref="C1230" r:id="rId1229" xr:uid="{00000000-0004-0000-0300-0000CC040000}"/>
    <hyperlink ref="C1231" r:id="rId1230" xr:uid="{00000000-0004-0000-0300-0000CD040000}"/>
    <hyperlink ref="C1232" r:id="rId1231" xr:uid="{00000000-0004-0000-0300-0000CE040000}"/>
    <hyperlink ref="C1233" r:id="rId1232" xr:uid="{00000000-0004-0000-0300-0000CF040000}"/>
    <hyperlink ref="C1234" r:id="rId1233" xr:uid="{00000000-0004-0000-0300-0000D0040000}"/>
    <hyperlink ref="C1235" r:id="rId1234" xr:uid="{00000000-0004-0000-0300-0000D1040000}"/>
    <hyperlink ref="C1236" r:id="rId1235" xr:uid="{00000000-0004-0000-0300-0000D2040000}"/>
    <hyperlink ref="C1237" r:id="rId1236" xr:uid="{00000000-0004-0000-0300-0000D3040000}"/>
    <hyperlink ref="C1238" r:id="rId1237" xr:uid="{00000000-0004-0000-0300-0000D4040000}"/>
    <hyperlink ref="C1239" r:id="rId1238" xr:uid="{00000000-0004-0000-0300-0000D5040000}"/>
    <hyperlink ref="C1240" r:id="rId1239" xr:uid="{00000000-0004-0000-0300-0000D6040000}"/>
    <hyperlink ref="C1241" r:id="rId1240" xr:uid="{00000000-0004-0000-0300-0000D7040000}"/>
    <hyperlink ref="C1242" r:id="rId1241" xr:uid="{00000000-0004-0000-0300-0000D8040000}"/>
    <hyperlink ref="C1243" r:id="rId1242" xr:uid="{00000000-0004-0000-0300-0000D9040000}"/>
    <hyperlink ref="C1244" r:id="rId1243" xr:uid="{00000000-0004-0000-0300-0000DA040000}"/>
    <hyperlink ref="C1245" r:id="rId1244" xr:uid="{00000000-0004-0000-0300-0000DB040000}"/>
    <hyperlink ref="C1246" r:id="rId1245" xr:uid="{00000000-0004-0000-0300-0000DC040000}"/>
    <hyperlink ref="C1247" r:id="rId1246" xr:uid="{00000000-0004-0000-0300-0000DD040000}"/>
    <hyperlink ref="C1248" r:id="rId1247" xr:uid="{00000000-0004-0000-0300-0000DE040000}"/>
    <hyperlink ref="C1249" r:id="rId1248" xr:uid="{00000000-0004-0000-0300-0000DF040000}"/>
    <hyperlink ref="C1250" r:id="rId1249" xr:uid="{00000000-0004-0000-0300-0000E0040000}"/>
    <hyperlink ref="C1251" r:id="rId1250" xr:uid="{00000000-0004-0000-0300-0000E1040000}"/>
    <hyperlink ref="C1252" r:id="rId1251" xr:uid="{00000000-0004-0000-0300-0000E2040000}"/>
    <hyperlink ref="C1253" r:id="rId1252" xr:uid="{00000000-0004-0000-0300-0000E3040000}"/>
    <hyperlink ref="C1254" r:id="rId1253" xr:uid="{00000000-0004-0000-0300-0000E4040000}"/>
    <hyperlink ref="C1255" r:id="rId1254" xr:uid="{00000000-0004-0000-0300-0000E5040000}"/>
    <hyperlink ref="C1256" r:id="rId1255" xr:uid="{00000000-0004-0000-0300-0000E6040000}"/>
    <hyperlink ref="C1257" r:id="rId1256" xr:uid="{00000000-0004-0000-0300-0000E7040000}"/>
    <hyperlink ref="C1258" r:id="rId1257" xr:uid="{00000000-0004-0000-0300-0000E8040000}"/>
    <hyperlink ref="C1259" r:id="rId1258" xr:uid="{00000000-0004-0000-0300-0000E9040000}"/>
    <hyperlink ref="C1260" r:id="rId1259" xr:uid="{00000000-0004-0000-0300-0000EA040000}"/>
    <hyperlink ref="C1261" r:id="rId1260" xr:uid="{00000000-0004-0000-0300-0000EB040000}"/>
    <hyperlink ref="C1262" r:id="rId1261" xr:uid="{00000000-0004-0000-0300-0000EC040000}"/>
    <hyperlink ref="C1263" r:id="rId1262" xr:uid="{00000000-0004-0000-0300-0000ED040000}"/>
    <hyperlink ref="C1264" r:id="rId1263" xr:uid="{00000000-0004-0000-0300-0000EE040000}"/>
    <hyperlink ref="C1265" r:id="rId1264" xr:uid="{00000000-0004-0000-0300-0000EF040000}"/>
    <hyperlink ref="C1266" r:id="rId1265" xr:uid="{00000000-0004-0000-0300-0000F0040000}"/>
    <hyperlink ref="C1267" r:id="rId1266" xr:uid="{00000000-0004-0000-0300-0000F1040000}"/>
    <hyperlink ref="C1268" r:id="rId1267" xr:uid="{00000000-0004-0000-0300-0000F2040000}"/>
    <hyperlink ref="C1269" r:id="rId1268" xr:uid="{00000000-0004-0000-0300-0000F3040000}"/>
    <hyperlink ref="C1270" r:id="rId1269" xr:uid="{00000000-0004-0000-0300-0000F4040000}"/>
    <hyperlink ref="C1271" r:id="rId1270" xr:uid="{00000000-0004-0000-0300-0000F5040000}"/>
    <hyperlink ref="C1272" r:id="rId1271" xr:uid="{00000000-0004-0000-0300-0000F6040000}"/>
    <hyperlink ref="C1273" r:id="rId1272" xr:uid="{00000000-0004-0000-0300-0000F7040000}"/>
    <hyperlink ref="C1274" r:id="rId1273" xr:uid="{00000000-0004-0000-0300-0000F8040000}"/>
    <hyperlink ref="C1275" r:id="rId1274" xr:uid="{00000000-0004-0000-0300-0000F9040000}"/>
    <hyperlink ref="C1276" r:id="rId1275" xr:uid="{00000000-0004-0000-0300-0000FA040000}"/>
    <hyperlink ref="C1277" r:id="rId1276" xr:uid="{00000000-0004-0000-0300-0000FB040000}"/>
    <hyperlink ref="C1278" r:id="rId1277" xr:uid="{00000000-0004-0000-0300-0000FC040000}"/>
    <hyperlink ref="C1279" r:id="rId1278" xr:uid="{00000000-0004-0000-0300-0000FD040000}"/>
    <hyperlink ref="C1280" r:id="rId1279" xr:uid="{00000000-0004-0000-0300-0000FE040000}"/>
    <hyperlink ref="C1281" r:id="rId1280" xr:uid="{00000000-0004-0000-0300-0000FF040000}"/>
    <hyperlink ref="C1282" r:id="rId1281" xr:uid="{00000000-0004-0000-0300-000000050000}"/>
    <hyperlink ref="C1283" r:id="rId1282" xr:uid="{00000000-0004-0000-0300-000001050000}"/>
    <hyperlink ref="C1284" r:id="rId1283" xr:uid="{00000000-0004-0000-0300-000002050000}"/>
    <hyperlink ref="C1285" r:id="rId1284" xr:uid="{00000000-0004-0000-0300-000003050000}"/>
    <hyperlink ref="C1286" r:id="rId1285" xr:uid="{00000000-0004-0000-0300-000004050000}"/>
    <hyperlink ref="C1287" r:id="rId1286" xr:uid="{00000000-0004-0000-0300-000005050000}"/>
    <hyperlink ref="C1288" r:id="rId1287" xr:uid="{00000000-0004-0000-0300-000006050000}"/>
    <hyperlink ref="C1289" r:id="rId1288" xr:uid="{00000000-0004-0000-0300-000007050000}"/>
    <hyperlink ref="C1290" r:id="rId1289" xr:uid="{00000000-0004-0000-0300-000008050000}"/>
    <hyperlink ref="C1291" r:id="rId1290" xr:uid="{00000000-0004-0000-0300-000009050000}"/>
    <hyperlink ref="C1292" r:id="rId1291" xr:uid="{00000000-0004-0000-0300-00000A050000}"/>
    <hyperlink ref="C1293" r:id="rId1292" xr:uid="{00000000-0004-0000-0300-00000B050000}"/>
    <hyperlink ref="C1294" r:id="rId1293" xr:uid="{00000000-0004-0000-0300-00000C050000}"/>
    <hyperlink ref="C1295" r:id="rId1294" xr:uid="{00000000-0004-0000-0300-00000D050000}"/>
    <hyperlink ref="C1296" r:id="rId1295" xr:uid="{00000000-0004-0000-0300-00000E050000}"/>
    <hyperlink ref="C1297" r:id="rId1296" xr:uid="{00000000-0004-0000-0300-00000F050000}"/>
    <hyperlink ref="C1298" r:id="rId1297" xr:uid="{00000000-0004-0000-0300-000010050000}"/>
    <hyperlink ref="C1299" r:id="rId1298" xr:uid="{00000000-0004-0000-0300-000011050000}"/>
    <hyperlink ref="C1300" r:id="rId1299" xr:uid="{00000000-0004-0000-0300-000012050000}"/>
    <hyperlink ref="C1301" r:id="rId1300" xr:uid="{00000000-0004-0000-0300-000013050000}"/>
    <hyperlink ref="C1302" r:id="rId1301" xr:uid="{00000000-0004-0000-0300-000014050000}"/>
    <hyperlink ref="C1303" r:id="rId1302" xr:uid="{00000000-0004-0000-0300-000015050000}"/>
    <hyperlink ref="C1304" r:id="rId1303" xr:uid="{00000000-0004-0000-0300-000016050000}"/>
    <hyperlink ref="C1305" r:id="rId1304" xr:uid="{00000000-0004-0000-0300-000017050000}"/>
    <hyperlink ref="C1306" r:id="rId1305" xr:uid="{00000000-0004-0000-0300-000018050000}"/>
    <hyperlink ref="C1307" r:id="rId1306" xr:uid="{00000000-0004-0000-0300-000019050000}"/>
    <hyperlink ref="C1308" r:id="rId1307" xr:uid="{00000000-0004-0000-0300-00001A050000}"/>
    <hyperlink ref="C1309" r:id="rId1308" xr:uid="{00000000-0004-0000-0300-00001B050000}"/>
    <hyperlink ref="C1310" r:id="rId1309" xr:uid="{00000000-0004-0000-0300-00001C050000}"/>
    <hyperlink ref="C1311" r:id="rId1310" xr:uid="{00000000-0004-0000-0300-00001D050000}"/>
    <hyperlink ref="C1312" r:id="rId1311" xr:uid="{00000000-0004-0000-0300-00001E050000}"/>
    <hyperlink ref="C1313" r:id="rId1312" xr:uid="{00000000-0004-0000-0300-00001F050000}"/>
    <hyperlink ref="C1314" r:id="rId1313" xr:uid="{00000000-0004-0000-0300-000020050000}"/>
    <hyperlink ref="C1315" r:id="rId1314" xr:uid="{00000000-0004-0000-0300-000021050000}"/>
    <hyperlink ref="C1316" r:id="rId1315" xr:uid="{00000000-0004-0000-0300-000022050000}"/>
    <hyperlink ref="C1317" r:id="rId1316" xr:uid="{00000000-0004-0000-0300-000023050000}"/>
    <hyperlink ref="C1318" r:id="rId1317" xr:uid="{00000000-0004-0000-0300-000024050000}"/>
    <hyperlink ref="C1319" r:id="rId1318" xr:uid="{00000000-0004-0000-0300-000025050000}"/>
    <hyperlink ref="C1320" r:id="rId1319" xr:uid="{00000000-0004-0000-0300-000026050000}"/>
    <hyperlink ref="C1321" r:id="rId1320" xr:uid="{00000000-0004-0000-0300-000027050000}"/>
    <hyperlink ref="C1322" r:id="rId1321" xr:uid="{00000000-0004-0000-0300-000028050000}"/>
    <hyperlink ref="C1323" r:id="rId1322" xr:uid="{00000000-0004-0000-0300-000029050000}"/>
    <hyperlink ref="C1324" r:id="rId1323" xr:uid="{00000000-0004-0000-0300-00002A050000}"/>
    <hyperlink ref="C1325" r:id="rId1324" xr:uid="{00000000-0004-0000-0300-00002B050000}"/>
    <hyperlink ref="C1326" r:id="rId1325" xr:uid="{00000000-0004-0000-0300-00002C050000}"/>
    <hyperlink ref="C1327" r:id="rId1326" xr:uid="{00000000-0004-0000-0300-00002D050000}"/>
    <hyperlink ref="C1328" r:id="rId1327" xr:uid="{00000000-0004-0000-0300-00002E050000}"/>
    <hyperlink ref="C1329" r:id="rId1328" xr:uid="{00000000-0004-0000-0300-00002F050000}"/>
    <hyperlink ref="C1330" r:id="rId1329" xr:uid="{00000000-0004-0000-0300-000030050000}"/>
    <hyperlink ref="C1331" r:id="rId1330" xr:uid="{00000000-0004-0000-0300-000031050000}"/>
    <hyperlink ref="C1332" r:id="rId1331" xr:uid="{00000000-0004-0000-0300-000032050000}"/>
    <hyperlink ref="C1333" r:id="rId1332" xr:uid="{00000000-0004-0000-0300-000033050000}"/>
    <hyperlink ref="C1334" r:id="rId1333" xr:uid="{00000000-0004-0000-0300-000034050000}"/>
    <hyperlink ref="C1335" r:id="rId1334" xr:uid="{00000000-0004-0000-0300-000035050000}"/>
    <hyperlink ref="C1336" r:id="rId1335" xr:uid="{00000000-0004-0000-0300-000036050000}"/>
    <hyperlink ref="C1337" r:id="rId1336" xr:uid="{00000000-0004-0000-0300-000037050000}"/>
    <hyperlink ref="C1338" r:id="rId1337" xr:uid="{00000000-0004-0000-0300-000038050000}"/>
    <hyperlink ref="C1339" r:id="rId1338" xr:uid="{00000000-0004-0000-0300-000039050000}"/>
    <hyperlink ref="C1340" r:id="rId1339" xr:uid="{00000000-0004-0000-0300-00003A050000}"/>
    <hyperlink ref="C1341" r:id="rId1340" xr:uid="{00000000-0004-0000-0300-00003B050000}"/>
    <hyperlink ref="C1342" r:id="rId1341" xr:uid="{00000000-0004-0000-0300-00003C050000}"/>
    <hyperlink ref="C1343" r:id="rId1342" xr:uid="{00000000-0004-0000-0300-00003D050000}"/>
    <hyperlink ref="C1344" r:id="rId1343" xr:uid="{00000000-0004-0000-0300-00003E050000}"/>
    <hyperlink ref="C1345" r:id="rId1344" xr:uid="{00000000-0004-0000-0300-00003F050000}"/>
    <hyperlink ref="C1346" r:id="rId1345" xr:uid="{00000000-0004-0000-0300-000040050000}"/>
    <hyperlink ref="C1347" r:id="rId1346" xr:uid="{00000000-0004-0000-0300-000041050000}"/>
    <hyperlink ref="C1348" r:id="rId1347" xr:uid="{00000000-0004-0000-0300-000042050000}"/>
    <hyperlink ref="C1349" r:id="rId1348" xr:uid="{00000000-0004-0000-0300-000043050000}"/>
    <hyperlink ref="C1350" r:id="rId1349" xr:uid="{00000000-0004-0000-0300-000044050000}"/>
    <hyperlink ref="C1351" r:id="rId1350" xr:uid="{00000000-0004-0000-0300-000045050000}"/>
    <hyperlink ref="C1352" r:id="rId1351" xr:uid="{00000000-0004-0000-0300-000046050000}"/>
    <hyperlink ref="C1353" r:id="rId1352" xr:uid="{00000000-0004-0000-0300-000047050000}"/>
    <hyperlink ref="C1354" r:id="rId1353" xr:uid="{00000000-0004-0000-0300-000048050000}"/>
    <hyperlink ref="C1355" r:id="rId1354" xr:uid="{00000000-0004-0000-0300-000049050000}"/>
    <hyperlink ref="C1356" r:id="rId1355" xr:uid="{00000000-0004-0000-0300-00004A050000}"/>
    <hyperlink ref="C1357" r:id="rId1356" xr:uid="{00000000-0004-0000-0300-00004B050000}"/>
    <hyperlink ref="C1358" r:id="rId1357" xr:uid="{00000000-0004-0000-0300-00004C050000}"/>
    <hyperlink ref="C1359" r:id="rId1358" xr:uid="{00000000-0004-0000-0300-00004D050000}"/>
    <hyperlink ref="C1360" r:id="rId1359" xr:uid="{00000000-0004-0000-0300-00004E050000}"/>
    <hyperlink ref="C1361" r:id="rId1360" xr:uid="{00000000-0004-0000-0300-00004F050000}"/>
    <hyperlink ref="C1362" r:id="rId1361" xr:uid="{00000000-0004-0000-0300-000050050000}"/>
    <hyperlink ref="C1363" r:id="rId1362" xr:uid="{00000000-0004-0000-0300-000051050000}"/>
    <hyperlink ref="C1364" r:id="rId1363" xr:uid="{00000000-0004-0000-0300-000052050000}"/>
    <hyperlink ref="C1365" r:id="rId1364" xr:uid="{00000000-0004-0000-0300-000053050000}"/>
    <hyperlink ref="C1366" r:id="rId1365" xr:uid="{00000000-0004-0000-0300-000054050000}"/>
    <hyperlink ref="C1367" r:id="rId1366" xr:uid="{00000000-0004-0000-0300-000055050000}"/>
    <hyperlink ref="C1368" r:id="rId1367" xr:uid="{00000000-0004-0000-0300-000056050000}"/>
    <hyperlink ref="C1369" r:id="rId1368" xr:uid="{00000000-0004-0000-0300-000057050000}"/>
    <hyperlink ref="C1370" r:id="rId1369" xr:uid="{00000000-0004-0000-0300-000058050000}"/>
    <hyperlink ref="C1371" r:id="rId1370" xr:uid="{00000000-0004-0000-0300-000059050000}"/>
    <hyperlink ref="C1372" r:id="rId1371" xr:uid="{00000000-0004-0000-0300-00005A050000}"/>
    <hyperlink ref="C1373" r:id="rId1372" xr:uid="{00000000-0004-0000-0300-00005B050000}"/>
    <hyperlink ref="C1374" r:id="rId1373" xr:uid="{00000000-0004-0000-0300-00005C050000}"/>
    <hyperlink ref="C1375" r:id="rId1374" xr:uid="{00000000-0004-0000-0300-00005D050000}"/>
    <hyperlink ref="C1376" r:id="rId1375" xr:uid="{00000000-0004-0000-0300-00005E050000}"/>
    <hyperlink ref="C1377" r:id="rId1376" xr:uid="{00000000-0004-0000-0300-00005F050000}"/>
    <hyperlink ref="C1378" r:id="rId1377" xr:uid="{00000000-0004-0000-0300-000060050000}"/>
    <hyperlink ref="C1379" r:id="rId1378" xr:uid="{00000000-0004-0000-0300-000061050000}"/>
    <hyperlink ref="C1380" r:id="rId1379" xr:uid="{00000000-0004-0000-0300-000062050000}"/>
    <hyperlink ref="C1381" r:id="rId1380" xr:uid="{00000000-0004-0000-0300-000063050000}"/>
    <hyperlink ref="C1382" r:id="rId1381" xr:uid="{00000000-0004-0000-0300-000064050000}"/>
    <hyperlink ref="C1383" r:id="rId1382" xr:uid="{00000000-0004-0000-0300-000065050000}"/>
    <hyperlink ref="C1384" r:id="rId1383" xr:uid="{00000000-0004-0000-0300-000066050000}"/>
    <hyperlink ref="C1385" r:id="rId1384" xr:uid="{00000000-0004-0000-0300-000067050000}"/>
    <hyperlink ref="C1386" r:id="rId1385" xr:uid="{00000000-0004-0000-0300-000068050000}"/>
    <hyperlink ref="C1387" r:id="rId1386" xr:uid="{00000000-0004-0000-0300-000069050000}"/>
    <hyperlink ref="C1388" r:id="rId1387" xr:uid="{00000000-0004-0000-0300-00006A050000}"/>
    <hyperlink ref="C1389" r:id="rId1388" xr:uid="{00000000-0004-0000-0300-00006B050000}"/>
    <hyperlink ref="C1390" r:id="rId1389" xr:uid="{00000000-0004-0000-0300-00006C050000}"/>
    <hyperlink ref="C1391" r:id="rId1390" xr:uid="{00000000-0004-0000-0300-00006D050000}"/>
    <hyperlink ref="C1392" r:id="rId1391" xr:uid="{00000000-0004-0000-0300-00006E050000}"/>
    <hyperlink ref="C1393" r:id="rId1392" xr:uid="{00000000-0004-0000-0300-00006F050000}"/>
    <hyperlink ref="C1394" r:id="rId1393" xr:uid="{00000000-0004-0000-0300-000070050000}"/>
    <hyperlink ref="C1395" r:id="rId1394" xr:uid="{00000000-0004-0000-0300-000071050000}"/>
    <hyperlink ref="C1396" r:id="rId1395" xr:uid="{00000000-0004-0000-0300-000072050000}"/>
    <hyperlink ref="C1397" r:id="rId1396" xr:uid="{00000000-0004-0000-0300-000073050000}"/>
    <hyperlink ref="C1398" r:id="rId1397" xr:uid="{00000000-0004-0000-0300-000074050000}"/>
    <hyperlink ref="C1399" r:id="rId1398" xr:uid="{00000000-0004-0000-0300-000075050000}"/>
    <hyperlink ref="C1400" r:id="rId1399" xr:uid="{00000000-0004-0000-0300-000076050000}"/>
    <hyperlink ref="C1401" r:id="rId1400" xr:uid="{00000000-0004-0000-0300-000077050000}"/>
    <hyperlink ref="C1402" r:id="rId1401" xr:uid="{00000000-0004-0000-0300-000078050000}"/>
    <hyperlink ref="C1403" r:id="rId1402" xr:uid="{00000000-0004-0000-0300-000079050000}"/>
    <hyperlink ref="C1404" r:id="rId1403" xr:uid="{00000000-0004-0000-0300-00007A050000}"/>
    <hyperlink ref="C1405" r:id="rId1404" xr:uid="{00000000-0004-0000-0300-00007B050000}"/>
    <hyperlink ref="C1406" r:id="rId1405" xr:uid="{00000000-0004-0000-0300-00007C050000}"/>
    <hyperlink ref="C1407" r:id="rId1406" xr:uid="{00000000-0004-0000-0300-00007D050000}"/>
    <hyperlink ref="C1408" r:id="rId1407" xr:uid="{00000000-0004-0000-0300-00007E050000}"/>
    <hyperlink ref="C1409" r:id="rId1408" xr:uid="{00000000-0004-0000-0300-00007F050000}"/>
    <hyperlink ref="C1410" r:id="rId1409" xr:uid="{00000000-0004-0000-0300-000080050000}"/>
    <hyperlink ref="C1411" r:id="rId1410" xr:uid="{00000000-0004-0000-0300-000081050000}"/>
    <hyperlink ref="C1412" r:id="rId1411" xr:uid="{00000000-0004-0000-0300-000082050000}"/>
    <hyperlink ref="C1413" r:id="rId1412" xr:uid="{00000000-0004-0000-0300-000083050000}"/>
    <hyperlink ref="C1414" r:id="rId1413" xr:uid="{00000000-0004-0000-0300-000084050000}"/>
    <hyperlink ref="C1415" r:id="rId1414" xr:uid="{00000000-0004-0000-0300-000085050000}"/>
    <hyperlink ref="C1416" r:id="rId1415" xr:uid="{00000000-0004-0000-0300-000086050000}"/>
    <hyperlink ref="C1417" r:id="rId1416" xr:uid="{00000000-0004-0000-0300-000087050000}"/>
    <hyperlink ref="C1418" r:id="rId1417" xr:uid="{00000000-0004-0000-0300-000088050000}"/>
    <hyperlink ref="C1419" r:id="rId1418" xr:uid="{00000000-0004-0000-0300-000089050000}"/>
    <hyperlink ref="C1420" r:id="rId1419" xr:uid="{00000000-0004-0000-0300-00008A050000}"/>
    <hyperlink ref="C1421" r:id="rId1420" xr:uid="{00000000-0004-0000-0300-00008B050000}"/>
    <hyperlink ref="C1422" r:id="rId1421" xr:uid="{00000000-0004-0000-0300-00008C050000}"/>
    <hyperlink ref="C1423" r:id="rId1422" xr:uid="{00000000-0004-0000-0300-00008D050000}"/>
    <hyperlink ref="C1424" r:id="rId1423" xr:uid="{00000000-0004-0000-0300-00008E050000}"/>
    <hyperlink ref="C1425" r:id="rId1424" xr:uid="{00000000-0004-0000-0300-00008F050000}"/>
    <hyperlink ref="C1426" r:id="rId1425" xr:uid="{00000000-0004-0000-0300-000090050000}"/>
    <hyperlink ref="C1427" r:id="rId1426" xr:uid="{00000000-0004-0000-0300-000091050000}"/>
    <hyperlink ref="C1428" r:id="rId1427" xr:uid="{00000000-0004-0000-0300-000092050000}"/>
    <hyperlink ref="C1429" r:id="rId1428" xr:uid="{00000000-0004-0000-0300-000093050000}"/>
    <hyperlink ref="C1430" r:id="rId1429" xr:uid="{00000000-0004-0000-0300-000094050000}"/>
    <hyperlink ref="C1431" r:id="rId1430" xr:uid="{00000000-0004-0000-0300-000095050000}"/>
    <hyperlink ref="C1432" r:id="rId1431" xr:uid="{00000000-0004-0000-0300-000096050000}"/>
    <hyperlink ref="C1433" r:id="rId1432" xr:uid="{00000000-0004-0000-0300-000097050000}"/>
    <hyperlink ref="C1434" r:id="rId1433" xr:uid="{00000000-0004-0000-0300-000098050000}"/>
    <hyperlink ref="C1435" r:id="rId1434" xr:uid="{00000000-0004-0000-0300-000099050000}"/>
    <hyperlink ref="C1436" r:id="rId1435" xr:uid="{00000000-0004-0000-0300-00009A050000}"/>
    <hyperlink ref="C1437" r:id="rId1436" xr:uid="{00000000-0004-0000-0300-00009B050000}"/>
    <hyperlink ref="C1438" r:id="rId1437" xr:uid="{00000000-0004-0000-0300-00009C050000}"/>
    <hyperlink ref="C1439" r:id="rId1438" xr:uid="{00000000-0004-0000-0300-00009D050000}"/>
    <hyperlink ref="C1440" r:id="rId1439" xr:uid="{00000000-0004-0000-0300-00009E050000}"/>
    <hyperlink ref="C1441" r:id="rId1440" xr:uid="{00000000-0004-0000-0300-00009F050000}"/>
    <hyperlink ref="C1442" r:id="rId1441" xr:uid="{00000000-0004-0000-0300-0000A0050000}"/>
    <hyperlink ref="C1443" r:id="rId1442" xr:uid="{00000000-0004-0000-0300-0000A1050000}"/>
    <hyperlink ref="C1444" r:id="rId1443" xr:uid="{00000000-0004-0000-0300-0000A2050000}"/>
    <hyperlink ref="C1445" r:id="rId1444" xr:uid="{00000000-0004-0000-0300-0000A3050000}"/>
    <hyperlink ref="C1446" r:id="rId1445" xr:uid="{00000000-0004-0000-0300-0000A4050000}"/>
    <hyperlink ref="C1447" r:id="rId1446" xr:uid="{00000000-0004-0000-0300-0000A5050000}"/>
    <hyperlink ref="C1448" r:id="rId1447" xr:uid="{00000000-0004-0000-0300-0000A6050000}"/>
    <hyperlink ref="C1449" r:id="rId1448" xr:uid="{00000000-0004-0000-0300-0000A7050000}"/>
    <hyperlink ref="C1450" r:id="rId1449" xr:uid="{00000000-0004-0000-0300-0000A8050000}"/>
    <hyperlink ref="C1451" r:id="rId1450" xr:uid="{00000000-0004-0000-0300-0000A9050000}"/>
    <hyperlink ref="C1452" r:id="rId1451" xr:uid="{00000000-0004-0000-0300-0000AA050000}"/>
    <hyperlink ref="C1453" r:id="rId1452" xr:uid="{00000000-0004-0000-0300-0000AB050000}"/>
    <hyperlink ref="C1454" r:id="rId1453" xr:uid="{00000000-0004-0000-0300-0000AC050000}"/>
    <hyperlink ref="C1455" r:id="rId1454" xr:uid="{00000000-0004-0000-0300-0000AD050000}"/>
    <hyperlink ref="C1456" r:id="rId1455" xr:uid="{00000000-0004-0000-0300-0000AE050000}"/>
    <hyperlink ref="C1457" r:id="rId1456" xr:uid="{00000000-0004-0000-0300-0000AF050000}"/>
    <hyperlink ref="C1458" r:id="rId1457" xr:uid="{00000000-0004-0000-0300-0000B0050000}"/>
    <hyperlink ref="C1459" r:id="rId1458" xr:uid="{00000000-0004-0000-0300-0000B1050000}"/>
    <hyperlink ref="C1460" r:id="rId1459" xr:uid="{00000000-0004-0000-0300-0000B2050000}"/>
    <hyperlink ref="C1461" r:id="rId1460" xr:uid="{00000000-0004-0000-0300-0000B3050000}"/>
    <hyperlink ref="C1462" r:id="rId1461" xr:uid="{00000000-0004-0000-0300-0000B4050000}"/>
    <hyperlink ref="C1463" r:id="rId1462" xr:uid="{00000000-0004-0000-0300-0000B5050000}"/>
  </hyperlinks>
  <pageMargins left="0.7" right="0.7" top="0.75" bottom="0.75" header="0.3" footer="0.3"/>
  <pageSetup orientation="portrait" r:id="rId146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Sheet5</vt:lpstr>
      <vt:lpstr>Sheet8</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Vũ Anhn Đức</cp:lastModifiedBy>
  <dcterms:created xsi:type="dcterms:W3CDTF">2024-06-21T02:04:17Z</dcterms:created>
  <dcterms:modified xsi:type="dcterms:W3CDTF">2024-06-21T06:54:02Z</dcterms:modified>
</cp:coreProperties>
</file>