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vuanhduc/Downloads/chốt_os/"/>
    </mc:Choice>
  </mc:AlternateContent>
  <xr:revisionPtr revIDLastSave="0" documentId="8_{59B99C99-3FEF-474E-B39C-D747FA9BB667}" xr6:coauthVersionLast="47" xr6:coauthVersionMax="47" xr10:uidLastSave="{00000000-0000-0000-0000-000000000000}"/>
  <bookViews>
    <workbookView xWindow="0" yWindow="740" windowWidth="24000" windowHeight="9740" activeTab="1" xr2:uid="{00000000-000D-0000-FFFF-FFFF00000000}"/>
  </bookViews>
  <sheets>
    <sheet name="PGV " sheetId="1" r:id="rId1"/>
    <sheet name="BBNT" sheetId="2" r:id="rId2"/>
    <sheet name="Sheet1" sheetId="3" r:id="rId3"/>
  </sheets>
  <definedNames>
    <definedName name="_xlnm.Print_Area" localSheetId="1">BBNT!$A$1:$G$43</definedName>
    <definedName name="_xlnm.Print_Area" localSheetId="0">'PGV '!$A$1:$G$30</definedName>
    <definedName name="_xlnm.Print_Titles" localSheetId="1">BBNT!#REF!</definedName>
    <definedName name="_xlnm.Print_Titles" localSheetId="0">'PGV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5" i="3"/>
  <c r="F11" i="3" l="1"/>
  <c r="D11" i="3"/>
  <c r="E21" i="2" l="1"/>
  <c r="F21" i="2" l="1"/>
  <c r="D22" i="2" l="1"/>
</calcChain>
</file>

<file path=xl/sharedStrings.xml><?xml version="1.0" encoding="utf-8"?>
<sst xmlns="http://schemas.openxmlformats.org/spreadsheetml/2006/main" count="76" uniqueCount="62">
  <si>
    <t>CỘNG HÒA XÃ HỘI CHỦ NGHĨA VIỆT NAM</t>
  </si>
  <si>
    <t>Độc lập - Tự do - Hạnh phúc</t>
  </si>
  <si>
    <t>PHIẾU GIAO VIỆC CHO ĐỐI TÁC OUTSOURCE</t>
  </si>
  <si>
    <t>(Danh sách công việc theo tháng)</t>
  </si>
  <si>
    <t>Chi tiết các nội dung như sau:</t>
  </si>
  <si>
    <t>Tổng</t>
  </si>
  <si>
    <t>BÊN GIAO VIỆC</t>
  </si>
  <si>
    <t>BÊN NHẬN VIỆC</t>
  </si>
  <si>
    <t xml:space="preserve">TỔNG CÔNG TY VIỄN THÔNG VIETTEL </t>
  </si>
  <si>
    <t>TẬP ĐOÀN CÔNG NGHIỆP-VIỄN THÔNG QUÂN ĐỘI</t>
  </si>
  <si>
    <t>Bên giao việc: Tổng Công ty Viễn Thông Viettel – Chi nhánh Tập đoàn Công nghiệp - Viễn Thông Quân Đội</t>
  </si>
  <si>
    <t>Bên nhận việc: Công ty TNHH Công nghệ và Thương mại Lifesup</t>
  </si>
  <si>
    <t>BIÊN BẢN NGHIỆM THU</t>
  </si>
  <si>
    <t>Đại diện: Ông Nguyễn Trọng Tính</t>
  </si>
  <si>
    <t>Hai bên cùng thống nhất nội dung nghiệm thu dịch vụ phát triển phần mềm các hệ thống như sau:</t>
  </si>
  <si>
    <t>Đơn giá (2)</t>
  </si>
  <si>
    <t>Thành tiền (=1x2)</t>
  </si>
  <si>
    <t>BÊN A</t>
  </si>
  <si>
    <t>BÊN B</t>
  </si>
  <si>
    <t>BÊN B:  Công ty TNHH Công nghệ và Thương mại Lifesup</t>
  </si>
  <si>
    <r>
      <t xml:space="preserve">Đại diện: </t>
    </r>
    <r>
      <rPr>
        <b/>
        <sz val="14"/>
        <rFont val="Times New Roman"/>
        <family val="1"/>
      </rPr>
      <t>Ông Nguyễn Trọng Tính</t>
    </r>
  </si>
  <si>
    <r>
      <t xml:space="preserve">Chức vụ: </t>
    </r>
    <r>
      <rPr>
        <b/>
        <sz val="14"/>
        <rFont val="Times New Roman"/>
        <family val="1"/>
      </rPr>
      <t>Phó Tổng giám đốc</t>
    </r>
  </si>
  <si>
    <r>
      <rPr>
        <sz val="14"/>
        <rFont val="Times New Roman"/>
        <family val="1"/>
      </rPr>
      <t>Đại diện:</t>
    </r>
    <r>
      <rPr>
        <b/>
        <sz val="14"/>
        <rFont val="Times New Roman"/>
        <family val="1"/>
      </rPr>
      <t xml:space="preserve"> Ông Lê Mạnh Linh</t>
    </r>
  </si>
  <si>
    <r>
      <t xml:space="preserve">Chức vụ: </t>
    </r>
    <r>
      <rPr>
        <b/>
        <sz val="14"/>
        <rFont val="Times New Roman"/>
        <family val="1"/>
      </rPr>
      <t>Giám đốc</t>
    </r>
  </si>
  <si>
    <r>
      <t>BÊN A</t>
    </r>
    <r>
      <rPr>
        <b/>
        <sz val="14"/>
        <color theme="1"/>
        <rFont val="Times New Roman"/>
        <family val="1"/>
      </rPr>
      <t>: TỔNG CÔNG TY VIỄN THÔNG VIETTEL – CHI NHÁNH TẬP ĐOÀN CÔNG NGHIỆP-VIỄN THÔNG QUÂN ĐỘI</t>
    </r>
  </si>
  <si>
    <r>
      <t>Đại diện:</t>
    </r>
    <r>
      <rPr>
        <b/>
        <sz val="14"/>
        <rFont val="Times New Roman"/>
        <family val="1"/>
      </rPr>
      <t xml:space="preserve"> Ông Lê Mạnh Linh</t>
    </r>
  </si>
  <si>
    <r>
      <t>Chức vụ:</t>
    </r>
    <r>
      <rPr>
        <b/>
        <sz val="14"/>
        <color theme="1"/>
        <rFont val="Times New Roman"/>
        <family val="1"/>
      </rPr>
      <t xml:space="preserve"> Giám đốc</t>
    </r>
  </si>
  <si>
    <r>
      <t xml:space="preserve">Kết luận: </t>
    </r>
    <r>
      <rPr>
        <sz val="14"/>
        <color theme="1"/>
        <rFont val="Times New Roman"/>
        <family val="1"/>
      </rPr>
      <t>Các bên đồng ý với nội dung nghiệm thu trên.</t>
    </r>
  </si>
  <si>
    <t>Tổng thanh toán</t>
  </si>
  <si>
    <t>PHÓ TỔNG GIÁM ĐỐC</t>
  </si>
  <si>
    <t>NGUYỄN TRỌNG TÍNH</t>
  </si>
  <si>
    <t>(Theo giấy ủy quyền số 267727/GUQ-VTT ký ngày 7/10/2022)</t>
  </si>
  <si>
    <t>Số:  200923/GV-CNTT-LIFESUP</t>
  </si>
  <si>
    <t>Hà Nội, ngày 20 tháng 09 năm 2023</t>
  </si>
  <si>
    <t>Tháng 09/2023</t>
  </si>
  <si>
    <t>Căn cứ vào hợp đồng số: 1909-ĐTTS/VTT-LIFESUP/2023 ngày   /   /2023</t>
  </si>
  <si>
    <t>Số: 290923/BB-CNTT-LIFESUP</t>
  </si>
  <si>
    <t>Hà Nội, ngày 29 tháng 09 năm 2023</t>
  </si>
  <si>
    <t>Kết quả thực hiện công việc của đối tác outsource tháng 09/2023</t>
  </si>
  <si>
    <t>Căn cứ phiếu giao việc số 200923/GV-CNTT-LIFESUP;</t>
  </si>
  <si>
    <t>Căn cứ kết quả thực hiện công việc trong tháng 09 năm 2023,</t>
  </si>
  <si>
    <t xml:space="preserve">Hôm nay, ngày 29 tháng 09 năm 2023, chúng tôi gồm:              </t>
  </si>
  <si>
    <t xml:space="preserve">Biên bản này được lập thành 04 (bốn) bản, Bên A giữ 03 (ba) bản, Bên B giữ 01 (một) có giá trị pháp lý như nhau.  </t>
  </si>
  <si>
    <t xml:space="preserve">Nhận xét: </t>
  </si>
  <si>
    <t>- Về tiến độ thực hiện công việc: Đảm bảo tiến độ</t>
  </si>
  <si>
    <t>- Về chất lượng dịch vụ: Đảm bảo chất lượng</t>
  </si>
  <si>
    <t>- Giá trị giảm, phạt, trừ (nếu có): Không</t>
  </si>
  <si>
    <t>- Giá trị thực tế nghiệm thu cuối cùng: 2.791.010.000 đồng</t>
  </si>
  <si>
    <t>STT</t>
  </si>
  <si>
    <t>Tên hàng hóa dịch vụ</t>
  </si>
  <si>
    <t>Đơn vị tính</t>
  </si>
  <si>
    <t>Số lượng</t>
  </si>
  <si>
    <t>Đơn giá</t>
  </si>
  <si>
    <t>Thành tiền</t>
  </si>
  <si>
    <t>MM</t>
  </si>
  <si>
    <t>Cộng tiền hàng</t>
  </si>
  <si>
    <t>Phí dịch vụ BẢO TRÌ SP HỖ TRỢ KH theo hợp đồng số 1909-ĐTTS/VTT-LIFESUP/2023 ngày 19/09/2023 và BBNT tháng 09/2023</t>
  </si>
  <si>
    <t>Phí dịch vụ NÂNG CẤP ĐIỀU HÀNH SỐ LIỆU SP HỖ TRỢ KH theo hợp đồng số 1909-ĐTTS/VTT-LIFESUP/2023 ngày 19/09/2023 và BBNT tháng 09/2023</t>
  </si>
  <si>
    <t>Phí dịch vụ NÂNG CẤP QUẢN TRỊ DN  SP HỖ TRỢ KH theo hợp đồng số 1909-ĐTTS/VTT-LIFESUP/2023 ngày 19/09/2023 và BBNT tháng 09/2023</t>
  </si>
  <si>
    <t>Phí dịch vụ NÂNG CẤP BCCS SP HỖ TRỢ KH theo hợp đồng số 1909-ĐTTS/VTT-LIFESUP/2023 ngày 19/09/2023 và BBNT tháng 09/2023</t>
  </si>
  <si>
    <t>Phí dịch vụ NÂNG CẤP MBCCS SP HỖ TRỢ KH theo hợp đồng số 1909-ĐTTS/VTT-LIFESUP/2023 ngày 19/09/2023 và BBNT tháng 09/2023</t>
  </si>
  <si>
    <t>Phí dịch vụ NÂNG CẤP SP TRỢ LÝ ẢO (AI) SP HỖ TRỢ KH theo hợp đồng số 1909-ĐTTS/VTT-LIFESUP/2023 ngày 19/09/2023 và BBNT tháng 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</si>
</sst>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i/>
      <sz val="13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b/>
      <i/>
      <sz val="14"/>
      <name val="Times New Roman"/>
      <family val="1"/>
    </font>
    <font>
      <i/>
      <sz val="13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ahoma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2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64" fontId="2" fillId="0" borderId="0" xfId="2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3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right" vertical="top"/>
    </xf>
    <xf numFmtId="0" fontId="14" fillId="0" borderId="0" xfId="0" applyFont="1" applyAlignment="1">
      <alignment vertical="top"/>
    </xf>
    <xf numFmtId="0" fontId="17" fillId="0" borderId="0" xfId="0" applyFont="1"/>
    <xf numFmtId="0" fontId="17" fillId="0" borderId="0" xfId="0" applyFont="1" applyAlignment="1">
      <alignment horizontal="justify"/>
    </xf>
    <xf numFmtId="0" fontId="18" fillId="0" borderId="0" xfId="0" applyFont="1" applyAlignment="1">
      <alignment vertical="center"/>
    </xf>
    <xf numFmtId="0" fontId="18" fillId="0" borderId="0" xfId="0" applyFont="1"/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9" fontId="1" fillId="2" borderId="0" xfId="1" applyFont="1" applyFill="1" applyAlignment="1">
      <alignment vertical="center"/>
    </xf>
    <xf numFmtId="9" fontId="14" fillId="2" borderId="0" xfId="1" applyFont="1" applyFill="1" applyAlignment="1">
      <alignment vertical="center"/>
    </xf>
    <xf numFmtId="9" fontId="7" fillId="2" borderId="0" xfId="1" applyFont="1" applyFill="1" applyAlignment="1">
      <alignment vertical="center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right" vertical="center" wrapText="1"/>
    </xf>
    <xf numFmtId="9" fontId="8" fillId="2" borderId="0" xfId="1" applyFont="1" applyFill="1" applyBorder="1" applyAlignment="1">
      <alignment vertical="center" wrapText="1"/>
    </xf>
    <xf numFmtId="164" fontId="2" fillId="0" borderId="2" xfId="2" applyNumberFormat="1" applyFont="1" applyFill="1" applyBorder="1" applyAlignment="1">
      <alignment vertical="center" wrapText="1"/>
    </xf>
    <xf numFmtId="164" fontId="2" fillId="0" borderId="4" xfId="2" applyNumberFormat="1" applyFont="1" applyFill="1" applyBorder="1" applyAlignment="1">
      <alignment vertical="center" wrapText="1"/>
    </xf>
    <xf numFmtId="0" fontId="10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9" fontId="1" fillId="0" borderId="0" xfId="1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left"/>
    </xf>
    <xf numFmtId="0" fontId="20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0" xfId="0" quotePrefix="1" applyFont="1" applyAlignment="1">
      <alignment vertical="center"/>
    </xf>
    <xf numFmtId="0" fontId="22" fillId="0" borderId="0" xfId="0" applyFont="1" applyAlignment="1">
      <alignment horizontal="right" vertical="center"/>
    </xf>
    <xf numFmtId="0" fontId="0" fillId="0" borderId="0" xfId="0" applyAlignment="1">
      <alignment wrapText="1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right" vertical="center" wrapText="1"/>
    </xf>
    <xf numFmtId="3" fontId="23" fillId="0" borderId="1" xfId="0" applyNumberFormat="1" applyFont="1" applyBorder="1" applyAlignment="1">
      <alignment horizontal="right" vertical="center" wrapText="1"/>
    </xf>
    <xf numFmtId="164" fontId="23" fillId="0" borderId="1" xfId="2" applyNumberFormat="1" applyFont="1" applyBorder="1" applyAlignment="1">
      <alignment vertical="center" wrapText="1"/>
    </xf>
    <xf numFmtId="164" fontId="23" fillId="0" borderId="1" xfId="2" applyNumberFormat="1" applyFont="1" applyBorder="1" applyAlignment="1">
      <alignment horizontal="right" vertical="center" wrapText="1"/>
    </xf>
    <xf numFmtId="164" fontId="0" fillId="0" borderId="0" xfId="2" applyNumberFormat="1" applyFont="1" applyAlignment="1">
      <alignment wrapText="1"/>
    </xf>
    <xf numFmtId="0" fontId="10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11" fillId="0" borderId="2" xfId="2" applyNumberFormat="1" applyFont="1" applyBorder="1" applyAlignment="1">
      <alignment vertical="center"/>
    </xf>
    <xf numFmtId="164" fontId="11" fillId="0" borderId="3" xfId="2" applyNumberFormat="1" applyFont="1" applyBorder="1" applyAlignment="1">
      <alignment vertical="center"/>
    </xf>
    <xf numFmtId="164" fontId="11" fillId="0" borderId="4" xfId="2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1324199</xdr:colOff>
      <xdr:row>2</xdr:row>
      <xdr:rowOff>26221</xdr:rowOff>
    </xdr:from>
    <xdr:to>
      <xdr:col>1</xdr:col>
      <xdr:colOff>2648174</xdr:colOff>
      <xdr:row>2</xdr:row>
      <xdr:rowOff>26221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>
          <a:cxnSpLocks/>
        </xdr:cNvCxnSpPr>
      </xdr:nvCxnSpPr>
      <xdr:spPr>
        <a:xfrm flipV="1">
          <a:off x="1806052" y="429633"/>
          <a:ext cx="1323975" cy="0"/>
        </a:xfrm>
        <a:prstGeom prst="line">
          <a:avLst/>
        </a:prstGeom>
        <a:noFill/>
        <a:ln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  <xdr:twoCellAnchor>
    <xdr:from>
      <xdr:col>3</xdr:col>
      <xdr:colOff>914474</xdr:colOff>
      <xdr:row>2</xdr:row>
      <xdr:rowOff>56029</xdr:rowOff>
    </xdr:from>
    <xdr:to>
      <xdr:col>6</xdr:col>
      <xdr:colOff>5116</xdr:colOff>
      <xdr:row>2</xdr:row>
      <xdr:rowOff>56029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>
          <a:cxnSpLocks/>
        </xdr:cNvCxnSpPr>
      </xdr:nvCxnSpPr>
      <xdr:spPr>
        <a:xfrm flipV="1">
          <a:off x="5777827" y="459441"/>
          <a:ext cx="2149848" cy="0"/>
        </a:xfrm>
        <a:prstGeom prst="line">
          <a:avLst/>
        </a:prstGeom>
        <a:noFill/>
        <a:ln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  <xdr:twoCellAnchor>
    <xdr:from>
      <xdr:col>2</xdr:col>
      <xdr:colOff>36195</xdr:colOff>
      <xdr:row>8</xdr:row>
      <xdr:rowOff>60064</xdr:rowOff>
    </xdr:from>
    <xdr:to>
      <xdr:col>4</xdr:col>
      <xdr:colOff>28575</xdr:colOff>
      <xdr:row>8</xdr:row>
      <xdr:rowOff>60064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>
          <a:cxnSpLocks/>
        </xdr:cNvCxnSpPr>
      </xdr:nvCxnSpPr>
      <xdr:spPr>
        <a:xfrm>
          <a:off x="3745342" y="1617682"/>
          <a:ext cx="2177527" cy="0"/>
        </a:xfrm>
        <a:prstGeom prst="line">
          <a:avLst/>
        </a:prstGeom>
        <a:noFill/>
        <a:ln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2</xdr:row>
      <xdr:rowOff>13335</xdr:rowOff>
    </xdr:from>
    <xdr:to>
      <xdr:col>1</xdr:col>
      <xdr:colOff>2306955</xdr:colOff>
      <xdr:row>2</xdr:row>
      <xdr:rowOff>13335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>
          <a:cxnSpLocks/>
        </xdr:cNvCxnSpPr>
      </xdr:nvCxnSpPr>
      <xdr:spPr>
        <a:xfrm flipV="1">
          <a:off x="954405" y="432435"/>
          <a:ext cx="1857375" cy="0"/>
        </a:xfrm>
        <a:prstGeom prst="line">
          <a:avLst/>
        </a:prstGeom>
        <a:noFill/>
        <a:ln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  <xdr:twoCellAnchor>
    <xdr:from>
      <xdr:col>3</xdr:col>
      <xdr:colOff>1115060</xdr:colOff>
      <xdr:row>2</xdr:row>
      <xdr:rowOff>47625</xdr:rowOff>
    </xdr:from>
    <xdr:to>
      <xdr:col>6</xdr:col>
      <xdr:colOff>114935</xdr:colOff>
      <xdr:row>2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>
          <a:cxnSpLocks/>
        </xdr:cNvCxnSpPr>
      </xdr:nvCxnSpPr>
      <xdr:spPr>
        <a:xfrm flipV="1">
          <a:off x="5048885" y="466725"/>
          <a:ext cx="2085975" cy="0"/>
        </a:xfrm>
        <a:prstGeom prst="line">
          <a:avLst/>
        </a:prstGeom>
        <a:noFill/>
        <a:ln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  <xdr:twoCellAnchor>
    <xdr:from>
      <xdr:col>2</xdr:col>
      <xdr:colOff>162560</xdr:colOff>
      <xdr:row>7</xdr:row>
      <xdr:rowOff>38100</xdr:rowOff>
    </xdr:from>
    <xdr:to>
      <xdr:col>3</xdr:col>
      <xdr:colOff>1105535</xdr:colOff>
      <xdr:row>7</xdr:row>
      <xdr:rowOff>38100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>
          <a:cxnSpLocks/>
        </xdr:cNvCxnSpPr>
      </xdr:nvCxnSpPr>
      <xdr:spPr>
        <a:xfrm flipV="1">
          <a:off x="2800985" y="1257300"/>
          <a:ext cx="1905000" cy="0"/>
        </a:xfrm>
        <a:prstGeom prst="line">
          <a:avLst/>
        </a:prstGeom>
        <a:noFill/>
        <a:ln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opLeftCell="A10" zoomScale="85" zoomScaleNormal="85" workbookViewId="0">
      <selection activeCell="A18" sqref="A18"/>
    </sheetView>
  </sheetViews>
  <sheetFormatPr baseColWidth="10" defaultColWidth="9.1640625" defaultRowHeight="16" x14ac:dyDescent="0.2"/>
  <cols>
    <col min="1" max="1" width="7.1640625" style="4" customWidth="1"/>
    <col min="2" max="2" width="48.5" style="1" customWidth="1"/>
    <col min="3" max="3" width="17.33203125" style="4" customWidth="1"/>
    <col min="4" max="4" width="15.5" style="2" customWidth="1"/>
    <col min="5" max="5" width="16.6640625" style="1" customWidth="1"/>
    <col min="6" max="6" width="23.6640625" style="4" customWidth="1"/>
    <col min="7" max="7" width="14" style="56" customWidth="1"/>
    <col min="8" max="16384" width="9.1640625" style="1"/>
  </cols>
  <sheetData>
    <row r="1" spans="1:7" s="28" customFormat="1" ht="17" x14ac:dyDescent="0.2">
      <c r="A1" s="86" t="s">
        <v>9</v>
      </c>
      <c r="B1" s="86"/>
      <c r="C1" s="86"/>
      <c r="D1" s="87" t="s">
        <v>0</v>
      </c>
      <c r="E1" s="87"/>
      <c r="F1" s="87"/>
      <c r="G1" s="87"/>
    </row>
    <row r="2" spans="1:7" s="28" customFormat="1" ht="17" x14ac:dyDescent="0.2">
      <c r="A2" s="87" t="s">
        <v>8</v>
      </c>
      <c r="B2" s="87"/>
      <c r="C2" s="87"/>
      <c r="D2" s="87" t="s">
        <v>1</v>
      </c>
      <c r="E2" s="87"/>
      <c r="F2" s="87"/>
      <c r="G2" s="87"/>
    </row>
    <row r="3" spans="1:7" ht="6.75" customHeight="1" x14ac:dyDescent="0.2">
      <c r="A3" s="5"/>
      <c r="B3" s="3"/>
    </row>
    <row r="4" spans="1:7" s="28" customFormat="1" ht="17" x14ac:dyDescent="0.2">
      <c r="A4" s="86" t="s">
        <v>32</v>
      </c>
      <c r="B4" s="86"/>
      <c r="C4" s="86"/>
      <c r="D4" s="88" t="s">
        <v>33</v>
      </c>
      <c r="E4" s="88"/>
      <c r="F4" s="88"/>
      <c r="G4" s="88"/>
    </row>
    <row r="6" spans="1:7" s="30" customFormat="1" ht="20.25" customHeight="1" x14ac:dyDescent="0.2">
      <c r="A6" s="29"/>
      <c r="B6" s="84" t="s">
        <v>2</v>
      </c>
      <c r="C6" s="84"/>
      <c r="D6" s="84"/>
      <c r="E6" s="84"/>
      <c r="F6" s="84"/>
      <c r="G6" s="84"/>
    </row>
    <row r="7" spans="1:7" s="30" customFormat="1" ht="15.75" customHeight="1" x14ac:dyDescent="0.2">
      <c r="A7" s="29"/>
      <c r="B7" s="84" t="s">
        <v>3</v>
      </c>
      <c r="C7" s="84"/>
      <c r="D7" s="84"/>
      <c r="E7" s="84"/>
      <c r="F7" s="84"/>
      <c r="G7" s="84"/>
    </row>
    <row r="8" spans="1:7" s="30" customFormat="1" ht="15.75" customHeight="1" x14ac:dyDescent="0.2">
      <c r="A8" s="29"/>
      <c r="B8" s="84" t="s">
        <v>34</v>
      </c>
      <c r="C8" s="84"/>
      <c r="D8" s="84"/>
      <c r="E8" s="84"/>
      <c r="F8" s="84"/>
      <c r="G8" s="84"/>
    </row>
    <row r="10" spans="1:7" s="33" customFormat="1" ht="18" customHeight="1" x14ac:dyDescent="0.2">
      <c r="A10" s="32"/>
      <c r="B10" s="33" t="s">
        <v>35</v>
      </c>
      <c r="D10" s="34"/>
      <c r="F10" s="32"/>
      <c r="G10" s="57"/>
    </row>
    <row r="11" spans="1:7" s="30" customFormat="1" ht="18" x14ac:dyDescent="0.2">
      <c r="A11" s="29"/>
      <c r="B11" s="85" t="s">
        <v>10</v>
      </c>
      <c r="C11" s="85"/>
      <c r="D11" s="85"/>
      <c r="E11" s="85"/>
      <c r="F11" s="85"/>
      <c r="G11" s="85"/>
    </row>
    <row r="12" spans="1:7" s="30" customFormat="1" ht="18" x14ac:dyDescent="0.2">
      <c r="A12" s="29"/>
      <c r="B12" s="30" t="s">
        <v>20</v>
      </c>
      <c r="C12" s="29"/>
      <c r="D12" s="31"/>
      <c r="E12" s="30" t="s">
        <v>21</v>
      </c>
      <c r="F12" s="29"/>
      <c r="G12" s="58"/>
    </row>
    <row r="13" spans="1:7" s="35" customFormat="1" ht="18" x14ac:dyDescent="0.2">
      <c r="A13" s="36"/>
      <c r="B13" s="35" t="s">
        <v>31</v>
      </c>
      <c r="C13" s="46"/>
      <c r="F13" s="36"/>
    </row>
    <row r="14" spans="1:7" s="30" customFormat="1" ht="18" x14ac:dyDescent="0.2">
      <c r="A14" s="29"/>
      <c r="B14" s="37" t="s">
        <v>11</v>
      </c>
      <c r="C14" s="29"/>
      <c r="D14" s="31"/>
      <c r="F14" s="29"/>
      <c r="G14" s="58"/>
    </row>
    <row r="15" spans="1:7" s="30" customFormat="1" ht="18" x14ac:dyDescent="0.2">
      <c r="A15" s="29"/>
      <c r="B15" s="37" t="s">
        <v>22</v>
      </c>
      <c r="C15" s="29"/>
      <c r="D15" s="31"/>
      <c r="E15" s="30" t="s">
        <v>23</v>
      </c>
      <c r="F15" s="29"/>
      <c r="G15" s="58"/>
    </row>
    <row r="16" spans="1:7" s="30" customFormat="1" ht="18" x14ac:dyDescent="0.2">
      <c r="A16" s="29"/>
      <c r="B16" s="38" t="s">
        <v>4</v>
      </c>
      <c r="C16" s="29"/>
      <c r="D16" s="31"/>
      <c r="F16" s="29"/>
      <c r="G16" s="58"/>
    </row>
    <row r="18" spans="1:13" ht="17" x14ac:dyDescent="0.2">
      <c r="A18" s="65"/>
      <c r="B18" s="65" t="s">
        <v>5</v>
      </c>
      <c r="C18" s="65"/>
      <c r="D18" s="65"/>
      <c r="E18" s="67">
        <v>43.409999999999968</v>
      </c>
      <c r="F18" s="67">
        <v>35.210000000000015</v>
      </c>
      <c r="G18" s="66"/>
      <c r="M18" s="71"/>
    </row>
    <row r="19" spans="1:13" x14ac:dyDescent="0.2">
      <c r="G19" s="68"/>
      <c r="M19" s="71"/>
    </row>
    <row r="20" spans="1:13" ht="16.5" customHeight="1" x14ac:dyDescent="0.2">
      <c r="A20" s="55"/>
      <c r="B20" s="64" t="s">
        <v>6</v>
      </c>
      <c r="C20" s="60"/>
      <c r="D20" s="83" t="s">
        <v>7</v>
      </c>
      <c r="E20" s="83"/>
      <c r="F20" s="83"/>
      <c r="G20" s="61"/>
      <c r="M20" s="71"/>
    </row>
    <row r="21" spans="1:13" ht="18" x14ac:dyDescent="0.2">
      <c r="A21" s="55"/>
      <c r="B21" s="64" t="s">
        <v>29</v>
      </c>
      <c r="C21" s="60"/>
      <c r="D21" s="55"/>
      <c r="E21" s="59"/>
      <c r="F21" s="60"/>
      <c r="G21" s="61"/>
      <c r="M21" s="71"/>
    </row>
    <row r="22" spans="1:13" ht="17" x14ac:dyDescent="0.15">
      <c r="A22" s="55"/>
      <c r="B22" s="59"/>
      <c r="C22" s="60"/>
      <c r="D22" s="55"/>
      <c r="E22" s="59"/>
      <c r="F22" s="60"/>
      <c r="G22" s="61"/>
      <c r="M22" s="70"/>
    </row>
    <row r="23" spans="1:13" ht="17" x14ac:dyDescent="0.2">
      <c r="A23" s="55"/>
      <c r="B23" s="59"/>
      <c r="C23" s="60"/>
      <c r="D23" s="55"/>
      <c r="E23" s="59"/>
      <c r="F23" s="60"/>
      <c r="G23" s="61"/>
      <c r="M23" s="71"/>
    </row>
    <row r="24" spans="1:13" ht="17" x14ac:dyDescent="0.2">
      <c r="A24" s="55"/>
      <c r="B24" s="59"/>
      <c r="C24" s="60"/>
      <c r="D24" s="55"/>
      <c r="E24" s="59"/>
      <c r="F24" s="60"/>
      <c r="G24" s="61"/>
      <c r="M24" s="71"/>
    </row>
    <row r="25" spans="1:13" ht="17" x14ac:dyDescent="0.2">
      <c r="A25" s="55"/>
      <c r="B25" s="59"/>
      <c r="C25" s="60"/>
      <c r="D25" s="55"/>
      <c r="E25" s="59"/>
      <c r="F25" s="60"/>
      <c r="G25" s="61"/>
      <c r="M25" s="71"/>
    </row>
    <row r="26" spans="1:13" ht="17" x14ac:dyDescent="0.2">
      <c r="A26" s="55"/>
      <c r="B26" s="59"/>
      <c r="C26" s="60"/>
      <c r="D26" s="55"/>
      <c r="E26" s="59"/>
      <c r="F26" s="60"/>
      <c r="G26" s="61"/>
      <c r="M26" s="71"/>
    </row>
    <row r="27" spans="1:13" ht="17" x14ac:dyDescent="0.15">
      <c r="A27" s="55"/>
      <c r="B27" s="59"/>
      <c r="C27" s="60"/>
      <c r="D27" s="55"/>
      <c r="E27" s="59"/>
      <c r="F27" s="60"/>
      <c r="G27" s="61"/>
      <c r="M27" s="70"/>
    </row>
    <row r="28" spans="1:13" ht="17" x14ac:dyDescent="0.2">
      <c r="A28" s="55"/>
      <c r="B28" s="59"/>
      <c r="C28" s="60"/>
      <c r="D28" s="55"/>
      <c r="E28" s="59"/>
      <c r="F28" s="60"/>
      <c r="G28" s="61"/>
      <c r="M28" s="71"/>
    </row>
    <row r="29" spans="1:13" ht="18" x14ac:dyDescent="0.2">
      <c r="A29" s="55"/>
      <c r="B29" s="64" t="s">
        <v>30</v>
      </c>
      <c r="C29" s="60"/>
      <c r="D29" s="55"/>
      <c r="E29" s="59"/>
      <c r="F29" s="60"/>
      <c r="G29" s="61"/>
      <c r="M29" s="71"/>
    </row>
    <row r="30" spans="1:13" x14ac:dyDescent="0.2">
      <c r="M30" s="71"/>
    </row>
    <row r="31" spans="1:13" x14ac:dyDescent="0.2">
      <c r="M31" s="71"/>
    </row>
    <row r="32" spans="1:13" x14ac:dyDescent="0.2">
      <c r="M32" s="71"/>
    </row>
    <row r="33" spans="13:13" x14ac:dyDescent="0.2">
      <c r="M33" s="71"/>
    </row>
    <row r="34" spans="13:13" x14ac:dyDescent="0.2">
      <c r="M34" s="71"/>
    </row>
    <row r="35" spans="13:13" x14ac:dyDescent="0.2">
      <c r="M35" s="71"/>
    </row>
    <row r="36" spans="13:13" x14ac:dyDescent="0.2">
      <c r="M36" s="71"/>
    </row>
    <row r="37" spans="13:13" x14ac:dyDescent="0.2">
      <c r="M37" s="71"/>
    </row>
    <row r="38" spans="13:13" x14ac:dyDescent="0.2">
      <c r="M38" s="71"/>
    </row>
    <row r="39" spans="13:13" x14ac:dyDescent="0.2">
      <c r="M39" s="71"/>
    </row>
    <row r="40" spans="13:13" x14ac:dyDescent="0.2">
      <c r="M40" s="71"/>
    </row>
    <row r="41" spans="13:13" x14ac:dyDescent="0.2">
      <c r="M41" s="71"/>
    </row>
    <row r="42" spans="13:13" x14ac:dyDescent="0.2">
      <c r="M42" s="71"/>
    </row>
    <row r="43" spans="13:13" x14ac:dyDescent="0.2">
      <c r="M43" s="71"/>
    </row>
    <row r="44" spans="13:13" x14ac:dyDescent="0.2">
      <c r="M44" s="71"/>
    </row>
    <row r="45" spans="13:13" x14ac:dyDescent="0.2">
      <c r="M45" s="71"/>
    </row>
    <row r="46" spans="13:13" x14ac:dyDescent="0.2">
      <c r="M46" s="71"/>
    </row>
    <row r="47" spans="13:13" x14ac:dyDescent="0.2">
      <c r="M47" s="71"/>
    </row>
    <row r="48" spans="13:13" x14ac:dyDescent="0.2">
      <c r="M48" s="71"/>
    </row>
    <row r="49" spans="13:13" x14ac:dyDescent="0.2">
      <c r="M49" s="71"/>
    </row>
    <row r="50" spans="13:13" x14ac:dyDescent="0.2">
      <c r="M50" s="71"/>
    </row>
    <row r="51" spans="13:13" x14ac:dyDescent="0.2">
      <c r="M51" s="71"/>
    </row>
    <row r="52" spans="13:13" x14ac:dyDescent="0.2">
      <c r="M52" s="71"/>
    </row>
    <row r="53" spans="13:13" x14ac:dyDescent="0.2">
      <c r="M53" s="71"/>
    </row>
    <row r="54" spans="13:13" x14ac:dyDescent="0.2">
      <c r="M54" s="71"/>
    </row>
    <row r="55" spans="13:13" x14ac:dyDescent="0.2">
      <c r="M55" s="71"/>
    </row>
    <row r="56" spans="13:13" x14ac:dyDescent="0.2">
      <c r="M56" s="71"/>
    </row>
    <row r="57" spans="13:13" x14ac:dyDescent="0.2">
      <c r="M57" s="71"/>
    </row>
    <row r="58" spans="13:13" x14ac:dyDescent="0.2">
      <c r="M58" s="71"/>
    </row>
    <row r="59" spans="13:13" x14ac:dyDescent="0.2">
      <c r="M59" s="71"/>
    </row>
    <row r="60" spans="13:13" x14ac:dyDescent="0.2">
      <c r="M60" s="71"/>
    </row>
    <row r="61" spans="13:13" x14ac:dyDescent="0.2">
      <c r="M61" s="71"/>
    </row>
    <row r="62" spans="13:13" x14ac:dyDescent="0.2">
      <c r="M62" s="71"/>
    </row>
    <row r="63" spans="13:13" x14ac:dyDescent="0.2">
      <c r="M63" s="71"/>
    </row>
    <row r="64" spans="13:13" x14ac:dyDescent="0.2">
      <c r="M64" s="71"/>
    </row>
    <row r="65" spans="13:13" x14ac:dyDescent="0.2">
      <c r="M65" s="71"/>
    </row>
    <row r="66" spans="13:13" x14ac:dyDescent="0.2">
      <c r="M66" s="71"/>
    </row>
    <row r="67" spans="13:13" x14ac:dyDescent="0.2">
      <c r="M67" s="71"/>
    </row>
    <row r="68" spans="13:13" x14ac:dyDescent="0.2">
      <c r="M68" s="71"/>
    </row>
    <row r="69" spans="13:13" x14ac:dyDescent="0.2">
      <c r="M69" s="71"/>
    </row>
    <row r="70" spans="13:13" x14ac:dyDescent="0.2">
      <c r="M70" s="71"/>
    </row>
    <row r="71" spans="13:13" x14ac:dyDescent="0.2">
      <c r="M71" s="71"/>
    </row>
    <row r="72" spans="13:13" x14ac:dyDescent="0.2">
      <c r="M72" s="71"/>
    </row>
    <row r="73" spans="13:13" x14ac:dyDescent="0.15">
      <c r="M73" s="69"/>
    </row>
    <row r="74" spans="13:13" x14ac:dyDescent="0.15">
      <c r="M74" s="70"/>
    </row>
    <row r="75" spans="13:13" x14ac:dyDescent="0.2">
      <c r="M75" s="71"/>
    </row>
    <row r="76" spans="13:13" x14ac:dyDescent="0.2">
      <c r="M76" s="71"/>
    </row>
    <row r="77" spans="13:13" x14ac:dyDescent="0.2">
      <c r="M77" s="71"/>
    </row>
    <row r="78" spans="13:13" x14ac:dyDescent="0.2">
      <c r="M78" s="71"/>
    </row>
  </sheetData>
  <mergeCells count="11">
    <mergeCell ref="D20:F20"/>
    <mergeCell ref="B7:G7"/>
    <mergeCell ref="B8:G8"/>
    <mergeCell ref="B11:G11"/>
    <mergeCell ref="A1:C1"/>
    <mergeCell ref="A2:C2"/>
    <mergeCell ref="D1:G1"/>
    <mergeCell ref="D4:G4"/>
    <mergeCell ref="B6:G6"/>
    <mergeCell ref="A4:C4"/>
    <mergeCell ref="D2:G2"/>
  </mergeCells>
  <pageMargins left="0.45" right="0.2" top="0.25" bottom="0.25" header="0.05" footer="0.05"/>
  <pageSetup paperSize="9" scale="65" fitToHeight="0" orientation="portrait" r:id="rId1"/>
  <headerFooter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2"/>
  <sheetViews>
    <sheetView tabSelected="1" topLeftCell="A13" zoomScale="98" zoomScaleNormal="98" workbookViewId="0">
      <selection activeCell="B18" sqref="B18:G18"/>
    </sheetView>
  </sheetViews>
  <sheetFormatPr baseColWidth="10" defaultColWidth="9.1640625" defaultRowHeight="14" x14ac:dyDescent="0.2"/>
  <cols>
    <col min="1" max="1" width="7.5" style="13" customWidth="1"/>
    <col min="2" max="2" width="45.33203125" style="14" customWidth="1"/>
    <col min="3" max="3" width="18.33203125" style="14" customWidth="1"/>
    <col min="4" max="4" width="16.6640625" style="14" customWidth="1"/>
    <col min="5" max="5" width="18.1640625" style="14" customWidth="1"/>
    <col min="6" max="6" width="15.33203125" style="14" customWidth="1"/>
    <col min="7" max="7" width="12.5" style="14" customWidth="1"/>
    <col min="8" max="8" width="10.5" style="14" customWidth="1"/>
    <col min="9" max="9" width="9.1640625" style="14" hidden="1" customWidth="1"/>
    <col min="10" max="16384" width="9.1640625" style="14"/>
  </cols>
  <sheetData>
    <row r="1" spans="1:9" s="41" customFormat="1" ht="17" x14ac:dyDescent="0.2">
      <c r="A1" s="96" t="s">
        <v>9</v>
      </c>
      <c r="B1" s="96"/>
      <c r="C1" s="96"/>
      <c r="D1" s="97" t="s">
        <v>0</v>
      </c>
      <c r="E1" s="97"/>
      <c r="F1" s="97"/>
      <c r="G1" s="97"/>
      <c r="H1" s="39"/>
      <c r="I1" s="40"/>
    </row>
    <row r="2" spans="1:9" s="41" customFormat="1" ht="17" x14ac:dyDescent="0.2">
      <c r="A2" s="97" t="s">
        <v>8</v>
      </c>
      <c r="B2" s="97"/>
      <c r="C2" s="97"/>
      <c r="D2" s="97" t="s">
        <v>1</v>
      </c>
      <c r="E2" s="97"/>
      <c r="F2" s="97"/>
      <c r="G2" s="97"/>
      <c r="H2" s="39"/>
      <c r="I2" s="40"/>
    </row>
    <row r="3" spans="1:9" s="9" customFormat="1" ht="4.5" customHeight="1" x14ac:dyDescent="0.2">
      <c r="A3" s="6"/>
      <c r="B3" s="7"/>
      <c r="C3" s="8"/>
      <c r="D3" s="24"/>
      <c r="E3" s="24"/>
      <c r="F3" s="24"/>
      <c r="G3" s="24"/>
      <c r="H3" s="26"/>
      <c r="I3" s="24"/>
    </row>
    <row r="4" spans="1:9" s="41" customFormat="1" ht="17" x14ac:dyDescent="0.2">
      <c r="A4" s="98" t="s">
        <v>36</v>
      </c>
      <c r="B4" s="98"/>
      <c r="C4" s="98"/>
      <c r="D4" s="99" t="s">
        <v>37</v>
      </c>
      <c r="E4" s="99"/>
      <c r="F4" s="99"/>
      <c r="G4" s="99"/>
      <c r="H4" s="42"/>
      <c r="I4" s="43"/>
    </row>
    <row r="5" spans="1:9" s="9" customFormat="1" ht="9.75" customHeight="1" x14ac:dyDescent="0.2">
      <c r="A5" s="8"/>
      <c r="C5" s="8"/>
      <c r="F5" s="8"/>
    </row>
    <row r="6" spans="1:9" s="12" customFormat="1" ht="20.25" customHeight="1" x14ac:dyDescent="0.2">
      <c r="A6" s="11"/>
      <c r="B6" s="90" t="s">
        <v>12</v>
      </c>
      <c r="C6" s="90"/>
      <c r="D6" s="90"/>
      <c r="E6" s="90"/>
      <c r="F6" s="90"/>
      <c r="G6" s="90"/>
      <c r="H6" s="10"/>
      <c r="I6" s="25"/>
    </row>
    <row r="7" spans="1:9" s="12" customFormat="1" ht="15.75" customHeight="1" x14ac:dyDescent="0.2">
      <c r="A7" s="11"/>
      <c r="B7" s="90" t="s">
        <v>38</v>
      </c>
      <c r="C7" s="90"/>
      <c r="D7" s="90"/>
      <c r="E7" s="90"/>
      <c r="F7" s="90"/>
      <c r="G7" s="90"/>
      <c r="H7" s="10"/>
      <c r="I7" s="25"/>
    </row>
    <row r="8" spans="1:9" s="9" customFormat="1" ht="9" customHeight="1" x14ac:dyDescent="0.2">
      <c r="A8" s="8"/>
      <c r="C8" s="10"/>
      <c r="F8" s="8"/>
    </row>
    <row r="9" spans="1:9" s="33" customFormat="1" ht="18" customHeight="1" x14ac:dyDescent="0.2">
      <c r="A9" s="32"/>
      <c r="B9" s="33" t="s">
        <v>35</v>
      </c>
      <c r="D9" s="34"/>
      <c r="F9" s="32"/>
      <c r="G9" s="57"/>
    </row>
    <row r="10" spans="1:9" s="45" customFormat="1" ht="18" customHeight="1" x14ac:dyDescent="0.2">
      <c r="A10" s="44"/>
      <c r="B10" s="35" t="s">
        <v>39</v>
      </c>
      <c r="C10" s="46"/>
      <c r="D10" s="47"/>
      <c r="F10" s="44"/>
    </row>
    <row r="11" spans="1:9" s="35" customFormat="1" ht="21.75" customHeight="1" x14ac:dyDescent="0.2">
      <c r="A11" s="36"/>
      <c r="B11" s="35" t="s">
        <v>40</v>
      </c>
      <c r="C11" s="46"/>
      <c r="D11" s="46"/>
      <c r="F11" s="36"/>
    </row>
    <row r="12" spans="1:9" s="12" customFormat="1" ht="18" x14ac:dyDescent="0.2">
      <c r="A12" s="11"/>
      <c r="B12" s="48" t="s">
        <v>41</v>
      </c>
      <c r="C12" s="49"/>
      <c r="D12" s="49"/>
      <c r="F12" s="11"/>
    </row>
    <row r="13" spans="1:9" s="12" customFormat="1" ht="36" customHeight="1" x14ac:dyDescent="0.2">
      <c r="A13" s="11"/>
      <c r="B13" s="91" t="s">
        <v>24</v>
      </c>
      <c r="C13" s="91"/>
      <c r="D13" s="91"/>
      <c r="E13" s="91"/>
      <c r="F13" s="91"/>
      <c r="G13" s="91"/>
      <c r="H13" s="50"/>
    </row>
    <row r="14" spans="1:9" s="12" customFormat="1" ht="18" x14ac:dyDescent="0.2">
      <c r="A14" s="11"/>
      <c r="B14" s="51" t="s">
        <v>13</v>
      </c>
      <c r="C14" s="11"/>
      <c r="E14" s="12" t="s">
        <v>21</v>
      </c>
      <c r="F14" s="11"/>
    </row>
    <row r="15" spans="1:9" s="35" customFormat="1" ht="18" x14ac:dyDescent="0.2">
      <c r="A15" s="36"/>
      <c r="B15" s="35" t="s">
        <v>31</v>
      </c>
      <c r="C15" s="46"/>
      <c r="F15" s="36"/>
    </row>
    <row r="16" spans="1:9" s="48" customFormat="1" ht="18" x14ac:dyDescent="0.2">
      <c r="A16" s="52"/>
      <c r="B16" s="51" t="s">
        <v>19</v>
      </c>
      <c r="C16" s="49"/>
      <c r="D16" s="49"/>
    </row>
    <row r="17" spans="1:8" s="48" customFormat="1" ht="18" x14ac:dyDescent="0.2">
      <c r="A17" s="52"/>
      <c r="B17" s="12" t="s">
        <v>25</v>
      </c>
      <c r="C17" s="49"/>
      <c r="D17" s="12"/>
      <c r="E17" s="12" t="s">
        <v>26</v>
      </c>
    </row>
    <row r="18" spans="1:8" s="48" customFormat="1" ht="18" x14ac:dyDescent="0.2">
      <c r="A18" s="52"/>
      <c r="B18" s="92" t="s">
        <v>14</v>
      </c>
      <c r="C18" s="92"/>
      <c r="D18" s="92"/>
      <c r="E18" s="92"/>
      <c r="F18" s="92"/>
      <c r="G18" s="92"/>
      <c r="H18" s="53"/>
    </row>
    <row r="19" spans="1:8" ht="17" x14ac:dyDescent="0.2">
      <c r="B19" s="27"/>
      <c r="C19" s="27"/>
      <c r="D19" s="27"/>
      <c r="E19" s="27"/>
      <c r="F19" s="27"/>
      <c r="G19" s="27"/>
      <c r="H19" s="27"/>
    </row>
    <row r="20" spans="1:8" ht="17" x14ac:dyDescent="0.2">
      <c r="A20" s="15"/>
      <c r="B20" s="16" t="s">
        <v>15</v>
      </c>
      <c r="C20" s="17"/>
      <c r="D20" s="18"/>
      <c r="E20" s="18">
        <v>35500000</v>
      </c>
      <c r="F20" s="18">
        <v>35500000</v>
      </c>
      <c r="G20" s="23"/>
    </row>
    <row r="21" spans="1:8" ht="17" x14ac:dyDescent="0.2">
      <c r="A21" s="15"/>
      <c r="B21" s="16" t="s">
        <v>16</v>
      </c>
      <c r="C21" s="17"/>
      <c r="D21" s="18"/>
      <c r="E21" s="18" t="e">
        <f>#REF!*E20</f>
        <v>#REF!</v>
      </c>
      <c r="F21" s="18" t="e">
        <f>#REF!*F20</f>
        <v>#REF!</v>
      </c>
      <c r="G21" s="23"/>
    </row>
    <row r="22" spans="1:8" ht="17" x14ac:dyDescent="0.2">
      <c r="A22" s="15"/>
      <c r="B22" s="16" t="s">
        <v>28</v>
      </c>
      <c r="C22" s="62"/>
      <c r="D22" s="93" t="e">
        <f>E21+F21</f>
        <v>#REF!</v>
      </c>
      <c r="E22" s="94"/>
      <c r="F22" s="95"/>
      <c r="G22" s="63"/>
    </row>
    <row r="23" spans="1:8" ht="16" x14ac:dyDescent="0.2">
      <c r="A23" s="19"/>
      <c r="B23" s="20"/>
      <c r="C23" s="21"/>
      <c r="D23" s="21"/>
      <c r="E23" s="22"/>
      <c r="F23" s="21"/>
    </row>
    <row r="24" spans="1:8" ht="16" x14ac:dyDescent="0.2">
      <c r="A24" s="72" t="s">
        <v>43</v>
      </c>
      <c r="B24" s="72"/>
      <c r="C24" s="21"/>
      <c r="D24" s="21"/>
      <c r="E24" s="22"/>
      <c r="F24" s="21"/>
    </row>
    <row r="25" spans="1:8" ht="16" x14ac:dyDescent="0.2">
      <c r="A25" s="73"/>
      <c r="B25" s="74" t="s">
        <v>44</v>
      </c>
      <c r="C25" s="21"/>
      <c r="D25" s="21"/>
      <c r="E25" s="22"/>
      <c r="F25" s="21"/>
    </row>
    <row r="26" spans="1:8" ht="16" x14ac:dyDescent="0.2">
      <c r="A26" s="75"/>
      <c r="B26" s="74" t="s">
        <v>45</v>
      </c>
      <c r="C26" s="21"/>
      <c r="D26" s="21"/>
      <c r="E26" s="22"/>
      <c r="F26" s="21"/>
    </row>
    <row r="27" spans="1:8" ht="16" x14ac:dyDescent="0.2">
      <c r="A27" s="75"/>
      <c r="B27" s="74" t="s">
        <v>46</v>
      </c>
      <c r="C27" s="21"/>
      <c r="D27" s="21"/>
      <c r="E27" s="22"/>
      <c r="F27" s="21"/>
    </row>
    <row r="28" spans="1:8" ht="16" x14ac:dyDescent="0.2">
      <c r="A28" s="75"/>
      <c r="B28" s="74" t="s">
        <v>47</v>
      </c>
      <c r="C28" s="21"/>
      <c r="D28" s="21"/>
      <c r="E28" s="22"/>
      <c r="F28" s="21"/>
    </row>
    <row r="29" spans="1:8" ht="16" x14ac:dyDescent="0.2">
      <c r="A29" s="19"/>
      <c r="B29" s="20"/>
      <c r="C29" s="21"/>
      <c r="D29" s="21"/>
      <c r="E29" s="22"/>
      <c r="F29" s="21"/>
    </row>
    <row r="30" spans="1:8" ht="18" x14ac:dyDescent="0.2">
      <c r="A30" s="89" t="s">
        <v>27</v>
      </c>
      <c r="B30" s="89"/>
      <c r="C30" s="89"/>
      <c r="D30" s="89"/>
      <c r="E30" s="89"/>
      <c r="F30" s="89"/>
      <c r="G30" s="48"/>
    </row>
    <row r="31" spans="1:8" ht="18" x14ac:dyDescent="0.2">
      <c r="A31" s="48" t="s">
        <v>42</v>
      </c>
      <c r="B31" s="48"/>
      <c r="C31" s="48"/>
      <c r="D31" s="48"/>
      <c r="E31" s="48"/>
      <c r="F31" s="48"/>
      <c r="G31" s="48"/>
    </row>
    <row r="32" spans="1:8" ht="18" x14ac:dyDescent="0.2">
      <c r="A32" s="52"/>
      <c r="B32" s="48"/>
      <c r="C32" s="48"/>
      <c r="D32" s="48"/>
      <c r="E32" s="48"/>
      <c r="F32" s="48"/>
      <c r="G32" s="48"/>
    </row>
    <row r="33" spans="1:7" ht="18" x14ac:dyDescent="0.2">
      <c r="A33" s="52"/>
      <c r="B33" s="54" t="s">
        <v>17</v>
      </c>
      <c r="C33" s="11"/>
      <c r="D33" s="12"/>
      <c r="E33" s="54" t="s">
        <v>18</v>
      </c>
      <c r="F33" s="48"/>
      <c r="G33" s="48"/>
    </row>
    <row r="34" spans="1:7" ht="18" x14ac:dyDescent="0.2">
      <c r="B34" s="64" t="s">
        <v>29</v>
      </c>
    </row>
    <row r="35" spans="1:7" ht="17" x14ac:dyDescent="0.2">
      <c r="B35" s="59"/>
    </row>
    <row r="36" spans="1:7" ht="17" x14ac:dyDescent="0.2">
      <c r="B36" s="59"/>
    </row>
    <row r="37" spans="1:7" ht="17" x14ac:dyDescent="0.2">
      <c r="B37" s="59"/>
    </row>
    <row r="38" spans="1:7" ht="17" x14ac:dyDescent="0.2">
      <c r="B38" s="59"/>
    </row>
    <row r="39" spans="1:7" ht="17" x14ac:dyDescent="0.2">
      <c r="B39" s="59"/>
    </row>
    <row r="40" spans="1:7" ht="17" x14ac:dyDescent="0.2">
      <c r="B40" s="59"/>
    </row>
    <row r="41" spans="1:7" ht="17" x14ac:dyDescent="0.2">
      <c r="B41" s="59"/>
    </row>
    <row r="42" spans="1:7" ht="18" x14ac:dyDescent="0.2">
      <c r="B42" s="64" t="s">
        <v>30</v>
      </c>
    </row>
  </sheetData>
  <mergeCells count="12">
    <mergeCell ref="A1:C1"/>
    <mergeCell ref="A2:C2"/>
    <mergeCell ref="A4:C4"/>
    <mergeCell ref="D1:G1"/>
    <mergeCell ref="D2:G2"/>
    <mergeCell ref="D4:G4"/>
    <mergeCell ref="A30:F30"/>
    <mergeCell ref="B6:G6"/>
    <mergeCell ref="B7:G7"/>
    <mergeCell ref="B13:G13"/>
    <mergeCell ref="B18:G18"/>
    <mergeCell ref="D22:F22"/>
  </mergeCells>
  <pageMargins left="0.45866141700000002" right="0.20866141699999999" top="0.24803149599999999" bottom="0.25" header="0.25" footer="0.31496063000000002"/>
  <pageSetup scale="7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1"/>
  <sheetViews>
    <sheetView topLeftCell="A4" workbookViewId="0">
      <selection activeCell="A4" sqref="A4:F11"/>
    </sheetView>
  </sheetViews>
  <sheetFormatPr baseColWidth="10" defaultColWidth="9.1640625" defaultRowHeight="15" x14ac:dyDescent="0.2"/>
  <cols>
    <col min="1" max="1" width="9.1640625" style="76"/>
    <col min="2" max="2" width="36.83203125" style="76" customWidth="1"/>
    <col min="3" max="3" width="9.1640625" style="76"/>
    <col min="4" max="4" width="8.5" style="76" bestFit="1" customWidth="1"/>
    <col min="5" max="5" width="9.83203125" style="76" bestFit="1" customWidth="1"/>
    <col min="6" max="6" width="18.6640625" style="82" customWidth="1"/>
    <col min="7" max="16384" width="9.1640625" style="76"/>
  </cols>
  <sheetData>
    <row r="4" spans="1:6" ht="30" x14ac:dyDescent="0.2">
      <c r="A4" s="77" t="s">
        <v>48</v>
      </c>
      <c r="B4" s="77" t="s">
        <v>49</v>
      </c>
      <c r="C4" s="77" t="s">
        <v>50</v>
      </c>
      <c r="D4" s="77" t="s">
        <v>51</v>
      </c>
      <c r="E4" s="77" t="s">
        <v>52</v>
      </c>
      <c r="F4" s="80" t="s">
        <v>53</v>
      </c>
    </row>
    <row r="5" spans="1:6" ht="60" x14ac:dyDescent="0.2">
      <c r="A5" s="78">
        <v>1</v>
      </c>
      <c r="B5" s="77" t="s">
        <v>56</v>
      </c>
      <c r="C5" s="77" t="s">
        <v>54</v>
      </c>
      <c r="D5" s="78">
        <v>35.21</v>
      </c>
      <c r="E5" s="79">
        <v>35500000</v>
      </c>
      <c r="F5" s="80">
        <f>E5*D5</f>
        <v>1249955000</v>
      </c>
    </row>
    <row r="6" spans="1:6" ht="60" x14ac:dyDescent="0.2">
      <c r="A6" s="78">
        <v>2</v>
      </c>
      <c r="B6" s="77" t="s">
        <v>57</v>
      </c>
      <c r="C6" s="77" t="s">
        <v>54</v>
      </c>
      <c r="D6" s="78">
        <v>16.38</v>
      </c>
      <c r="E6" s="79">
        <v>35500000</v>
      </c>
      <c r="F6" s="80">
        <f t="shared" ref="F6:F10" si="0">E6*D6</f>
        <v>581490000</v>
      </c>
    </row>
    <row r="7" spans="1:6" ht="60" x14ac:dyDescent="0.2">
      <c r="A7" s="78">
        <v>3</v>
      </c>
      <c r="B7" s="77" t="s">
        <v>58</v>
      </c>
      <c r="C7" s="77" t="s">
        <v>54</v>
      </c>
      <c r="D7" s="78">
        <v>0</v>
      </c>
      <c r="E7" s="79">
        <v>35500000</v>
      </c>
      <c r="F7" s="80">
        <f t="shared" si="0"/>
        <v>0</v>
      </c>
    </row>
    <row r="8" spans="1:6" ht="60" x14ac:dyDescent="0.2">
      <c r="A8" s="78">
        <v>4</v>
      </c>
      <c r="B8" s="77" t="s">
        <v>59</v>
      </c>
      <c r="C8" s="77" t="s">
        <v>54</v>
      </c>
      <c r="D8" s="78">
        <v>10.73</v>
      </c>
      <c r="E8" s="79">
        <v>35500000</v>
      </c>
      <c r="F8" s="80">
        <f t="shared" si="0"/>
        <v>380915000</v>
      </c>
    </row>
    <row r="9" spans="1:6" ht="60" x14ac:dyDescent="0.2">
      <c r="A9" s="78">
        <v>5</v>
      </c>
      <c r="B9" s="77" t="s">
        <v>60</v>
      </c>
      <c r="C9" s="77" t="s">
        <v>54</v>
      </c>
      <c r="D9" s="78">
        <v>6.68</v>
      </c>
      <c r="E9" s="79">
        <v>35500000</v>
      </c>
      <c r="F9" s="80">
        <f t="shared" si="0"/>
        <v>237140000</v>
      </c>
    </row>
    <row r="10" spans="1:6" ht="61.5" customHeight="1" x14ac:dyDescent="0.2">
      <c r="A10" s="78">
        <v>6</v>
      </c>
      <c r="B10" s="77" t="s">
        <v>61</v>
      </c>
      <c r="C10" s="77" t="s">
        <v>54</v>
      </c>
      <c r="D10" s="78">
        <v>9.6199999999999992</v>
      </c>
      <c r="E10" s="79">
        <v>35500000</v>
      </c>
      <c r="F10" s="80">
        <f t="shared" si="0"/>
        <v>341510000</v>
      </c>
    </row>
    <row r="11" spans="1:6" x14ac:dyDescent="0.2">
      <c r="A11" s="77"/>
      <c r="B11" s="77" t="s">
        <v>55</v>
      </c>
      <c r="C11" s="77"/>
      <c r="D11" s="78">
        <f>SUM(D5:D10)</f>
        <v>78.62</v>
      </c>
      <c r="E11" s="78"/>
      <c r="F11" s="81">
        <f>SUM(F5:F10)</f>
        <v>2791010000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PGV </vt:lpstr>
      <vt:lpstr>BBNT</vt:lpstr>
      <vt:lpstr>Sheet1</vt:lpstr>
      <vt:lpstr>BBNT!Print_Area</vt:lpstr>
      <vt:lpstr>'PGV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phucvh2</dc:creator>
  <cp:lastModifiedBy>Vu Anh Duc 20200181</cp:lastModifiedBy>
  <cp:lastPrinted>2023-09-25T12:45:38Z</cp:lastPrinted>
  <dcterms:created xsi:type="dcterms:W3CDTF">2019-05-27T08:21:06Z</dcterms:created>
  <dcterms:modified xsi:type="dcterms:W3CDTF">2023-11-23T10:15:27Z</dcterms:modified>
</cp:coreProperties>
</file>