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d7db871409f395/Desktop/Data Analysis/My Project/School Project/Enviroment Economics/"/>
    </mc:Choice>
  </mc:AlternateContent>
  <xr:revisionPtr revIDLastSave="53" documentId="8_{21C8BBE0-CC92-406D-A95A-76F135610E1D}" xr6:coauthVersionLast="47" xr6:coauthVersionMax="47" xr10:uidLastSave="{DF8B2AE5-7F5D-4BE5-9A4B-308B7C098E79}"/>
  <bookViews>
    <workbookView xWindow="-120" yWindow="-120" windowWidth="29040" windowHeight="15720" xr2:uid="{78691D07-A627-490E-80C9-86978C2E3D9A}"/>
  </bookViews>
  <sheets>
    <sheet name="Github" sheetId="10" r:id="rId1"/>
    <sheet name="Done" sheetId="6" state="hidden" r:id="rId2"/>
    <sheet name="Sheet1" sheetId="7" state="hidden" r:id="rId3"/>
    <sheet name="Sheet2" sheetId="8" state="hidden" r:id="rId4"/>
    <sheet name="Visualization" sheetId="9" state="hidden" r:id="rId5"/>
    <sheet name="Power Pivot" sheetId="5" state="hidden" r:id="rId6"/>
    <sheet name="SL_gia_cam_xuat_xuong" sheetId="3" state="hidden" r:id="rId7"/>
    <sheet name="DT_dat" sheetId="2" state="hidden" r:id="rId8"/>
    <sheet name="Chat_thai" sheetId="1" state="hidden" r:id="rId9"/>
  </sheets>
  <definedNames>
    <definedName name="_xlchart.v1.0" hidden="1">'Power Pivot'!$C$59</definedName>
    <definedName name="_xlchart.v1.1" hidden="1">'Power Pivot'!$C$60:$C$113</definedName>
    <definedName name="_xlchart.v1.2" hidden="1">'Power Pivot'!$D$59</definedName>
    <definedName name="_xlchart.v1.3" hidden="1">'Power Pivot'!$D$60:$D$113</definedName>
    <definedName name="_xlchart.v1.4" hidden="1">'Power Pivot'!$E$59</definedName>
    <definedName name="_xlchart.v1.5" hidden="1">'Power Pivot'!$E$60:$E$113</definedName>
    <definedName name="_xlcn.WorksheetConnection_MainFile.xlsxTable1" hidden="1">Chat_thai!$A$1:$F$30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4 N20_c5d7b37d-a9a8-4bae-8c03-9374fe5266a7" name="Ch4 N20" connection="Query - Ch4,N20"/>
          <x15:modelTable id="So much_e7b5d90e-4fc3-4162-9e83-c21cf56772cc" name="So much" connection="Query - So much"/>
          <x15:modelTable id="Năng suất agri_8caa6969-5ea0-4af1-bef5-9ecf1ae7acb2" name="Năng suất agri" connection="Query - Năng suất agri"/>
          <x15:modelTable id="Food Index_70f8c728-e94a-4e8a-9fe4-e2de1cbd3422" name="Food Index" connection="Query - Food Index"/>
          <x15:modelTable id="Fertilizer_d483b4da-9de0-48ca-9e66-7aae57f4059e" name="Fertilizer" connection="Query - Fertilizer"/>
          <x15:modelTable id="Arable Land_60760538-b226-479b-b75e-743b42856627" name="Arable Land" connection="Query - Arable Land"/>
          <x15:modelTable id="Data_61b08151-5f23-4bac-9cc2-22fb321b8493" name="Data" connection="Query - Data"/>
          <x15:modelTable id="Year_list_d122bf98-ea97-4dbc-a02c-1461dd660fc7" name="Year_list" connection="Query - Year_list"/>
          <x15:modelTable id="N20_462fff06-f888-44c9-9690-6f35c3519618" name="N20" connection="Query - N20"/>
          <x15:modelTable id="Data  2_c80c56d8-0b6a-45e8-bb2e-9737ab8bc34a" name="Data  2" connection="Query - Data (2)"/>
          <x15:modelTable id="Table1 1" name="Table1 1" connection="WorksheetConnection_Main File.xlsx!Table1"/>
        </x15:modelTables>
        <x15:modelRelationships>
          <x15:modelRelationship fromTable="So much" fromColumn="Year" toTable="Ch4 N20" toColumn="Year"/>
          <x15:modelRelationship fromTable="Fertilizer" fromColumn="Year" toTable="Year_list" toColumn="Year"/>
          <x15:modelRelationship fromTable="Arable Land" fromColumn="Year" toTable="Year_list" toColumn="Year"/>
          <x15:modelRelationship fromTable="Ch4 N20" fromColumn="Year" toTable="Year_list" toColumn="Year"/>
          <x15:modelRelationship fromTable="Năng suất agri" fromColumn="Year" toTable="Ch4 N20" toColumn="Yea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S7" i="10" l="1"/>
  <c r="R6" i="10"/>
  <c r="Q5" i="10"/>
  <c r="P4" i="10"/>
  <c r="I36" i="7" a="1"/>
  <c r="I36" i="7" s="1"/>
  <c r="T35" i="8"/>
  <c r="S34" i="8"/>
  <c r="R33" i="8"/>
  <c r="Q32" i="8"/>
  <c r="I34" i="7" l="1"/>
  <c r="O36" i="7" a="1"/>
  <c r="O36" i="7" s="1"/>
  <c r="J36" i="7" a="1"/>
  <c r="J36" i="7" s="1"/>
  <c r="K36" i="7" a="1"/>
  <c r="K36" i="7" s="1"/>
  <c r="J34" i="7"/>
  <c r="K34" i="7"/>
  <c r="L34" i="7"/>
  <c r="M34" i="7"/>
  <c r="N34" i="7"/>
  <c r="O34" i="7"/>
  <c r="J33" i="7"/>
  <c r="K33" i="7"/>
  <c r="L33" i="7"/>
  <c r="L36" i="7" s="1" a="1"/>
  <c r="L36" i="7" s="1"/>
  <c r="M33" i="7"/>
  <c r="M36" i="7" s="1" a="1"/>
  <c r="M36" i="7" s="1"/>
  <c r="N33" i="7"/>
  <c r="N36" i="7" s="1" a="1"/>
  <c r="N36" i="7" s="1"/>
  <c r="O33" i="7"/>
  <c r="I3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61FD63-B7EC-4356-8AB1-92E4A4EC8FEA}" name="Query - Arable Land" description="Connection to the 'Arable Land' query in the workbook." type="100" refreshedVersion="7" minRefreshableVersion="5">
    <extLst>
      <ext xmlns:x15="http://schemas.microsoft.com/office/spreadsheetml/2010/11/main" uri="{DE250136-89BD-433C-8126-D09CA5730AF9}">
        <x15:connection id="fbd524d4-afac-40cc-af1b-149a372ad749">
          <x15:oledbPr connection="Provider=Microsoft.Mashup.OleDb.1;Data Source=$Workbook$;Location=&quot;Arable Land&quot;;Extended Properties=&quot;&quot;">
            <x15:dbTables>
              <x15:dbTable name="Arable Land"/>
            </x15:dbTables>
          </x15:oledbPr>
        </x15:connection>
      </ext>
    </extLst>
  </connection>
  <connection id="2" xr16:uid="{2C2D468A-DE08-4EEF-9924-7AAEB25FF3FA}" name="Query - Ch4,N20" description="Connection to the 'Ch4,N20' query in the workbook." type="100" refreshedVersion="7" minRefreshableVersion="5">
    <extLst>
      <ext xmlns:x15="http://schemas.microsoft.com/office/spreadsheetml/2010/11/main" uri="{DE250136-89BD-433C-8126-D09CA5730AF9}">
        <x15:connection id="79684f11-30c5-4470-a5ff-dacea2cd5cab"/>
      </ext>
    </extLst>
  </connection>
  <connection id="3" xr16:uid="{2AB1EEC1-AD08-45E3-92A3-D7CD98AA19A5}" name="Query - Data" description="Connection to the 'Data' query in the workbook." type="100" refreshedVersion="7" minRefreshableVersion="5">
    <extLst>
      <ext xmlns:x15="http://schemas.microsoft.com/office/spreadsheetml/2010/11/main" uri="{DE250136-89BD-433C-8126-D09CA5730AF9}">
        <x15:connection id="28440b6b-7a3c-4016-a85a-2042a13b0897">
          <x15:oledbPr connection="Provider=Microsoft.Mashup.OleDb.1;Data Source=$Workbook$;Location=Data;Extended Properties=&quot;&quot;">
            <x15:dbTables>
              <x15:dbTable name="Data"/>
            </x15:dbTables>
          </x15:oledbPr>
        </x15:connection>
      </ext>
    </extLst>
  </connection>
  <connection id="4" xr16:uid="{CCF9CE4D-0552-456F-BCF4-D6CA99075D7F}" name="Query - Data (2)" description="Connection to the 'Data (2)' query in the workbook." type="100" refreshedVersion="7" minRefreshableVersion="5">
    <extLst>
      <ext xmlns:x15="http://schemas.microsoft.com/office/spreadsheetml/2010/11/main" uri="{DE250136-89BD-433C-8126-D09CA5730AF9}">
        <x15:connection id="0b937f0c-84d9-4ecd-940f-8ea1896e67f0">
          <x15:oledbPr connection="Provider=Microsoft.Mashup.OleDb.1;Data Source=$Workbook$;Location=&quot;Data (2)&quot;;Extended Properties=&quot;&quot;">
            <x15:dbTables>
              <x15:dbTable name="Data (2)"/>
            </x15:dbTables>
          </x15:oledbPr>
        </x15:connection>
      </ext>
    </extLst>
  </connection>
  <connection id="5" xr16:uid="{816D0C60-303D-4834-8116-E92C3CCDE4F8}" name="Query - Fertilizer" description="Connection to the 'Fertilizer' query in the workbook." type="100" refreshedVersion="7" minRefreshableVersion="5">
    <extLst>
      <ext xmlns:x15="http://schemas.microsoft.com/office/spreadsheetml/2010/11/main" uri="{DE250136-89BD-433C-8126-D09CA5730AF9}">
        <x15:connection id="59fc9f51-f4c2-4084-aa56-0d59aa3a9872">
          <x15:oledbPr connection="Provider=Microsoft.Mashup.OleDb.1;Data Source=$Workbook$;Location=Fertilizer;Extended Properties=&quot;&quot;">
            <x15:dbTables>
              <x15:dbTable name="Fertilizer"/>
            </x15:dbTables>
          </x15:oledbPr>
        </x15:connection>
      </ext>
    </extLst>
  </connection>
  <connection id="6" xr16:uid="{521EC230-41D0-433A-B83B-F42B18342B04}" name="Query - Food Index" description="Connection to the 'Food Index' query in the workbook." type="100" refreshedVersion="7" minRefreshableVersion="5">
    <extLst>
      <ext xmlns:x15="http://schemas.microsoft.com/office/spreadsheetml/2010/11/main" uri="{DE250136-89BD-433C-8126-D09CA5730AF9}">
        <x15:connection id="09114418-08c0-4232-ba13-672eadd9a3ce">
          <x15:oledbPr connection="Provider=Microsoft.Mashup.OleDb.1;Data Source=$Workbook$;Location=&quot;Food Index&quot;;Extended Properties=&quot;&quot;">
            <x15:dbTables>
              <x15:dbTable name="Food Index"/>
            </x15:dbTables>
          </x15:oledbPr>
        </x15:connection>
      </ext>
    </extLst>
  </connection>
  <connection id="7" xr16:uid="{ECCAF04F-7AC2-4662-9D74-868503DBFA76}" name="Query - N20" description="Connection to the 'N20' query in the workbook." type="100" refreshedVersion="7" minRefreshableVersion="5">
    <extLst>
      <ext xmlns:x15="http://schemas.microsoft.com/office/spreadsheetml/2010/11/main" uri="{DE250136-89BD-433C-8126-D09CA5730AF9}">
        <x15:connection id="6ec1ec1a-a9fa-4987-895d-0fe932b79537">
          <x15:oledbPr connection="Provider=Microsoft.Mashup.OleDb.1;Data Source=$Workbook$;Location=N20;Extended Properties=&quot;&quot;">
            <x15:dbTables>
              <x15:dbTable name="N20"/>
            </x15:dbTables>
          </x15:oledbPr>
        </x15:connection>
      </ext>
    </extLst>
  </connection>
  <connection id="8" xr16:uid="{EA5696A6-7809-4B18-980D-2408D42AC954}" name="Query - Năng suất agri" description="Connection to the 'Năng suất agri' query in the workbook." type="100" refreshedVersion="7" minRefreshableVersion="5">
    <extLst>
      <ext xmlns:x15="http://schemas.microsoft.com/office/spreadsheetml/2010/11/main" uri="{DE250136-89BD-433C-8126-D09CA5730AF9}">
        <x15:connection id="fd4e01ae-420f-4201-a23c-1dd334568870">
          <x15:oledbPr connection="Provider=Microsoft.Mashup.OleDb.1;Data Source=$Workbook$;Location=&quot;Năng suất agri&quot;;Extended Properties=&quot;&quot;">
            <x15:dbTables>
              <x15:dbTable name="Năng suất agri"/>
            </x15:dbTables>
          </x15:oledbPr>
        </x15:connection>
      </ext>
    </extLst>
  </connection>
  <connection id="9" xr16:uid="{82F42AA8-A2E9-4679-B99B-0D3E8D3E3012}" name="Query - So much" description="Connection to the 'So much' query in the workbook." type="100" refreshedVersion="7" minRefreshableVersion="5">
    <extLst>
      <ext xmlns:x15="http://schemas.microsoft.com/office/spreadsheetml/2010/11/main" uri="{DE250136-89BD-433C-8126-D09CA5730AF9}">
        <x15:connection id="d87dc54e-1bcc-469b-a350-9e12f5154ad2">
          <x15:oledbPr connection="Provider=Microsoft.Mashup.OleDb.1;Data Source=$Workbook$;Location=&quot;So much&quot;;Extended Properties=&quot;&quot;">
            <x15:dbTables>
              <x15:dbTable name="So much"/>
            </x15:dbTables>
          </x15:oledbPr>
        </x15:connection>
      </ext>
    </extLst>
  </connection>
  <connection id="10" xr16:uid="{678E1E49-748C-41EF-BC68-24209DD21CEF}" name="Query - Year_list" description="Connection to the 'Year_list' query in the workbook." type="100" refreshedVersion="7" minRefreshableVersion="5">
    <extLst>
      <ext xmlns:x15="http://schemas.microsoft.com/office/spreadsheetml/2010/11/main" uri="{DE250136-89BD-433C-8126-D09CA5730AF9}">
        <x15:connection id="70d8c014-9971-4b4b-bf03-911678de7d18">
          <x15:oledbPr connection="Provider=Microsoft.Mashup.OleDb.1;Data Source=$Workbook$;Location=Year_list;Extended Properties=&quot;&quot;">
            <x15:dbTables>
              <x15:dbTable name="Year_list"/>
            </x15:dbTables>
          </x15:oledbPr>
        </x15:connection>
      </ext>
    </extLst>
  </connection>
  <connection id="11" xr16:uid="{1BA0854F-E5DA-4CBB-B65A-53C9A780F6D2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3A63ADBB-E90D-44CE-A935-C61A55FAD022}" name="WorksheetConnection_Main File.xlsx!Table1" type="102" refreshedVersion="7" minRefreshableVersion="5">
    <extLst>
      <ext xmlns:x15="http://schemas.microsoft.com/office/spreadsheetml/2010/11/main" uri="{DE250136-89BD-433C-8126-D09CA5730AF9}">
        <x15:connection id="Table1 1">
          <x15:rangePr sourceName="_xlcn.WorksheetConnection_MainFile.xlsxTab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<sst xmlns="http://schemas.openxmlformats.org/spreadsheetml/2006/main" count="1609" uniqueCount="321">
  <si>
    <t>Tổng lượng chất thải nguy hại phát sinh (Tấn)</t>
  </si>
  <si>
    <t>Tổng lượng chất thải nguy hại được thu gom (Tấn)</t>
  </si>
  <si>
    <t>Tổng lượng chất thải nguy hại được xử lý (Tấn)</t>
  </si>
  <si>
    <t>Tỷ lệ chất thải nguy hại được thu gom, xử lý (%)</t>
  </si>
  <si>
    <t>CẢ NƯỚC</t>
  </si>
  <si>
    <t>Đồng bằng sông Hồng</t>
  </si>
  <si>
    <t>164.937,00</t>
  </si>
  <si>
    <t>164.548,00</t>
  </si>
  <si>
    <t>399,18</t>
  </si>
  <si>
    <t>0,24</t>
  </si>
  <si>
    <t>Hải Dương</t>
  </si>
  <si>
    <t>50.910,00</t>
  </si>
  <si>
    <t>50.521,00</t>
  </si>
  <si>
    <t>99,24</t>
  </si>
  <si>
    <t>0,20</t>
  </si>
  <si>
    <t>Hưng Yên</t>
  </si>
  <si>
    <t>54.201,00</t>
  </si>
  <si>
    <t>99,98</t>
  </si>
  <si>
    <t>0,18</t>
  </si>
  <si>
    <t>Hà Nam</t>
  </si>
  <si>
    <t>39.850,00</t>
  </si>
  <si>
    <t>0,25</t>
  </si>
  <si>
    <t>Nam Định</t>
  </si>
  <si>
    <t>19.976,00</t>
  </si>
  <si>
    <t>0,50</t>
  </si>
  <si>
    <t>Trung du và miền núi phía Bắc</t>
  </si>
  <si>
    <t>321.709,00</t>
  </si>
  <si>
    <t>312.531,00</t>
  </si>
  <si>
    <t>585,19</t>
  </si>
  <si>
    <t>0,19</t>
  </si>
  <si>
    <t>Hà Giang</t>
  </si>
  <si>
    <t>163.553,00</t>
  </si>
  <si>
    <t>159.100,00</t>
  </si>
  <si>
    <t>97,28</t>
  </si>
  <si>
    <t>0,06</t>
  </si>
  <si>
    <t>Bắc Kạn</t>
  </si>
  <si>
    <t>65.884,00</t>
  </si>
  <si>
    <t>65.689,00</t>
  </si>
  <si>
    <t>99,70</t>
  </si>
  <si>
    <t>0,15</t>
  </si>
  <si>
    <t>Lào Cai</t>
  </si>
  <si>
    <t>12.297,00</t>
  </si>
  <si>
    <t>12.295,00</t>
  </si>
  <si>
    <t>0,81</t>
  </si>
  <si>
    <t>Lạng Sơn</t>
  </si>
  <si>
    <t>180.902,00</t>
  </si>
  <si>
    <t>100,00</t>
  </si>
  <si>
    <t>Bắc Giang</t>
  </si>
  <si>
    <t>61.981,00</t>
  </si>
  <si>
    <t>53.000,00</t>
  </si>
  <si>
    <t>85,51</t>
  </si>
  <si>
    <t>0,16</t>
  </si>
  <si>
    <t>Điện Biên</t>
  </si>
  <si>
    <t>554,00</t>
  </si>
  <si>
    <t>18,05</t>
  </si>
  <si>
    <t>Lai Châu</t>
  </si>
  <si>
    <t>91,00</t>
  </si>
  <si>
    <t>109,89</t>
  </si>
  <si>
    <t>Bắc Trung Bộ và duyên hải miền Trung</t>
  </si>
  <si>
    <t>5.018,00</t>
  </si>
  <si>
    <t>4.803,00</t>
  </si>
  <si>
    <t>578,15</t>
  </si>
  <si>
    <t>12,04</t>
  </si>
  <si>
    <t>Hà Tĩnh</t>
  </si>
  <si>
    <t>800,00</t>
  </si>
  <si>
    <t>12,50</t>
  </si>
  <si>
    <t>Bình Định</t>
  </si>
  <si>
    <t>2.112,00</t>
  </si>
  <si>
    <t>1.920,00</t>
  </si>
  <si>
    <t>90,91</t>
  </si>
  <si>
    <t>4,73</t>
  </si>
  <si>
    <t>Khánh Hòa</t>
  </si>
  <si>
    <t>1.161,00</t>
  </si>
  <si>
    <t>8,61</t>
  </si>
  <si>
    <t>Tây Nguyên</t>
  </si>
  <si>
    <t>945,00</t>
  </si>
  <si>
    <t>922,00</t>
  </si>
  <si>
    <t>287,28</t>
  </si>
  <si>
    <t>31,16</t>
  </si>
  <si>
    <t>Kon Tum</t>
  </si>
  <si>
    <t>113,00</t>
  </si>
  <si>
    <t>88,48</t>
  </si>
  <si>
    <t>Gia Lai</t>
  </si>
  <si>
    <t>111,00</t>
  </si>
  <si>
    <t>102,00</t>
  </si>
  <si>
    <t>91,89</t>
  </si>
  <si>
    <t>90,09</t>
  </si>
  <si>
    <t>Đắk Lắk</t>
  </si>
  <si>
    <t>529,00</t>
  </si>
  <si>
    <t>18,90</t>
  </si>
  <si>
    <t>Đắk Nông</t>
  </si>
  <si>
    <t>305,00</t>
  </si>
  <si>
    <t>291,00</t>
  </si>
  <si>
    <t>95,41</t>
  </si>
  <si>
    <t>32,79</t>
  </si>
  <si>
    <t>Đông Nam Bộ</t>
  </si>
  <si>
    <t>71.867,00</t>
  </si>
  <si>
    <t>0,14</t>
  </si>
  <si>
    <t>Bình Dương</t>
  </si>
  <si>
    <t>Đồng bằng sông Cửu Long</t>
  </si>
  <si>
    <t>653.943,00</t>
  </si>
  <si>
    <t>652.763,00</t>
  </si>
  <si>
    <t>399,76</t>
  </si>
  <si>
    <t>Bến Tre</t>
  </si>
  <si>
    <t>709,00</t>
  </si>
  <si>
    <t>14,10</t>
  </si>
  <si>
    <t>Hậu Giang</t>
  </si>
  <si>
    <t>652.333,00</t>
  </si>
  <si>
    <t>651.153,00</t>
  </si>
  <si>
    <t>99,82</t>
  </si>
  <si>
    <t>0,02</t>
  </si>
  <si>
    <t>Bạc Liêu</t>
  </si>
  <si>
    <t>122,00</t>
  </si>
  <si>
    <t>81,95</t>
  </si>
  <si>
    <t>Cà Mau</t>
  </si>
  <si>
    <t>779,00</t>
  </si>
  <si>
    <t>12,83</t>
  </si>
  <si>
    <t>Phân theo địa phương</t>
  </si>
  <si>
    <t>Năm</t>
  </si>
  <si>
    <t>Đất sản xuất nông nghiệp</t>
  </si>
  <si>
    <t>Đất lâm nghiệp</t>
  </si>
  <si>
    <t>Đất chuyên dùng</t>
  </si>
  <si>
    <t>Đất ở</t>
  </si>
  <si>
    <t>An Giang</t>
  </si>
  <si>
    <t>Bà Rịa - Vũng Tàu</t>
  </si>
  <si>
    <t>Bình Phước</t>
  </si>
  <si>
    <t>Bình Thuận</t>
  </si>
  <si>
    <t>Bắc Ninh</t>
  </si>
  <si>
    <t>Bắc Trung Bộ và Duyên hải miền Trung</t>
  </si>
  <si>
    <t>Cao Bằng</t>
  </si>
  <si>
    <t>Cần Thơ</t>
  </si>
  <si>
    <t>Hoà Bình</t>
  </si>
  <si>
    <t>Hà Nội</t>
  </si>
  <si>
    <t>Hải Phòng</t>
  </si>
  <si>
    <t>Khánh Hoà</t>
  </si>
  <si>
    <t>Không xác định</t>
  </si>
  <si>
    <t>Kiên Giang</t>
  </si>
  <si>
    <t>Long An</t>
  </si>
  <si>
    <t>Lâm Đồng</t>
  </si>
  <si>
    <t>Nghệ An</t>
  </si>
  <si>
    <t>Ninh Bình</t>
  </si>
  <si>
    <t>Ninh Thuận</t>
  </si>
  <si>
    <t>Phú Thọ</t>
  </si>
  <si>
    <t>Phú Yên</t>
  </si>
  <si>
    <t>Quảng Bình</t>
  </si>
  <si>
    <t>Quảng Nam</t>
  </si>
  <si>
    <t>Quảng Ngãi</t>
  </si>
  <si>
    <t>Quảng Ninh</t>
  </si>
  <si>
    <t>Quảng Trị</t>
  </si>
  <si>
    <t>Sóc Trăng</t>
  </si>
  <si>
    <t>Sơn La</t>
  </si>
  <si>
    <t>Thanh Hoá</t>
  </si>
  <si>
    <t>Thái Bình</t>
  </si>
  <si>
    <t>Thái Nguyên</t>
  </si>
  <si>
    <t>Thừa Thiên Huế</t>
  </si>
  <si>
    <t>Tiền Giang</t>
  </si>
  <si>
    <t>TP.Hồ Chí Minh</t>
  </si>
  <si>
    <t>Trà Vinh</t>
  </si>
  <si>
    <t>Tuyên Quang</t>
  </si>
  <si>
    <t>Tây Ninh</t>
  </si>
  <si>
    <t>Vĩnh Long</t>
  </si>
  <si>
    <t>Vĩnh Phúc</t>
  </si>
  <si>
    <t>Yên Bái</t>
  </si>
  <si>
    <t>Đà Nẵng</t>
  </si>
  <si>
    <t>Đồng Nai</t>
  </si>
  <si>
    <t>Đồng Tháp</t>
  </si>
  <si>
    <t>Đơn vị</t>
  </si>
  <si>
    <t>Nghìn ha</t>
  </si>
  <si>
    <t>Sơ bộ 2023</t>
  </si>
  <si>
    <t>Year</t>
  </si>
  <si>
    <t>2018</t>
  </si>
  <si>
    <t>2020</t>
  </si>
  <si>
    <t>2021</t>
  </si>
  <si>
    <t>2022</t>
  </si>
  <si>
    <t>Row Labels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</si>
  <si>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</si>
  <si>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</si>
  <si>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</si>
  <si>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</si>
  <si>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</si>
  <si>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</si>
  <si>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</si>
  <si>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</si>
  <si>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</si>
  <si>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</si>
  <si>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</si>
  <si>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</si>
  <si>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</si>
  <si>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</si>
  <si>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</si>
  <si>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</si>
  <si>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</si>
  <si>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</si>
  <si>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</si>
  <si>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</si>
  <si>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</si>
  <si>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</si>
  <si>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</si>
  <si>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</si>
  <si>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</si>
  <si>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</si>
  <si>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</si>
  <si>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</si>
  <si>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</si>
  <si>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</si>
  <si>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</si>
  <si>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</si>
  <si>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</si>
  <si>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</si>
  <si>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</si>
  <si>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</si>
  <si>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</si>
  <si>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</si>
  <si>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</si>
  <si>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</si>
  <si>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</si>
  <si>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</si>
  <si>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</si>
  <si>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</si>
  <si>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</si>
  <si>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</si>
  <si>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</si>
  <si>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</si>
  <si>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2019</t>
  </si>
  <si>
    <t>2023</t>
  </si>
  <si>
    <t xml:space="preserve">Sl_thit xuất </t>
  </si>
  <si>
    <t>Sum of Methane (CH4) emissions from Agriculture (Mt CO2e)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</si>
  <si>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</si>
  <si>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</si>
  <si>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</si>
  <si>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</si>
  <si>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</si>
  <si>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</si>
  <si>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</si>
  <si>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</si>
  <si>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</si>
  <si>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</si>
  <si>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</si>
  <si>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</si>
  <si>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</si>
  <si>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</si>
  <si>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</si>
  <si>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</si>
  <si>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</si>
  <si>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</si>
  <si>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</si>
  <si>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</si>
  <si>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</si>
  <si>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</si>
  <si>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</si>
  <si>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Sum of Fertilizer consumption (kilograms per hectare of arable land)</t>
  </si>
  <si>
    <t>Sum of Livestock production index (2014-2016 = 100)</t>
  </si>
  <si>
    <t>Livestock production index (2014-2016 = 100)</t>
  </si>
  <si>
    <t>Sum of N20.Nitrous oxide (N2O) emissions from Agriculture (Mt CO2e)</t>
  </si>
  <si>
    <t>Sum of Carbon dioxide (CO2) emissions from Agriculture (Mt CO2e)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</si>
  <si>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</si>
  <si>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</si>
  <si>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</si>
  <si>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</si>
  <si>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</si>
  <si>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</si>
  <si>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</si>
  <si>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</si>
  <si>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</si>
  <si>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</si>
  <si>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Livestock production index
 (2014-2016 = 100)</t>
  </si>
  <si>
    <t xml:space="preserve"> Methane (CH4) emissions 
from Agriculture (Mt CO2e)</t>
  </si>
  <si>
    <t>N20.Nitrous oxide (N2O) emissions 
from Agriculture (Mt CO2e)</t>
  </si>
  <si>
    <t xml:space="preserve"> Carbon dioxide (CO2) emissions
 from Agriculture (Mt CO2e)</t>
  </si>
  <si>
    <t>N20 emissions from Agriculture (Mt CO2e)</t>
  </si>
  <si>
    <t>CO2 emissions from Agriculture (Mt CO2e)</t>
  </si>
  <si>
    <t>Fertilizer consumption</t>
  </si>
  <si>
    <t xml:space="preserve">Fertilizer consumption </t>
  </si>
  <si>
    <t>N2O emissions from Agriculture (Mt CO2e)</t>
  </si>
  <si>
    <t>CH4 emissions from Agriculture (Mt CO2e)</t>
  </si>
  <si>
    <t>Sum of Food Index.Food production index (2014-2016 = 100)</t>
  </si>
  <si>
    <t>Sum of Arable land (% of land area)</t>
  </si>
  <si>
    <t>Food production index (2014-2016 = 100)</t>
  </si>
  <si>
    <t>Arable land (% of land area)</t>
  </si>
  <si>
    <t>CH4 emissions from Agriculture 
(Mt CO2e)</t>
  </si>
  <si>
    <t>N20 emissions from Agriculture 
(Mt CO2e)</t>
  </si>
  <si>
    <t>CO2 emissions from Agriculture 
(Mt CO2e)</t>
  </si>
  <si>
    <t>Food production index 
(2014-2016 = 100)</t>
  </si>
  <si>
    <t>Arable land 
(% of land area)</t>
  </si>
  <si>
    <t>AVG</t>
  </si>
  <si>
    <t>STD</t>
  </si>
  <si>
    <t>Chỉ số</t>
  </si>
  <si>
    <t>Dự báo 2022-2023</t>
  </si>
  <si>
    <t>Thực tế 2022-2023</t>
  </si>
  <si>
    <t>Chênh lệch</t>
  </si>
  <si>
    <t>Chỉ số sản xuất chăn nuôi</t>
  </si>
  <si>
    <t>Phát thải CH₄ (Mt CO₂e)</t>
  </si>
  <si>
    <t>Phát thải N₂O (Mt CO₂e)</t>
  </si>
  <si>
    <t>Phát thải CO₂ (Mt CO₂e)</t>
  </si>
  <si>
    <t>Cường độ phát thải</t>
  </si>
  <si>
    <t>Trước chính sách</t>
  </si>
  <si>
    <t>Sau chính sách</t>
  </si>
  <si>
    <t>Phần trăm thay đổi (%)</t>
  </si>
  <si>
    <t>CH₄/Đơn vị sản xuất</t>
  </si>
  <si>
    <t>N₂O/Đơn vị sản xuất</t>
  </si>
  <si>
    <t>CO₂/Đơn vị sản xuất</t>
  </si>
  <si>
    <t>Hệ số góc (xu hướng)</t>
  </si>
  <si>
    <t>Phát thải CH₄</t>
  </si>
  <si>
    <t>Phát thải N₂O</t>
  </si>
  <si>
    <t>Phát thải CO₂</t>
  </si>
  <si>
    <t>Intercept</t>
  </si>
  <si>
    <t>X Variable 1</t>
  </si>
  <si>
    <t>X Variable 2</t>
  </si>
  <si>
    <t>X Variable 3</t>
  </si>
  <si>
    <t>Livestock</t>
  </si>
  <si>
    <t>CH4</t>
  </si>
  <si>
    <t xml:space="preserve">N2O </t>
  </si>
  <si>
    <t>CO2</t>
  </si>
  <si>
    <t>Mean</t>
  </si>
  <si>
    <t>Median</t>
  </si>
  <si>
    <t>Correlation</t>
  </si>
  <si>
    <t>Covariance</t>
  </si>
  <si>
    <t>Describe</t>
  </si>
  <si>
    <t>Multiple Regression</t>
  </si>
  <si>
    <t>Metrics</t>
  </si>
  <si>
    <t>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</si>
</sst>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\(0.00\)"/>
    <numFmt numFmtId="165" formatCode="0.000"/>
  </numFmts>
  <fonts count="2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i/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Font="1" applyBorder="1"/>
    <xf numFmtId="0" fontId="1" fillId="3" borderId="2" xfId="0" applyFont="1" applyFill="1" applyBorder="1"/>
    <xf numFmtId="0" fontId="0" fillId="2" borderId="2" xfId="0" applyFont="1" applyFill="1" applyBorder="1"/>
    <xf numFmtId="0" fontId="0" fillId="0" borderId="2" xfId="0" applyFont="1" applyBorder="1"/>
    <xf numFmtId="0" fontId="1" fillId="3" borderId="0" xfId="0" applyFont="1" applyFill="1" applyBorder="1"/>
    <xf numFmtId="0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2" fontId="0" fillId="0" borderId="0" xfId="0" applyNumberFormat="1"/>
    <xf numFmtId="2" fontId="6" fillId="0" borderId="0" xfId="1" applyNumberFormat="1" applyFont="1" applyFill="1" applyBorder="1" applyAlignment="1"/>
    <xf numFmtId="2" fontId="6" fillId="0" borderId="3" xfId="1" applyNumberFormat="1" applyFont="1" applyFill="1" applyBorder="1" applyAlignment="1"/>
    <xf numFmtId="164" fontId="6" fillId="0" borderId="0" xfId="1" applyNumberFormat="1" applyFont="1" applyFill="1" applyBorder="1" applyAlignment="1"/>
    <xf numFmtId="164" fontId="6" fillId="0" borderId="3" xfId="1" applyNumberFormat="1" applyFont="1" applyFill="1" applyBorder="1" applyAlignment="1"/>
    <xf numFmtId="0" fontId="5" fillId="0" borderId="0" xfId="0" applyFont="1"/>
    <xf numFmtId="0" fontId="7" fillId="0" borderId="0" xfId="0" applyFont="1" applyAlignment="1">
      <alignment wrapText="1"/>
    </xf>
    <xf numFmtId="0" fontId="0" fillId="0" borderId="0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2" fillId="0" borderId="4" xfId="0" applyFont="1" applyFill="1" applyBorder="1" applyAlignment="1">
      <alignment horizontal="center" wrapText="1"/>
    </xf>
    <xf numFmtId="0" fontId="8" fillId="2" borderId="5" xfId="0" applyFont="1" applyFill="1" applyBorder="1"/>
    <xf numFmtId="0" fontId="9" fillId="0" borderId="0" xfId="0" applyFont="1" applyFill="1" applyBorder="1" applyAlignment="1"/>
    <xf numFmtId="0" fontId="10" fillId="0" borderId="4" xfId="0" applyFont="1" applyFill="1" applyBorder="1" applyAlignment="1">
      <alignment horizontal="center"/>
    </xf>
    <xf numFmtId="0" fontId="0" fillId="0" borderId="0" xfId="0" applyFont="1" applyFill="1" applyBorder="1" applyAlignment="1"/>
    <xf numFmtId="0" fontId="0" fillId="0" borderId="3" xfId="0" applyFont="1" applyFill="1" applyBorder="1" applyAlignment="1"/>
    <xf numFmtId="0" fontId="0" fillId="0" borderId="4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165" fontId="9" fillId="0" borderId="0" xfId="0" applyNumberFormat="1" applyFont="1" applyFill="1" applyBorder="1" applyAlignment="1"/>
    <xf numFmtId="165" fontId="0" fillId="0" borderId="0" xfId="0" applyNumberFormat="1"/>
    <xf numFmtId="0" fontId="11" fillId="0" borderId="0" xfId="0" applyFont="1"/>
    <xf numFmtId="0" fontId="12" fillId="0" borderId="4" xfId="0" applyFont="1" applyFill="1" applyBorder="1" applyAlignment="1">
      <alignment horizontal="centerContinuous"/>
    </xf>
    <xf numFmtId="0" fontId="11" fillId="0" borderId="0" xfId="0" applyFont="1" applyFill="1" applyBorder="1" applyAlignment="1"/>
    <xf numFmtId="0" fontId="11" fillId="0" borderId="3" xfId="0" applyFont="1" applyFill="1" applyBorder="1" applyAlignment="1"/>
    <xf numFmtId="0" fontId="12" fillId="0" borderId="4" xfId="0" applyFont="1" applyFill="1" applyBorder="1" applyAlignment="1">
      <alignment horizontal="center"/>
    </xf>
    <xf numFmtId="0" fontId="13" fillId="0" borderId="0" xfId="0" applyFont="1" applyAlignment="1">
      <alignment wrapText="1"/>
    </xf>
    <xf numFmtId="0" fontId="13" fillId="0" borderId="3" xfId="0" applyFont="1" applyFill="1" applyBorder="1" applyAlignment="1">
      <alignment wrapText="1"/>
    </xf>
    <xf numFmtId="165" fontId="11" fillId="0" borderId="0" xfId="0" applyNumberFormat="1" applyFont="1" applyFill="1" applyBorder="1" applyAlignment="1"/>
    <xf numFmtId="165" fontId="11" fillId="0" borderId="3" xfId="0" applyNumberFormat="1" applyFont="1" applyFill="1" applyBorder="1" applyAlignment="1"/>
    <xf numFmtId="11" fontId="11" fillId="0" borderId="0" xfId="0" applyNumberFormat="1" applyFont="1" applyFill="1" applyBorder="1" applyAlignment="1"/>
    <xf numFmtId="0" fontId="14" fillId="0" borderId="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14" fillId="4" borderId="9" xfId="0" applyFont="1" applyFill="1" applyBorder="1" applyAlignment="1">
      <alignment vertical="center" wrapText="1"/>
    </xf>
    <xf numFmtId="0" fontId="14" fillId="0" borderId="9" xfId="0" applyFont="1" applyBorder="1" applyAlignment="1">
      <alignment vertical="center" wrapText="1"/>
    </xf>
    <xf numFmtId="0" fontId="17" fillId="0" borderId="4" xfId="0" applyFont="1" applyFill="1" applyBorder="1" applyAlignment="1">
      <alignment horizontal="center" wrapText="1"/>
    </xf>
    <xf numFmtId="0" fontId="16" fillId="0" borderId="0" xfId="0" applyFont="1" applyFill="1" applyBorder="1" applyAlignment="1">
      <alignment wrapText="1"/>
    </xf>
    <xf numFmtId="165" fontId="16" fillId="0" borderId="0" xfId="0" applyNumberFormat="1" applyFont="1" applyFill="1" applyBorder="1" applyAlignment="1">
      <alignment wrapText="1"/>
    </xf>
    <xf numFmtId="0" fontId="17" fillId="0" borderId="11" xfId="0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 wrapText="1"/>
    </xf>
    <xf numFmtId="1" fontId="11" fillId="0" borderId="3" xfId="0" applyNumberFormat="1" applyFont="1" applyFill="1" applyBorder="1" applyAlignment="1"/>
    <xf numFmtId="165" fontId="16" fillId="0" borderId="11" xfId="0" applyNumberFormat="1" applyFont="1" applyFill="1" applyBorder="1" applyAlignment="1">
      <alignment wrapText="1"/>
    </xf>
    <xf numFmtId="0" fontId="16" fillId="0" borderId="11" xfId="0" applyFont="1" applyFill="1" applyBorder="1" applyAlignment="1">
      <alignment wrapText="1"/>
    </xf>
    <xf numFmtId="0" fontId="2" fillId="0" borderId="10" xfId="0" applyFont="1" applyFill="1" applyBorder="1" applyAlignment="1">
      <alignment horizontal="center" wrapText="1"/>
    </xf>
    <xf numFmtId="0" fontId="17" fillId="0" borderId="12" xfId="0" applyFont="1" applyFill="1" applyBorder="1" applyAlignment="1">
      <alignment horizontal="center" wrapText="1"/>
    </xf>
    <xf numFmtId="2" fontId="16" fillId="0" borderId="0" xfId="0" applyNumberFormat="1" applyFont="1" applyFill="1" applyBorder="1" applyAlignment="1">
      <alignment wrapText="1"/>
    </xf>
    <xf numFmtId="2" fontId="16" fillId="0" borderId="11" xfId="0" applyNumberFormat="1" applyFont="1" applyFill="1" applyBorder="1" applyAlignment="1">
      <alignment wrapText="1"/>
    </xf>
    <xf numFmtId="1" fontId="16" fillId="0" borderId="0" xfId="0" applyNumberFormat="1" applyFont="1" applyFill="1" applyBorder="1" applyAlignment="1">
      <alignment wrapText="1"/>
    </xf>
    <xf numFmtId="1" fontId="16" fillId="0" borderId="11" xfId="0" applyNumberFormat="1" applyFont="1" applyFill="1" applyBorder="1" applyAlignment="1">
      <alignment wrapText="1"/>
    </xf>
    <xf numFmtId="0" fontId="0" fillId="0" borderId="11" xfId="0" applyFill="1" applyBorder="1" applyAlignment="1"/>
    <xf numFmtId="165" fontId="0" fillId="0" borderId="0" xfId="0" applyNumberFormat="1" applyFill="1" applyBorder="1" applyAlignment="1"/>
    <xf numFmtId="165" fontId="0" fillId="0" borderId="3" xfId="0" applyNumberFormat="1" applyFill="1" applyBorder="1" applyAlignment="1"/>
    <xf numFmtId="0" fontId="19" fillId="0" borderId="4" xfId="0" applyFont="1" applyFill="1" applyBorder="1" applyAlignment="1">
      <alignment horizontal="center"/>
    </xf>
    <xf numFmtId="165" fontId="18" fillId="0" borderId="0" xfId="0" applyNumberFormat="1" applyFont="1" applyFill="1" applyBorder="1" applyAlignment="1"/>
    <xf numFmtId="165" fontId="18" fillId="0" borderId="3" xfId="0" applyNumberFormat="1" applyFont="1" applyFill="1" applyBorder="1" applyAlignment="1"/>
    <xf numFmtId="0" fontId="18" fillId="0" borderId="0" xfId="0" applyFont="1" applyFill="1" applyBorder="1" applyAlignment="1"/>
    <xf numFmtId="2" fontId="18" fillId="0" borderId="0" xfId="0" applyNumberFormat="1" applyFont="1" applyFill="1" applyBorder="1" applyAlignment="1"/>
    <xf numFmtId="0" fontId="20" fillId="0" borderId="0" xfId="0" applyFont="1"/>
    <xf numFmtId="0" fontId="21" fillId="0" borderId="4" xfId="0" applyFont="1" applyFill="1" applyBorder="1" applyAlignment="1">
      <alignment horizontal="centerContinuous"/>
    </xf>
    <xf numFmtId="0" fontId="20" fillId="0" borderId="0" xfId="0" applyFont="1" applyFill="1" applyBorder="1" applyAlignment="1"/>
    <xf numFmtId="0" fontId="20" fillId="0" borderId="3" xfId="0" applyFont="1" applyFill="1" applyBorder="1" applyAlignment="1"/>
    <xf numFmtId="0" fontId="21" fillId="0" borderId="4" xfId="0" applyFont="1" applyFill="1" applyBorder="1" applyAlignment="1">
      <alignment horizontal="center"/>
    </xf>
    <xf numFmtId="0" fontId="20" fillId="0" borderId="0" xfId="0" applyFont="1" applyAlignment="1">
      <alignment wrapText="1"/>
    </xf>
    <xf numFmtId="0" fontId="0" fillId="0" borderId="0" xfId="0" applyAlignment="1">
      <alignment horizontal="centerContinuous"/>
    </xf>
    <xf numFmtId="0" fontId="22" fillId="0" borderId="0" xfId="0" applyFont="1" applyAlignment="1">
      <alignment horizontal="centerContinuous"/>
    </xf>
    <xf numFmtId="0" fontId="7" fillId="0" borderId="0" xfId="0" applyFont="1"/>
    <xf numFmtId="0" fontId="7" fillId="0" borderId="0" xfId="0" applyFont="1" applyAlignment="1">
      <alignment horizontal="centerContinuous"/>
    </xf>
  </cellXfs>
  <cellStyles count="2">
    <cellStyle name="Explanatory Text" xfId="1" builtinId="53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9.xml"/><Relationship Id="rId21" Type="http://schemas.openxmlformats.org/officeDocument/2006/relationships/customXml" Target="../customXml/item4.xml"/><Relationship Id="rId42" Type="http://schemas.openxmlformats.org/officeDocument/2006/relationships/customXml" Target="../customXml/item25.xml"/><Relationship Id="rId47" Type="http://schemas.openxmlformats.org/officeDocument/2006/relationships/customXml" Target="../customXml/item30.xml"/><Relationship Id="rId63" Type="http://schemas.openxmlformats.org/officeDocument/2006/relationships/customXml" Target="../customXml/item46.xml"/><Relationship Id="rId68" Type="http://schemas.openxmlformats.org/officeDocument/2006/relationships/customXml" Target="../customXml/item5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9" Type="http://schemas.openxmlformats.org/officeDocument/2006/relationships/customXml" Target="../customXml/item12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45" Type="http://schemas.openxmlformats.org/officeDocument/2006/relationships/customXml" Target="../customXml/item28.xml"/><Relationship Id="rId53" Type="http://schemas.openxmlformats.org/officeDocument/2006/relationships/customXml" Target="../customXml/item36.xml"/><Relationship Id="rId58" Type="http://schemas.openxmlformats.org/officeDocument/2006/relationships/customXml" Target="../customXml/item41.xml"/><Relationship Id="rId66" Type="http://schemas.openxmlformats.org/officeDocument/2006/relationships/customXml" Target="../customXml/item49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4.xml"/><Relationship Id="rId19" Type="http://schemas.openxmlformats.org/officeDocument/2006/relationships/customXml" Target="../customXml/item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48" Type="http://schemas.openxmlformats.org/officeDocument/2006/relationships/customXml" Target="../customXml/item31.xml"/><Relationship Id="rId56" Type="http://schemas.openxmlformats.org/officeDocument/2006/relationships/customXml" Target="../customXml/item39.xml"/><Relationship Id="rId64" Type="http://schemas.openxmlformats.org/officeDocument/2006/relationships/customXml" Target="../customXml/item47.xml"/><Relationship Id="rId69" Type="http://schemas.openxmlformats.org/officeDocument/2006/relationships/customXml" Target="../customXml/item5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4.xml"/><Relationship Id="rId72" Type="http://schemas.openxmlformats.org/officeDocument/2006/relationships/customXml" Target="../customXml/item55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46" Type="http://schemas.openxmlformats.org/officeDocument/2006/relationships/customXml" Target="../customXml/item29.xml"/><Relationship Id="rId59" Type="http://schemas.openxmlformats.org/officeDocument/2006/relationships/customXml" Target="../customXml/item42.xml"/><Relationship Id="rId67" Type="http://schemas.openxmlformats.org/officeDocument/2006/relationships/customXml" Target="../customXml/item50.xml"/><Relationship Id="rId20" Type="http://schemas.openxmlformats.org/officeDocument/2006/relationships/customXml" Target="../customXml/item3.xml"/><Relationship Id="rId41" Type="http://schemas.openxmlformats.org/officeDocument/2006/relationships/customXml" Target="../customXml/item24.xml"/><Relationship Id="rId54" Type="http://schemas.openxmlformats.org/officeDocument/2006/relationships/customXml" Target="../customXml/item37.xml"/><Relationship Id="rId62" Type="http://schemas.openxmlformats.org/officeDocument/2006/relationships/customXml" Target="../customXml/item45.xml"/><Relationship Id="rId70" Type="http://schemas.openxmlformats.org/officeDocument/2006/relationships/customXml" Target="../customXml/item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49" Type="http://schemas.openxmlformats.org/officeDocument/2006/relationships/customXml" Target="../customXml/item32.xml"/><Relationship Id="rId57" Type="http://schemas.openxmlformats.org/officeDocument/2006/relationships/customXml" Target="../customXml/item40.xml"/><Relationship Id="rId10" Type="http://schemas.openxmlformats.org/officeDocument/2006/relationships/pivotCacheDefinition" Target="pivotCache/pivotCacheDefinition1.xml"/><Relationship Id="rId31" Type="http://schemas.openxmlformats.org/officeDocument/2006/relationships/customXml" Target="../customXml/item14.xml"/><Relationship Id="rId44" Type="http://schemas.openxmlformats.org/officeDocument/2006/relationships/customXml" Target="../customXml/item27.xml"/><Relationship Id="rId52" Type="http://schemas.openxmlformats.org/officeDocument/2006/relationships/customXml" Target="../customXml/item35.xml"/><Relationship Id="rId60" Type="http://schemas.openxmlformats.org/officeDocument/2006/relationships/customXml" Target="../customXml/item43.xml"/><Relationship Id="rId65" Type="http://schemas.openxmlformats.org/officeDocument/2006/relationships/customXml" Target="../customXml/item48.xml"/><Relationship Id="rId73" Type="http://schemas.openxmlformats.org/officeDocument/2006/relationships/customXml" Target="../customXml/item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9" Type="http://schemas.openxmlformats.org/officeDocument/2006/relationships/customXml" Target="../customXml/item22.xml"/><Relationship Id="rId34" Type="http://schemas.openxmlformats.org/officeDocument/2006/relationships/customXml" Target="../customXml/item17.xml"/><Relationship Id="rId50" Type="http://schemas.openxmlformats.org/officeDocument/2006/relationships/customXml" Target="../customXml/item33.xml"/><Relationship Id="rId55" Type="http://schemas.openxmlformats.org/officeDocument/2006/relationships/customXml" Target="../customXml/item38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Livestock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Sheet1!$A$9:$A$61</c:f>
              <c:numCache>
                <c:formatCode>General</c:formatCode>
                <c:ptCount val="53"/>
                <c:pt idx="0">
                  <c:v>13.21</c:v>
                </c:pt>
                <c:pt idx="1">
                  <c:v>13.34</c:v>
                </c:pt>
                <c:pt idx="2">
                  <c:v>13.87</c:v>
                </c:pt>
                <c:pt idx="3">
                  <c:v>13.91</c:v>
                </c:pt>
                <c:pt idx="4">
                  <c:v>13.59</c:v>
                </c:pt>
                <c:pt idx="5">
                  <c:v>12.66</c:v>
                </c:pt>
                <c:pt idx="6">
                  <c:v>12.8</c:v>
                </c:pt>
                <c:pt idx="7">
                  <c:v>13</c:v>
                </c:pt>
                <c:pt idx="8">
                  <c:v>13.56</c:v>
                </c:pt>
                <c:pt idx="9">
                  <c:v>14.34</c:v>
                </c:pt>
                <c:pt idx="10">
                  <c:v>14.97</c:v>
                </c:pt>
                <c:pt idx="11">
                  <c:v>18.22</c:v>
                </c:pt>
                <c:pt idx="12">
                  <c:v>20.3</c:v>
                </c:pt>
                <c:pt idx="13">
                  <c:v>22.86</c:v>
                </c:pt>
                <c:pt idx="14">
                  <c:v>24.05</c:v>
                </c:pt>
                <c:pt idx="15">
                  <c:v>25.08</c:v>
                </c:pt>
                <c:pt idx="16">
                  <c:v>26.19</c:v>
                </c:pt>
                <c:pt idx="17">
                  <c:v>28.62</c:v>
                </c:pt>
                <c:pt idx="18">
                  <c:v>28.7</c:v>
                </c:pt>
                <c:pt idx="19">
                  <c:v>30.33</c:v>
                </c:pt>
                <c:pt idx="20">
                  <c:v>31.21</c:v>
                </c:pt>
                <c:pt idx="21">
                  <c:v>22.67</c:v>
                </c:pt>
                <c:pt idx="22">
                  <c:v>24.29</c:v>
                </c:pt>
                <c:pt idx="23">
                  <c:v>25.91</c:v>
                </c:pt>
                <c:pt idx="24">
                  <c:v>27.99</c:v>
                </c:pt>
                <c:pt idx="25">
                  <c:v>29.18</c:v>
                </c:pt>
                <c:pt idx="26">
                  <c:v>30.57</c:v>
                </c:pt>
                <c:pt idx="27">
                  <c:v>33.89</c:v>
                </c:pt>
                <c:pt idx="28">
                  <c:v>35.74</c:v>
                </c:pt>
                <c:pt idx="29">
                  <c:v>38.29</c:v>
                </c:pt>
                <c:pt idx="30">
                  <c:v>41.45</c:v>
                </c:pt>
                <c:pt idx="31">
                  <c:v>44.47</c:v>
                </c:pt>
                <c:pt idx="32">
                  <c:v>48.57</c:v>
                </c:pt>
                <c:pt idx="33">
                  <c:v>52.63</c:v>
                </c:pt>
                <c:pt idx="34">
                  <c:v>54.76</c:v>
                </c:pt>
                <c:pt idx="35">
                  <c:v>60.84</c:v>
                </c:pt>
                <c:pt idx="36">
                  <c:v>66.430000000000007</c:v>
                </c:pt>
                <c:pt idx="37">
                  <c:v>69.09</c:v>
                </c:pt>
                <c:pt idx="38">
                  <c:v>75.959999999999994</c:v>
                </c:pt>
                <c:pt idx="39">
                  <c:v>82.16</c:v>
                </c:pt>
                <c:pt idx="40">
                  <c:v>83.51</c:v>
                </c:pt>
                <c:pt idx="41">
                  <c:v>87.16</c:v>
                </c:pt>
                <c:pt idx="42">
                  <c:v>89.6</c:v>
                </c:pt>
                <c:pt idx="43">
                  <c:v>91.87</c:v>
                </c:pt>
                <c:pt idx="44">
                  <c:v>94.56</c:v>
                </c:pt>
                <c:pt idx="45">
                  <c:v>99.54</c:v>
                </c:pt>
                <c:pt idx="46">
                  <c:v>105.9</c:v>
                </c:pt>
                <c:pt idx="47">
                  <c:v>107.45</c:v>
                </c:pt>
                <c:pt idx="48">
                  <c:v>112.2</c:v>
                </c:pt>
                <c:pt idx="49">
                  <c:v>106.83</c:v>
                </c:pt>
                <c:pt idx="50">
                  <c:v>114.57</c:v>
                </c:pt>
                <c:pt idx="51">
                  <c:v>131.19</c:v>
                </c:pt>
                <c:pt idx="52">
                  <c:v>135.41999999999999</c:v>
                </c:pt>
              </c:numCache>
            </c:numRef>
          </c:xVal>
          <c:yVal>
            <c:numRef>
              <c:f>Sheet1!$I$36:$I$88</c:f>
              <c:numCache>
                <c:formatCode>General</c:formatCode>
                <c:ptCount val="53"/>
                <c:pt idx="0">
                  <c:v>6.6464882057306503E-3</c:v>
                </c:pt>
                <c:pt idx="1">
                  <c:v>6.6706270997166327E-3</c:v>
                </c:pt>
                <c:pt idx="2">
                  <c:v>6.7690415797014023E-3</c:v>
                </c:pt>
                <c:pt idx="3">
                  <c:v>6.7764684627780181E-3</c:v>
                </c:pt>
                <c:pt idx="4">
                  <c:v>6.7170498738617418E-3</c:v>
                </c:pt>
                <c:pt idx="5">
                  <c:v>6.5443856725670088E-3</c:v>
                </c:pt>
                <c:pt idx="6">
                  <c:v>6.570370341912787E-3</c:v>
                </c:pt>
                <c:pt idx="7">
                  <c:v>6.6074979668954911E-3</c:v>
                </c:pt>
                <c:pt idx="8">
                  <c:v>6.71147912368432E-3</c:v>
                </c:pt>
                <c:pt idx="9">
                  <c:v>6.856292225819233E-3</c:v>
                </c:pt>
                <c:pt idx="10">
                  <c:v>6.9731573955179559E-3</c:v>
                </c:pt>
                <c:pt idx="11">
                  <c:v>7.5717096922478088E-3</c:v>
                </c:pt>
                <c:pt idx="12">
                  <c:v>7.9475956381012871E-3</c:v>
                </c:pt>
                <c:pt idx="13">
                  <c:v>8.3975757440430381E-3</c:v>
                </c:pt>
                <c:pt idx="14">
                  <c:v>8.6005950358989652E-3</c:v>
                </c:pt>
                <c:pt idx="15">
                  <c:v>8.7725756947092132E-3</c:v>
                </c:pt>
                <c:pt idx="16">
                  <c:v>8.9536015096962837E-3</c:v>
                </c:pt>
                <c:pt idx="17">
                  <c:v>9.3321943625390563E-3</c:v>
                </c:pt>
                <c:pt idx="18">
                  <c:v>9.3442068920465589E-3</c:v>
                </c:pt>
                <c:pt idx="19">
                  <c:v>9.5821038303171863E-3</c:v>
                </c:pt>
                <c:pt idx="20">
                  <c:v>9.7048181933650866E-3</c:v>
                </c:pt>
                <c:pt idx="21">
                  <c:v>8.3647659230476051E-3</c:v>
                </c:pt>
                <c:pt idx="22">
                  <c:v>8.6409930859857598E-3</c:v>
                </c:pt>
                <c:pt idx="23">
                  <c:v>8.9083823970824132E-3</c:v>
                </c:pt>
                <c:pt idx="24">
                  <c:v>9.2365483311666035E-3</c:v>
                </c:pt>
                <c:pt idx="25">
                  <c:v>9.4156362977488358E-3</c:v>
                </c:pt>
                <c:pt idx="26">
                  <c:v>9.6159833920896817E-3</c:v>
                </c:pt>
                <c:pt idx="27">
                  <c:v>1.0051440439130855E-2</c:v>
                </c:pt>
                <c:pt idx="28">
                  <c:v>1.0264848132080699E-2</c:v>
                </c:pt>
                <c:pt idx="29">
                  <c:v>1.0521058526670879E-2</c:v>
                </c:pt>
                <c:pt idx="30">
                  <c:v>1.0772606064883609E-2</c:v>
                </c:pt>
                <c:pt idx="31">
                  <c:v>1.0940000960743655E-2</c:v>
                </c:pt>
                <c:pt idx="32">
                  <c:v>1.1046994166349085E-2</c:v>
                </c:pt>
                <c:pt idx="33">
                  <c:v>1.1013081702639042E-2</c:v>
                </c:pt>
                <c:pt idx="34">
                  <c:v>1.0939846111808853E-2</c:v>
                </c:pt>
                <c:pt idx="35">
                  <c:v>1.0529839304906767E-2</c:v>
                </c:pt>
                <c:pt idx="36">
                  <c:v>9.9151273502111441E-3</c:v>
                </c:pt>
                <c:pt idx="37">
                  <c:v>9.5545557129917032E-3</c:v>
                </c:pt>
                <c:pt idx="38">
                  <c:v>8.4674019546491612E-3</c:v>
                </c:pt>
                <c:pt idx="39">
                  <c:v>7.3604164093821964E-3</c:v>
                </c:pt>
                <c:pt idx="40">
                  <c:v>7.1113944380678164E-3</c:v>
                </c:pt>
                <c:pt idx="41">
                  <c:v>6.4342750005719398E-3</c:v>
                </c:pt>
                <c:pt idx="42">
                  <c:v>5.9837564950575824E-3</c:v>
                </c:pt>
                <c:pt idx="43">
                  <c:v>5.570099834837465E-3</c:v>
                </c:pt>
                <c:pt idx="44">
                  <c:v>5.090640533084975E-3</c:v>
                </c:pt>
                <c:pt idx="45">
                  <c:v>4.2465758752492574E-3</c:v>
                </c:pt>
                <c:pt idx="46">
                  <c:v>3.2769436767860036E-3</c:v>
                </c:pt>
                <c:pt idx="47">
                  <c:v>3.0619025788637313E-3</c:v>
                </c:pt>
                <c:pt idx="48">
                  <c:v>2.4584987551757097E-3</c:v>
                </c:pt>
                <c:pt idx="49">
                  <c:v>3.1468677945500341E-3</c:v>
                </c:pt>
                <c:pt idx="50">
                  <c:v>2.1892615771057335E-3</c:v>
                </c:pt>
                <c:pt idx="51">
                  <c:v>8.5992202013704248E-4</c:v>
                </c:pt>
                <c:pt idx="52">
                  <c:v>6.5534641063126153E-4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4-455E-8D87-63A1F46E8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22879"/>
        <c:axId val="618422463"/>
      </c:scatterChart>
      <c:valAx>
        <c:axId val="6184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22463"/>
        <c:crosses val="autoZero"/>
        <c:crossBetween val="midCat"/>
      </c:valAx>
      <c:valAx>
        <c:axId val="618422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22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CH4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41217557872107E-2"/>
          <c:y val="0.2286339852514454"/>
          <c:w val="0.93416979438748715"/>
          <c:h val="0.7046736476377800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Sheet1!$B$9:$B$61</c:f>
              <c:numCache>
                <c:formatCode>General</c:formatCode>
                <c:ptCount val="53"/>
                <c:pt idx="0">
                  <c:v>59.647100000000002</c:v>
                </c:pt>
                <c:pt idx="1">
                  <c:v>58.674399999999999</c:v>
                </c:pt>
                <c:pt idx="2">
                  <c:v>60.1023</c:v>
                </c:pt>
                <c:pt idx="3">
                  <c:v>61.098300000000002</c:v>
                </c:pt>
                <c:pt idx="4">
                  <c:v>61.443899999999999</c:v>
                </c:pt>
                <c:pt idx="5">
                  <c:v>57.214700000000001</c:v>
                </c:pt>
                <c:pt idx="6">
                  <c:v>60.820500000000003</c:v>
                </c:pt>
                <c:pt idx="7">
                  <c:v>62.399700000000003</c:v>
                </c:pt>
                <c:pt idx="8">
                  <c:v>61.614199999999997</c:v>
                </c:pt>
                <c:pt idx="9">
                  <c:v>61.137999999999998</c:v>
                </c:pt>
                <c:pt idx="10">
                  <c:v>61.674199999999999</c:v>
                </c:pt>
                <c:pt idx="11">
                  <c:v>61.812600000000003</c:v>
                </c:pt>
                <c:pt idx="12">
                  <c:v>62.112200000000001</c:v>
                </c:pt>
                <c:pt idx="13">
                  <c:v>60.996899999999997</c:v>
                </c:pt>
                <c:pt idx="14">
                  <c:v>61.446599999999997</c:v>
                </c:pt>
                <c:pt idx="15">
                  <c:v>61.479199999999999</c:v>
                </c:pt>
                <c:pt idx="16">
                  <c:v>60.982500000000002</c:v>
                </c:pt>
                <c:pt idx="17">
                  <c:v>59.8337</c:v>
                </c:pt>
                <c:pt idx="18">
                  <c:v>60.558799999999998</c:v>
                </c:pt>
                <c:pt idx="19">
                  <c:v>61.602499999999999</c:v>
                </c:pt>
                <c:pt idx="20">
                  <c:v>61.724499999999999</c:v>
                </c:pt>
                <c:pt idx="21">
                  <c:v>62.972999999999999</c:v>
                </c:pt>
                <c:pt idx="22">
                  <c:v>63.951599999999999</c:v>
                </c:pt>
                <c:pt idx="23">
                  <c:v>64.234499999999997</c:v>
                </c:pt>
                <c:pt idx="24">
                  <c:v>64.008399999999995</c:v>
                </c:pt>
                <c:pt idx="25">
                  <c:v>64.756500000000003</c:v>
                </c:pt>
                <c:pt idx="26">
                  <c:v>66.033600000000007</c:v>
                </c:pt>
                <c:pt idx="27">
                  <c:v>66.134100000000004</c:v>
                </c:pt>
                <c:pt idx="28">
                  <c:v>67.285799999999995</c:v>
                </c:pt>
                <c:pt idx="29">
                  <c:v>68.792100000000005</c:v>
                </c:pt>
                <c:pt idx="30">
                  <c:v>68.203800000000001</c:v>
                </c:pt>
                <c:pt idx="31">
                  <c:v>67.377499999999998</c:v>
                </c:pt>
                <c:pt idx="32">
                  <c:v>68.669499999999999</c:v>
                </c:pt>
                <c:pt idx="33">
                  <c:v>69.845600000000005</c:v>
                </c:pt>
                <c:pt idx="34">
                  <c:v>71.575100000000006</c:v>
                </c:pt>
                <c:pt idx="35">
                  <c:v>72.693700000000007</c:v>
                </c:pt>
                <c:pt idx="36">
                  <c:v>74.724800000000002</c:v>
                </c:pt>
                <c:pt idx="37">
                  <c:v>74.960099999999997</c:v>
                </c:pt>
                <c:pt idx="38">
                  <c:v>76.202100000000002</c:v>
                </c:pt>
                <c:pt idx="39">
                  <c:v>76.223799999999997</c:v>
                </c:pt>
                <c:pt idx="40">
                  <c:v>76.120900000000006</c:v>
                </c:pt>
                <c:pt idx="41">
                  <c:v>76.519599999999997</c:v>
                </c:pt>
                <c:pt idx="42">
                  <c:v>76.705200000000005</c:v>
                </c:pt>
                <c:pt idx="43">
                  <c:v>77.651300000000006</c:v>
                </c:pt>
                <c:pt idx="44">
                  <c:v>77.293199999999999</c:v>
                </c:pt>
                <c:pt idx="45">
                  <c:v>77.928799999999995</c:v>
                </c:pt>
                <c:pt idx="46">
                  <c:v>77.631399999999999</c:v>
                </c:pt>
                <c:pt idx="47">
                  <c:v>77.462400000000002</c:v>
                </c:pt>
                <c:pt idx="48">
                  <c:v>76.777799999999999</c:v>
                </c:pt>
                <c:pt idx="49">
                  <c:v>74.6935</c:v>
                </c:pt>
                <c:pt idx="50">
                  <c:v>73.659000000000006</c:v>
                </c:pt>
                <c:pt idx="51">
                  <c:v>74.070099999999996</c:v>
                </c:pt>
                <c:pt idx="52">
                  <c:v>73.201599999999999</c:v>
                </c:pt>
              </c:numCache>
            </c:numRef>
          </c:xVal>
          <c:yVal>
            <c:numRef>
              <c:f>Sheet1!$J$36:$J$88</c:f>
              <c:numCache>
                <c:formatCode>General</c:formatCode>
                <c:ptCount val="53"/>
                <c:pt idx="0">
                  <c:v>2.9921732623968123E-2</c:v>
                </c:pt>
                <c:pt idx="1">
                  <c:v>2.4893679379835977E-2</c:v>
                </c:pt>
                <c:pt idx="2">
                  <c:v>3.2372055158106587E-2</c:v>
                </c:pt>
                <c:pt idx="3">
                  <c:v>3.7829864136517781E-2</c:v>
                </c:pt>
                <c:pt idx="4">
                  <c:v>3.9721545314756058E-2</c:v>
                </c:pt>
                <c:pt idx="5">
                  <c:v>1.8141481505670312E-2</c:v>
                </c:pt>
                <c:pt idx="6">
                  <c:v>3.6303323557138084E-2</c:v>
                </c:pt>
                <c:pt idx="7">
                  <c:v>4.4822584981432503E-2</c:v>
                </c:pt>
                <c:pt idx="8">
                  <c:v>4.0647616039892281E-2</c:v>
                </c:pt>
                <c:pt idx="9">
                  <c:v>3.8047751979862036E-2</c:v>
                </c:pt>
                <c:pt idx="10">
                  <c:v>4.0972574628031923E-2</c:v>
                </c:pt>
                <c:pt idx="11">
                  <c:v>4.1719072842396655E-2</c:v>
                </c:pt>
                <c:pt idx="12">
                  <c:v>4.3317345747761103E-2</c:v>
                </c:pt>
                <c:pt idx="13">
                  <c:v>3.7272932949055669E-2</c:v>
                </c:pt>
                <c:pt idx="14">
                  <c:v>3.9736265963665293E-2</c:v>
                </c:pt>
                <c:pt idx="15">
                  <c:v>3.9913913572068742E-2</c:v>
                </c:pt>
                <c:pt idx="16">
                  <c:v>3.7193805266555066E-2</c:v>
                </c:pt>
                <c:pt idx="17">
                  <c:v>3.0920524381764965E-2</c:v>
                </c:pt>
                <c:pt idx="18">
                  <c:v>3.4865683532049004E-2</c:v>
                </c:pt>
                <c:pt idx="19">
                  <c:v>4.0584163295112281E-2</c:v>
                </c:pt>
                <c:pt idx="20">
                  <c:v>4.1244399758104247E-2</c:v>
                </c:pt>
                <c:pt idx="21">
                  <c:v>4.7713873547363853E-2</c:v>
                </c:pt>
                <c:pt idx="22">
                  <c:v>5.2178609274630167E-2</c:v>
                </c:pt>
                <c:pt idx="23">
                  <c:v>5.3328853587551316E-2</c:v>
                </c:pt>
                <c:pt idx="24">
                  <c:v>5.2415190775815697E-2</c:v>
                </c:pt>
                <c:pt idx="25">
                  <c:v>5.5253879255225472E-2</c:v>
                </c:pt>
                <c:pt idx="26">
                  <c:v>5.8709147996712556E-2</c:v>
                </c:pt>
                <c:pt idx="27">
                  <c:v>5.889735417613267E-2</c:v>
                </c:pt>
                <c:pt idx="28">
                  <c:v>6.0104928092512805E-2</c:v>
                </c:pt>
                <c:pt idx="29">
                  <c:v>5.8977460730837455E-2</c:v>
                </c:pt>
                <c:pt idx="30">
                  <c:v>5.9780890245177333E-2</c:v>
                </c:pt>
                <c:pt idx="31">
                  <c:v>6.012420973380414E-2</c:v>
                </c:pt>
                <c:pt idx="32">
                  <c:v>5.9182369395708798E-2</c:v>
                </c:pt>
                <c:pt idx="33">
                  <c:v>5.6445591445579611E-2</c:v>
                </c:pt>
                <c:pt idx="34">
                  <c:v>4.9727971553394888E-2</c:v>
                </c:pt>
                <c:pt idx="35">
                  <c:v>4.4186721757554226E-2</c:v>
                </c:pt>
                <c:pt idx="36">
                  <c:v>3.3156340050779734E-2</c:v>
                </c:pt>
                <c:pt idx="37">
                  <c:v>3.1877660177994857E-2</c:v>
                </c:pt>
                <c:pt idx="38">
                  <c:v>2.5367592449508154E-2</c:v>
                </c:pt>
                <c:pt idx="39">
                  <c:v>2.5258679134451133E-2</c:v>
                </c:pt>
                <c:pt idx="40">
                  <c:v>2.5776875285782708E-2</c:v>
                </c:pt>
                <c:pt idx="41">
                  <c:v>2.3794444819338994E-2</c:v>
                </c:pt>
                <c:pt idx="42">
                  <c:v>2.2896115476738761E-2</c:v>
                </c:pt>
                <c:pt idx="43">
                  <c:v>1.8590059752197782E-2</c:v>
                </c:pt>
                <c:pt idx="44">
                  <c:v>2.0163538893730272E-2</c:v>
                </c:pt>
                <c:pt idx="45">
                  <c:v>1.7420744666838607E-2</c:v>
                </c:pt>
                <c:pt idx="46">
                  <c:v>1.8675613080579589E-2</c:v>
                </c:pt>
                <c:pt idx="47">
                  <c:v>1.9411184560327609E-2</c:v>
                </c:pt>
                <c:pt idx="48">
                  <c:v>2.2549219117650007E-2</c:v>
                </c:pt>
                <c:pt idx="49">
                  <c:v>3.3327094098596272E-2</c:v>
                </c:pt>
                <c:pt idx="50">
                  <c:v>3.9002326005705475E-2</c:v>
                </c:pt>
                <c:pt idx="51">
                  <c:v>3.6746490005610255E-2</c:v>
                </c:pt>
                <c:pt idx="52">
                  <c:v>4.1487710251610459E-2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F-4020-BE82-F6FD221F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735983"/>
        <c:axId val="1231733903"/>
      </c:scatterChart>
      <c:valAx>
        <c:axId val="123173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733903"/>
        <c:crosses val="autoZero"/>
        <c:crossBetween val="midCat"/>
      </c:valAx>
      <c:valAx>
        <c:axId val="1231733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73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N2O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Sheet1!$C$9:$C$61</c:f>
              <c:numCache>
                <c:formatCode>General</c:formatCode>
                <c:ptCount val="53"/>
                <c:pt idx="0">
                  <c:v>3.9941</c:v>
                </c:pt>
                <c:pt idx="1">
                  <c:v>3.9887999999999999</c:v>
                </c:pt>
                <c:pt idx="2">
                  <c:v>3.9883000000000002</c:v>
                </c:pt>
                <c:pt idx="3">
                  <c:v>4.0998000000000001</c:v>
                </c:pt>
                <c:pt idx="4">
                  <c:v>4.0972</c:v>
                </c:pt>
                <c:pt idx="5">
                  <c:v>4.3144</c:v>
                </c:pt>
                <c:pt idx="6">
                  <c:v>4.6420000000000003</c:v>
                </c:pt>
                <c:pt idx="7">
                  <c:v>5.0110999999999999</c:v>
                </c:pt>
                <c:pt idx="8">
                  <c:v>4.5942999999999996</c:v>
                </c:pt>
                <c:pt idx="9">
                  <c:v>4.1627000000000001</c:v>
                </c:pt>
                <c:pt idx="10">
                  <c:v>4.2862999999999998</c:v>
                </c:pt>
                <c:pt idx="11">
                  <c:v>4.6814999999999998</c:v>
                </c:pt>
                <c:pt idx="12">
                  <c:v>5.1452</c:v>
                </c:pt>
                <c:pt idx="13">
                  <c:v>5.8868999999999998</c:v>
                </c:pt>
                <c:pt idx="14">
                  <c:v>6.0011999999999999</c:v>
                </c:pt>
                <c:pt idx="15">
                  <c:v>6.3849999999999998</c:v>
                </c:pt>
                <c:pt idx="16">
                  <c:v>6.7797999999999998</c:v>
                </c:pt>
                <c:pt idx="17">
                  <c:v>6.4898999999999996</c:v>
                </c:pt>
                <c:pt idx="18">
                  <c:v>7.2622</c:v>
                </c:pt>
                <c:pt idx="19">
                  <c:v>7.4207000000000001</c:v>
                </c:pt>
                <c:pt idx="20">
                  <c:v>7.4134000000000002</c:v>
                </c:pt>
                <c:pt idx="21">
                  <c:v>8.5059000000000005</c:v>
                </c:pt>
                <c:pt idx="22">
                  <c:v>8.2937999999999992</c:v>
                </c:pt>
                <c:pt idx="23">
                  <c:v>8.6327999999999996</c:v>
                </c:pt>
                <c:pt idx="24">
                  <c:v>10.455299999999999</c:v>
                </c:pt>
                <c:pt idx="25">
                  <c:v>10.26</c:v>
                </c:pt>
                <c:pt idx="26">
                  <c:v>11.448700000000001</c:v>
                </c:pt>
                <c:pt idx="27">
                  <c:v>11.1859</c:v>
                </c:pt>
                <c:pt idx="28">
                  <c:v>12.7852</c:v>
                </c:pt>
                <c:pt idx="29">
                  <c:v>13.1311</c:v>
                </c:pt>
                <c:pt idx="30">
                  <c:v>13.9114</c:v>
                </c:pt>
                <c:pt idx="31">
                  <c:v>12.776400000000001</c:v>
                </c:pt>
                <c:pt idx="32">
                  <c:v>13.942</c:v>
                </c:pt>
                <c:pt idx="33">
                  <c:v>14.6234</c:v>
                </c:pt>
                <c:pt idx="34">
                  <c:v>15.2608</c:v>
                </c:pt>
                <c:pt idx="35">
                  <c:v>14.144</c:v>
                </c:pt>
                <c:pt idx="36">
                  <c:v>14.317500000000001</c:v>
                </c:pt>
                <c:pt idx="37">
                  <c:v>14.404299999999999</c:v>
                </c:pt>
                <c:pt idx="38">
                  <c:v>13.572699999999999</c:v>
                </c:pt>
                <c:pt idx="39">
                  <c:v>14.720599999999999</c:v>
                </c:pt>
                <c:pt idx="40">
                  <c:v>14.924899999999999</c:v>
                </c:pt>
                <c:pt idx="41">
                  <c:v>15.1256</c:v>
                </c:pt>
                <c:pt idx="42">
                  <c:v>15.511799999999999</c:v>
                </c:pt>
                <c:pt idx="43">
                  <c:v>16.356100000000001</c:v>
                </c:pt>
                <c:pt idx="44">
                  <c:v>15.6861</c:v>
                </c:pt>
                <c:pt idx="45">
                  <c:v>18.000299999999999</c:v>
                </c:pt>
                <c:pt idx="46">
                  <c:v>16.805900000000001</c:v>
                </c:pt>
                <c:pt idx="47">
                  <c:v>17.191199999999998</c:v>
                </c:pt>
                <c:pt idx="48">
                  <c:v>17.290500000000002</c:v>
                </c:pt>
                <c:pt idx="49">
                  <c:v>16.2774</c:v>
                </c:pt>
                <c:pt idx="50">
                  <c:v>15.7416</c:v>
                </c:pt>
                <c:pt idx="51">
                  <c:v>16.3612</c:v>
                </c:pt>
                <c:pt idx="52">
                  <c:v>16.187999999999999</c:v>
                </c:pt>
              </c:numCache>
            </c:numRef>
          </c:xVal>
          <c:yVal>
            <c:numRef>
              <c:f>Sheet1!$K$36:$K$88</c:f>
              <c:numCache>
                <c:formatCode>General</c:formatCode>
                <c:ptCount val="53"/>
                <c:pt idx="0">
                  <c:v>3.271646828672E-2</c:v>
                </c:pt>
                <c:pt idx="1">
                  <c:v>3.2666875484799851E-2</c:v>
                </c:pt>
                <c:pt idx="2">
                  <c:v>3.2662198729983605E-2</c:v>
                </c:pt>
                <c:pt idx="3">
                  <c:v>3.3712743501347744E-2</c:v>
                </c:pt>
                <c:pt idx="4">
                  <c:v>3.3688074411857297E-2</c:v>
                </c:pt>
                <c:pt idx="5">
                  <c:v>3.5775953060963005E-2</c:v>
                </c:pt>
                <c:pt idx="6">
                  <c:v>3.9019845238141136E-2</c:v>
                </c:pt>
                <c:pt idx="7">
                  <c:v>4.2787143939798003E-2</c:v>
                </c:pt>
                <c:pt idx="8">
                  <c:v>3.8541077476501137E-2</c:v>
                </c:pt>
                <c:pt idx="9">
                  <c:v>3.4311991072567265E-2</c:v>
                </c:pt>
                <c:pt idx="10">
                  <c:v>3.5502837477420481E-2</c:v>
                </c:pt>
                <c:pt idx="11">
                  <c:v>3.9417839110061657E-2</c:v>
                </c:pt>
                <c:pt idx="12">
                  <c:v>4.4178942582843148E-2</c:v>
                </c:pt>
                <c:pt idx="13">
                  <c:v>5.199228391827021E-2</c:v>
                </c:pt>
                <c:pt idx="14">
                  <c:v>5.3199651556260615E-2</c:v>
                </c:pt>
                <c:pt idx="15">
                  <c:v>5.7223027701653321E-2</c:v>
                </c:pt>
                <c:pt idx="16">
                  <c:v>6.1266301675551242E-2</c:v>
                </c:pt>
                <c:pt idx="17">
                  <c:v>5.83093135938689E-2</c:v>
                </c:pt>
                <c:pt idx="18">
                  <c:v>6.5983242487654664E-2</c:v>
                </c:pt>
                <c:pt idx="19">
                  <c:v>6.746101597029773E-2</c:v>
                </c:pt>
                <c:pt idx="20">
                  <c:v>6.739385932962258E-2</c:v>
                </c:pt>
                <c:pt idx="21">
                  <c:v>7.6225044636632128E-2</c:v>
                </c:pt>
                <c:pt idx="22">
                  <c:v>7.4728887189238619E-2</c:v>
                </c:pt>
                <c:pt idx="23">
                  <c:v>7.7061971085721645E-2</c:v>
                </c:pt>
                <c:pt idx="24">
                  <c:v>8.3409566607282742E-2</c:v>
                </c:pt>
                <c:pt idx="25">
                  <c:v>8.328169762416919E-2</c:v>
                </c:pt>
                <c:pt idx="26">
                  <c:v>8.1920542325212925E-2</c:v>
                </c:pt>
                <c:pt idx="27">
                  <c:v>8.2658101196292924E-2</c:v>
                </c:pt>
                <c:pt idx="28">
                  <c:v>7.4696689861919699E-2</c:v>
                </c:pt>
                <c:pt idx="29">
                  <c:v>7.2011150371050048E-2</c:v>
                </c:pt>
                <c:pt idx="30">
                  <c:v>6.5040535207671613E-2</c:v>
                </c:pt>
                <c:pt idx="31">
                  <c:v>7.47612011600301E-2</c:v>
                </c:pt>
                <c:pt idx="32">
                  <c:v>6.4746240445169773E-2</c:v>
                </c:pt>
                <c:pt idx="33">
                  <c:v>5.7909538663307225E-2</c:v>
                </c:pt>
                <c:pt idx="34">
                  <c:v>5.1219300694734529E-2</c:v>
                </c:pt>
                <c:pt idx="35">
                  <c:v>6.2772124027158288E-2</c:v>
                </c:pt>
                <c:pt idx="36">
                  <c:v>6.1037653693480041E-2</c:v>
                </c:pt>
                <c:pt idx="37">
                  <c:v>6.0158264318727901E-2</c:v>
                </c:pt>
                <c:pt idx="38">
                  <c:v>6.8201932263940918E-2</c:v>
                </c:pt>
                <c:pt idx="39">
                  <c:v>5.6900776658876204E-2</c:v>
                </c:pt>
                <c:pt idx="40">
                  <c:v>5.476362549220197E-2</c:v>
                </c:pt>
                <c:pt idx="41">
                  <c:v>5.2648666307016534E-2</c:v>
                </c:pt>
                <c:pt idx="42">
                  <c:v>4.8564736140163274E-2</c:v>
                </c:pt>
                <c:pt idx="43">
                  <c:v>3.9791976989367851E-2</c:v>
                </c:pt>
                <c:pt idx="44">
                  <c:v>4.6726931292353904E-2</c:v>
                </c:pt>
                <c:pt idx="45">
                  <c:v>2.4685682552579125E-2</c:v>
                </c:pt>
                <c:pt idx="46">
                  <c:v>3.5332327003079839E-2</c:v>
                </c:pt>
                <c:pt idx="47">
                  <c:v>3.1688118383971134E-2</c:v>
                </c:pt>
                <c:pt idx="48">
                  <c:v>3.0779075481813124E-2</c:v>
                </c:pt>
                <c:pt idx="49">
                  <c:v>4.0591298517254688E-2</c:v>
                </c:pt>
                <c:pt idx="50">
                  <c:v>4.6143601103109264E-2</c:v>
                </c:pt>
                <c:pt idx="51">
                  <c:v>3.9740353611147132E-2</c:v>
                </c:pt>
                <c:pt idx="52">
                  <c:v>4.1505153056642659E-2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E7-4045-8D8F-9D43F5082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425983"/>
        <c:axId val="1236424319"/>
      </c:scatterChart>
      <c:valAx>
        <c:axId val="123642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24319"/>
        <c:crosses val="autoZero"/>
        <c:crossBetween val="midCat"/>
      </c:valAx>
      <c:valAx>
        <c:axId val="123642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2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 </a:t>
            </a:r>
            <a:r>
              <a:rPr lang="en-US" sz="1400" b="0" i="0" u="none" strike="noStrike" baseline="0">
                <a:effectLst/>
              </a:rPr>
              <a:t>CO2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Sheet1!$D$9:$D$61</c:f>
              <c:numCache>
                <c:formatCode>General</c:formatCode>
                <c:ptCount val="53"/>
                <c:pt idx="0">
                  <c:v>0.22470000000000001</c:v>
                </c:pt>
                <c:pt idx="1">
                  <c:v>0.22470000000000001</c:v>
                </c:pt>
                <c:pt idx="2">
                  <c:v>0.22470000000000001</c:v>
                </c:pt>
                <c:pt idx="3">
                  <c:v>0.22470000000000001</c:v>
                </c:pt>
                <c:pt idx="4">
                  <c:v>0.20430000000000001</c:v>
                </c:pt>
                <c:pt idx="5">
                  <c:v>0.37090000000000001</c:v>
                </c:pt>
                <c:pt idx="6">
                  <c:v>0.44550000000000001</c:v>
                </c:pt>
                <c:pt idx="7">
                  <c:v>0.51859999999999995</c:v>
                </c:pt>
                <c:pt idx="8">
                  <c:v>0.40389999999999998</c:v>
                </c:pt>
                <c:pt idx="9">
                  <c:v>0.31269999999999998</c:v>
                </c:pt>
                <c:pt idx="10">
                  <c:v>0.2923</c:v>
                </c:pt>
                <c:pt idx="11">
                  <c:v>0.3911</c:v>
                </c:pt>
                <c:pt idx="12">
                  <c:v>0.49669999999999997</c:v>
                </c:pt>
                <c:pt idx="13">
                  <c:v>0.75170000000000003</c:v>
                </c:pt>
                <c:pt idx="14">
                  <c:v>0.7</c:v>
                </c:pt>
                <c:pt idx="15">
                  <c:v>0.6704</c:v>
                </c:pt>
                <c:pt idx="16">
                  <c:v>0.7944</c:v>
                </c:pt>
                <c:pt idx="17">
                  <c:v>0.6714</c:v>
                </c:pt>
                <c:pt idx="18">
                  <c:v>0.85319999999999996</c:v>
                </c:pt>
                <c:pt idx="19">
                  <c:v>0.84219999999999995</c:v>
                </c:pt>
                <c:pt idx="20">
                  <c:v>0.90810000000000002</c:v>
                </c:pt>
                <c:pt idx="21">
                  <c:v>1.0489999999999999</c:v>
                </c:pt>
                <c:pt idx="22">
                  <c:v>0.95730000000000004</c:v>
                </c:pt>
                <c:pt idx="23">
                  <c:v>0.94120000000000004</c:v>
                </c:pt>
                <c:pt idx="24">
                  <c:v>1.4723999999999999</c:v>
                </c:pt>
                <c:pt idx="25">
                  <c:v>1.2625999999999999</c:v>
                </c:pt>
                <c:pt idx="26">
                  <c:v>1.5632999999999999</c:v>
                </c:pt>
                <c:pt idx="27">
                  <c:v>1.4175</c:v>
                </c:pt>
                <c:pt idx="28">
                  <c:v>1.9795</c:v>
                </c:pt>
                <c:pt idx="29">
                  <c:v>1.9655</c:v>
                </c:pt>
                <c:pt idx="30">
                  <c:v>2.1827000000000001</c:v>
                </c:pt>
                <c:pt idx="31">
                  <c:v>1.8815</c:v>
                </c:pt>
                <c:pt idx="32">
                  <c:v>2.2867999999999999</c:v>
                </c:pt>
                <c:pt idx="33">
                  <c:v>2.2002000000000002</c:v>
                </c:pt>
                <c:pt idx="34">
                  <c:v>2.5009999999999999</c:v>
                </c:pt>
                <c:pt idx="35">
                  <c:v>2.1347999999999998</c:v>
                </c:pt>
                <c:pt idx="36">
                  <c:v>1.9654</c:v>
                </c:pt>
                <c:pt idx="37">
                  <c:v>2.1518000000000002</c:v>
                </c:pt>
                <c:pt idx="38">
                  <c:v>1.7757000000000001</c:v>
                </c:pt>
                <c:pt idx="39">
                  <c:v>2.3885999999999998</c:v>
                </c:pt>
                <c:pt idx="40">
                  <c:v>2.2366999999999999</c:v>
                </c:pt>
                <c:pt idx="41">
                  <c:v>2.399</c:v>
                </c:pt>
                <c:pt idx="42">
                  <c:v>2.6981000000000002</c:v>
                </c:pt>
                <c:pt idx="43">
                  <c:v>2.9188999999999998</c:v>
                </c:pt>
                <c:pt idx="44">
                  <c:v>2.7305999999999999</c:v>
                </c:pt>
                <c:pt idx="45">
                  <c:v>3.4114</c:v>
                </c:pt>
                <c:pt idx="46">
                  <c:v>3.1425000000000001</c:v>
                </c:pt>
                <c:pt idx="47">
                  <c:v>3.3155000000000001</c:v>
                </c:pt>
                <c:pt idx="48">
                  <c:v>3.3382000000000001</c:v>
                </c:pt>
                <c:pt idx="49">
                  <c:v>2.8961999999999999</c:v>
                </c:pt>
                <c:pt idx="50">
                  <c:v>2.569</c:v>
                </c:pt>
                <c:pt idx="51">
                  <c:v>3.0785</c:v>
                </c:pt>
                <c:pt idx="52">
                  <c:v>2.7572000000000001</c:v>
                </c:pt>
              </c:numCache>
            </c:numRef>
          </c:xVal>
          <c:yVal>
            <c:numRef>
              <c:f>Sheet1!$L$36:$L$88</c:f>
              <c:numCache>
                <c:formatCode>General</c:formatCode>
                <c:ptCount val="53"/>
                <c:pt idx="0">
                  <c:v>0.16764334829131955</c:v>
                </c:pt>
                <c:pt idx="1">
                  <c:v>0.16764334829131955</c:v>
                </c:pt>
                <c:pt idx="2">
                  <c:v>0.16764334829131955</c:v>
                </c:pt>
                <c:pt idx="3">
                  <c:v>0.16764334829131955</c:v>
                </c:pt>
                <c:pt idx="4">
                  <c:v>0.16325944585438176</c:v>
                </c:pt>
                <c:pt idx="5">
                  <c:v>0.20031439644890159</c:v>
                </c:pt>
                <c:pt idx="6">
                  <c:v>0.21761402728585447</c:v>
                </c:pt>
                <c:pt idx="7">
                  <c:v>0.23477733430253134</c:v>
                </c:pt>
                <c:pt idx="8">
                  <c:v>0.20792948486661691</c:v>
                </c:pt>
                <c:pt idx="9">
                  <c:v>0.18707357816346681</c:v>
                </c:pt>
                <c:pt idx="10">
                  <c:v>0.1825001950715362</c:v>
                </c:pt>
                <c:pt idx="11">
                  <c:v>0.20496776879600465</c:v>
                </c:pt>
                <c:pt idx="12">
                  <c:v>0.22962327873039226</c:v>
                </c:pt>
                <c:pt idx="13">
                  <c:v>0.288869536869654</c:v>
                </c:pt>
                <c:pt idx="14">
                  <c:v>0.27714848957543392</c:v>
                </c:pt>
                <c:pt idx="15">
                  <c:v>0.27033633750326475</c:v>
                </c:pt>
                <c:pt idx="16">
                  <c:v>0.29833719102740275</c:v>
                </c:pt>
                <c:pt idx="17">
                  <c:v>0.27056748760721872</c:v>
                </c:pt>
                <c:pt idx="18">
                  <c:v>0.31097995247971066</c:v>
                </c:pt>
                <c:pt idx="19">
                  <c:v>0.30865371310183543</c:v>
                </c:pt>
                <c:pt idx="20">
                  <c:v>0.32228677187393778</c:v>
                </c:pt>
                <c:pt idx="21">
                  <c:v>0.34851194756885245</c:v>
                </c:pt>
                <c:pt idx="22">
                  <c:v>0.33194006453069524</c:v>
                </c:pt>
                <c:pt idx="23">
                  <c:v>0.32883502481746035</c:v>
                </c:pt>
                <c:pt idx="24">
                  <c:v>0.39247456370828726</c:v>
                </c:pt>
                <c:pt idx="25">
                  <c:v>0.37819703444394398</c:v>
                </c:pt>
                <c:pt idx="26">
                  <c:v>0.39355632835182275</c:v>
                </c:pt>
                <c:pt idx="27">
                  <c:v>0.39029922486394508</c:v>
                </c:pt>
                <c:pt idx="28">
                  <c:v>0.35964193311443143</c:v>
                </c:pt>
                <c:pt idx="29">
                  <c:v>0.3617236845315302</c:v>
                </c:pt>
                <c:pt idx="30">
                  <c:v>0.32371277955258665</c:v>
                </c:pt>
                <c:pt idx="31">
                  <c:v>0.37297241886758042</c:v>
                </c:pt>
                <c:pt idx="32">
                  <c:v>0.30198171154822628</c:v>
                </c:pt>
                <c:pt idx="33">
                  <c:v>0.32018930162240489</c:v>
                </c:pt>
                <c:pt idx="34">
                  <c:v>0.25320478231368221</c:v>
                </c:pt>
                <c:pt idx="35">
                  <c:v>0.33304845540409317</c:v>
                </c:pt>
                <c:pt idx="36">
                  <c:v>0.36173834920905412</c:v>
                </c:pt>
                <c:pt idx="37">
                  <c:v>0.3297890440493696</c:v>
                </c:pt>
                <c:pt idx="38">
                  <c:v>0.38386957397262561</c:v>
                </c:pt>
                <c:pt idx="39">
                  <c:v>0.27927873122414382</c:v>
                </c:pt>
                <c:pt idx="40">
                  <c:v>0.31266319133233561</c:v>
                </c:pt>
                <c:pt idx="41">
                  <c:v>0.27690040595536181</c:v>
                </c:pt>
                <c:pt idx="42">
                  <c:v>0.2069837056282266</c:v>
                </c:pt>
                <c:pt idx="43">
                  <c:v>0.15789616507394919</c:v>
                </c:pt>
                <c:pt idx="44">
                  <c:v>0.19949182156742393</c:v>
                </c:pt>
                <c:pt idx="45">
                  <c:v>7.2759200692371948E-2</c:v>
                </c:pt>
                <c:pt idx="46">
                  <c:v>0.11437027832486873</c:v>
                </c:pt>
                <c:pt idx="47">
                  <c:v>8.6188112449836554E-2</c:v>
                </c:pt>
                <c:pt idx="48">
                  <c:v>8.2867970215664041E-2</c:v>
                </c:pt>
                <c:pt idx="49">
                  <c:v>0.1627079010362163</c:v>
                </c:pt>
                <c:pt idx="50">
                  <c:v>0.23720693859120148</c:v>
                </c:pt>
                <c:pt idx="51">
                  <c:v>0.12605510165693143</c:v>
                </c:pt>
                <c:pt idx="52">
                  <c:v>0.19341420974072945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0E-435E-B24D-A35C3FFCA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91839"/>
        <c:axId val="630592255"/>
      </c:scatterChart>
      <c:valAx>
        <c:axId val="63059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2255"/>
        <c:crosses val="autoZero"/>
        <c:crossBetween val="midCat"/>
      </c:valAx>
      <c:valAx>
        <c:axId val="630592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Done!$C$1</c:f>
              <c:strCache>
                <c:ptCount val="1"/>
                <c:pt idx="0">
                  <c:v> Methane (CH4) emissions 
from Agriculture (Mt CO2e)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Done!$A$2:$A$55</c:f>
              <c:strCache>
                <c:ptCount val="5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</c:strCache>
            </c:strRef>
          </c:cat>
          <c:val>
            <c:numRef>
              <c:f>Done!$C$2:$C$55</c:f>
              <c:numCache>
                <c:formatCode>General</c:formatCode>
                <c:ptCount val="54"/>
                <c:pt idx="0">
                  <c:v>59.647100000000002</c:v>
                </c:pt>
                <c:pt idx="1">
                  <c:v>58.674399999999999</c:v>
                </c:pt>
                <c:pt idx="2">
                  <c:v>60.1023</c:v>
                </c:pt>
                <c:pt idx="3">
                  <c:v>61.098300000000002</c:v>
                </c:pt>
                <c:pt idx="4">
                  <c:v>61.443899999999999</c:v>
                </c:pt>
                <c:pt idx="5">
                  <c:v>57.214700000000001</c:v>
                </c:pt>
                <c:pt idx="6">
                  <c:v>60.820500000000003</c:v>
                </c:pt>
                <c:pt idx="7">
                  <c:v>62.399700000000003</c:v>
                </c:pt>
                <c:pt idx="8">
                  <c:v>61.614199999999997</c:v>
                </c:pt>
                <c:pt idx="9">
                  <c:v>61.137999999999998</c:v>
                </c:pt>
                <c:pt idx="10">
                  <c:v>61.674199999999999</c:v>
                </c:pt>
                <c:pt idx="11">
                  <c:v>61.812600000000003</c:v>
                </c:pt>
                <c:pt idx="12">
                  <c:v>62.112200000000001</c:v>
                </c:pt>
                <c:pt idx="13">
                  <c:v>60.996899999999997</c:v>
                </c:pt>
                <c:pt idx="14">
                  <c:v>61.446599999999997</c:v>
                </c:pt>
                <c:pt idx="15">
                  <c:v>61.479199999999999</c:v>
                </c:pt>
                <c:pt idx="16">
                  <c:v>60.982500000000002</c:v>
                </c:pt>
                <c:pt idx="17">
                  <c:v>59.8337</c:v>
                </c:pt>
                <c:pt idx="18">
                  <c:v>60.558799999999998</c:v>
                </c:pt>
                <c:pt idx="19">
                  <c:v>61.602499999999999</c:v>
                </c:pt>
                <c:pt idx="20">
                  <c:v>61.724499999999999</c:v>
                </c:pt>
                <c:pt idx="21">
                  <c:v>62.972999999999999</c:v>
                </c:pt>
                <c:pt idx="22">
                  <c:v>63.951599999999999</c:v>
                </c:pt>
                <c:pt idx="23">
                  <c:v>64.234499999999997</c:v>
                </c:pt>
                <c:pt idx="24">
                  <c:v>64.008399999999995</c:v>
                </c:pt>
                <c:pt idx="25">
                  <c:v>64.756500000000003</c:v>
                </c:pt>
                <c:pt idx="26">
                  <c:v>66.033600000000007</c:v>
                </c:pt>
                <c:pt idx="27">
                  <c:v>66.134100000000004</c:v>
                </c:pt>
                <c:pt idx="28">
                  <c:v>67.285799999999995</c:v>
                </c:pt>
                <c:pt idx="29">
                  <c:v>68.792100000000005</c:v>
                </c:pt>
                <c:pt idx="30">
                  <c:v>68.203800000000001</c:v>
                </c:pt>
                <c:pt idx="31">
                  <c:v>67.377499999999998</c:v>
                </c:pt>
                <c:pt idx="32">
                  <c:v>68.669499999999999</c:v>
                </c:pt>
                <c:pt idx="33">
                  <c:v>69.845600000000005</c:v>
                </c:pt>
                <c:pt idx="34">
                  <c:v>71.575100000000006</c:v>
                </c:pt>
                <c:pt idx="35">
                  <c:v>72.693700000000007</c:v>
                </c:pt>
                <c:pt idx="36">
                  <c:v>74.724800000000002</c:v>
                </c:pt>
                <c:pt idx="37">
                  <c:v>74.960099999999997</c:v>
                </c:pt>
                <c:pt idx="38">
                  <c:v>76.202100000000002</c:v>
                </c:pt>
                <c:pt idx="39">
                  <c:v>76.223799999999997</c:v>
                </c:pt>
                <c:pt idx="40">
                  <c:v>76.120900000000006</c:v>
                </c:pt>
                <c:pt idx="41">
                  <c:v>76.519599999999997</c:v>
                </c:pt>
                <c:pt idx="42">
                  <c:v>76.705200000000005</c:v>
                </c:pt>
                <c:pt idx="43">
                  <c:v>77.651300000000006</c:v>
                </c:pt>
                <c:pt idx="44">
                  <c:v>77.293199999999999</c:v>
                </c:pt>
                <c:pt idx="45">
                  <c:v>77.928799999999995</c:v>
                </c:pt>
                <c:pt idx="46">
                  <c:v>77.631399999999999</c:v>
                </c:pt>
                <c:pt idx="47">
                  <c:v>77.462400000000002</c:v>
                </c:pt>
                <c:pt idx="48">
                  <c:v>76.777799999999999</c:v>
                </c:pt>
                <c:pt idx="49">
                  <c:v>74.6935</c:v>
                </c:pt>
                <c:pt idx="50">
                  <c:v>73.659000000000006</c:v>
                </c:pt>
                <c:pt idx="51">
                  <c:v>74.070099999999996</c:v>
                </c:pt>
                <c:pt idx="52">
                  <c:v>73.201599999999999</c:v>
                </c:pt>
                <c:pt idx="53">
                  <c:v>73.673599999999993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E-45F1-BBD6-FFDEB6050F8B}"/>
            </c:ext>
          </c:extLst>
        </c:ser>
        <c:ser>
          <c:idx val="1"/>
          <c:order val="1"/>
          <c:tx>
            <c:strRef>
              <c:f>Done!$D$1</c:f>
              <c:strCache>
                <c:ptCount val="1"/>
                <c:pt idx="0">
                  <c:v>N20.Nitrous oxide (N2O) emissions 
from Agriculture (Mt CO2e)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Done!$A$2:$A$55</c:f>
              <c:strCache>
                <c:ptCount val="5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</c:strCache>
            </c:strRef>
          </c:cat>
          <c:val>
            <c:numRef>
              <c:f>Done!$D$2:$D$55</c:f>
              <c:numCache>
                <c:formatCode>General</c:formatCode>
                <c:ptCount val="54"/>
                <c:pt idx="0">
                  <c:v>3.9941</c:v>
                </c:pt>
                <c:pt idx="1">
                  <c:v>3.9887999999999999</c:v>
                </c:pt>
                <c:pt idx="2">
                  <c:v>3.9883000000000002</c:v>
                </c:pt>
                <c:pt idx="3">
                  <c:v>4.0998000000000001</c:v>
                </c:pt>
                <c:pt idx="4">
                  <c:v>4.0972</c:v>
                </c:pt>
                <c:pt idx="5">
                  <c:v>4.3144</c:v>
                </c:pt>
                <c:pt idx="6">
                  <c:v>4.6420000000000003</c:v>
                </c:pt>
                <c:pt idx="7">
                  <c:v>5.0110999999999999</c:v>
                </c:pt>
                <c:pt idx="8">
                  <c:v>4.5942999999999996</c:v>
                </c:pt>
                <c:pt idx="9">
                  <c:v>4.1627000000000001</c:v>
                </c:pt>
                <c:pt idx="10">
                  <c:v>4.2862999999999998</c:v>
                </c:pt>
                <c:pt idx="11">
                  <c:v>4.6814999999999998</c:v>
                </c:pt>
                <c:pt idx="12">
                  <c:v>5.1452</c:v>
                </c:pt>
                <c:pt idx="13">
                  <c:v>5.8868999999999998</c:v>
                </c:pt>
                <c:pt idx="14">
                  <c:v>6.0011999999999999</c:v>
                </c:pt>
                <c:pt idx="15">
                  <c:v>6.3849999999999998</c:v>
                </c:pt>
                <c:pt idx="16">
                  <c:v>6.7797999999999998</c:v>
                </c:pt>
                <c:pt idx="17">
                  <c:v>6.4898999999999996</c:v>
                </c:pt>
                <c:pt idx="18">
                  <c:v>7.2622</c:v>
                </c:pt>
                <c:pt idx="19">
                  <c:v>7.4207000000000001</c:v>
                </c:pt>
                <c:pt idx="20">
                  <c:v>7.4134000000000002</c:v>
                </c:pt>
                <c:pt idx="21">
                  <c:v>8.5059000000000005</c:v>
                </c:pt>
                <c:pt idx="22">
                  <c:v>8.2937999999999992</c:v>
                </c:pt>
                <c:pt idx="23">
                  <c:v>8.6327999999999996</c:v>
                </c:pt>
                <c:pt idx="24">
                  <c:v>10.455299999999999</c:v>
                </c:pt>
                <c:pt idx="25">
                  <c:v>10.26</c:v>
                </c:pt>
                <c:pt idx="26">
                  <c:v>11.448700000000001</c:v>
                </c:pt>
                <c:pt idx="27">
                  <c:v>11.1859</c:v>
                </c:pt>
                <c:pt idx="28">
                  <c:v>12.7852</c:v>
                </c:pt>
                <c:pt idx="29">
                  <c:v>13.1311</c:v>
                </c:pt>
                <c:pt idx="30">
                  <c:v>13.9114</c:v>
                </c:pt>
                <c:pt idx="31">
                  <c:v>12.776400000000001</c:v>
                </c:pt>
                <c:pt idx="32">
                  <c:v>13.942</c:v>
                </c:pt>
                <c:pt idx="33">
                  <c:v>14.6234</c:v>
                </c:pt>
                <c:pt idx="34">
                  <c:v>15.2608</c:v>
                </c:pt>
                <c:pt idx="35">
                  <c:v>14.144</c:v>
                </c:pt>
                <c:pt idx="36">
                  <c:v>14.317500000000001</c:v>
                </c:pt>
                <c:pt idx="37">
                  <c:v>14.404299999999999</c:v>
                </c:pt>
                <c:pt idx="38">
                  <c:v>13.572699999999999</c:v>
                </c:pt>
                <c:pt idx="39">
                  <c:v>14.720599999999999</c:v>
                </c:pt>
                <c:pt idx="40">
                  <c:v>14.924899999999999</c:v>
                </c:pt>
                <c:pt idx="41">
                  <c:v>15.1256</c:v>
                </c:pt>
                <c:pt idx="42">
                  <c:v>15.511799999999999</c:v>
                </c:pt>
                <c:pt idx="43">
                  <c:v>16.356100000000001</c:v>
                </c:pt>
                <c:pt idx="44">
                  <c:v>15.6861</c:v>
                </c:pt>
                <c:pt idx="45">
                  <c:v>18.000299999999999</c:v>
                </c:pt>
                <c:pt idx="46">
                  <c:v>16.805900000000001</c:v>
                </c:pt>
                <c:pt idx="47">
                  <c:v>17.191199999999998</c:v>
                </c:pt>
                <c:pt idx="48">
                  <c:v>17.290500000000002</c:v>
                </c:pt>
                <c:pt idx="49">
                  <c:v>16.2774</c:v>
                </c:pt>
                <c:pt idx="50">
                  <c:v>15.7416</c:v>
                </c:pt>
                <c:pt idx="51">
                  <c:v>16.3612</c:v>
                </c:pt>
                <c:pt idx="52">
                  <c:v>16.187999999999999</c:v>
                </c:pt>
                <c:pt idx="53">
                  <c:v>16.159300000000002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E-45F1-BBD6-FFDEB6050F8B}"/>
            </c:ext>
          </c:extLst>
        </c:ser>
        <c:ser>
          <c:idx val="2"/>
          <c:order val="2"/>
          <c:tx>
            <c:strRef>
              <c:f>Done!$E$1</c:f>
              <c:strCache>
                <c:ptCount val="1"/>
                <c:pt idx="0">
                  <c:v> Carbon dioxide (CO2) emissions
 from Agriculture (Mt CO2e)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Done!$A$2:$A$55</c:f>
              <c:strCache>
                <c:ptCount val="5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</c:strCache>
            </c:strRef>
          </c:cat>
          <c:val>
            <c:numRef>
              <c:f>Done!$E$2:$E$55</c:f>
              <c:numCache>
                <c:formatCode>General</c:formatCode>
                <c:ptCount val="54"/>
                <c:pt idx="0">
                  <c:v>0.22470000000000001</c:v>
                </c:pt>
                <c:pt idx="1">
                  <c:v>0.22470000000000001</c:v>
                </c:pt>
                <c:pt idx="2">
                  <c:v>0.22470000000000001</c:v>
                </c:pt>
                <c:pt idx="3">
                  <c:v>0.22470000000000001</c:v>
                </c:pt>
                <c:pt idx="4">
                  <c:v>0.20430000000000001</c:v>
                </c:pt>
                <c:pt idx="5">
                  <c:v>0.37090000000000001</c:v>
                </c:pt>
                <c:pt idx="6">
                  <c:v>0.44550000000000001</c:v>
                </c:pt>
                <c:pt idx="7">
                  <c:v>0.51859999999999995</c:v>
                </c:pt>
                <c:pt idx="8">
                  <c:v>0.40389999999999998</c:v>
                </c:pt>
                <c:pt idx="9">
                  <c:v>0.31269999999999998</c:v>
                </c:pt>
                <c:pt idx="10">
                  <c:v>0.2923</c:v>
                </c:pt>
                <c:pt idx="11">
                  <c:v>0.3911</c:v>
                </c:pt>
                <c:pt idx="12">
                  <c:v>0.49669999999999997</c:v>
                </c:pt>
                <c:pt idx="13">
                  <c:v>0.75170000000000003</c:v>
                </c:pt>
                <c:pt idx="14">
                  <c:v>0.7</c:v>
                </c:pt>
                <c:pt idx="15">
                  <c:v>0.6704</c:v>
                </c:pt>
                <c:pt idx="16">
                  <c:v>0.7944</c:v>
                </c:pt>
                <c:pt idx="17">
                  <c:v>0.6714</c:v>
                </c:pt>
                <c:pt idx="18">
                  <c:v>0.85319999999999996</c:v>
                </c:pt>
                <c:pt idx="19">
                  <c:v>0.84219999999999995</c:v>
                </c:pt>
                <c:pt idx="20">
                  <c:v>0.90810000000000002</c:v>
                </c:pt>
                <c:pt idx="21">
                  <c:v>1.0489999999999999</c:v>
                </c:pt>
                <c:pt idx="22">
                  <c:v>0.95730000000000004</c:v>
                </c:pt>
                <c:pt idx="23">
                  <c:v>0.94120000000000004</c:v>
                </c:pt>
                <c:pt idx="24">
                  <c:v>1.4723999999999999</c:v>
                </c:pt>
                <c:pt idx="25">
                  <c:v>1.2625999999999999</c:v>
                </c:pt>
                <c:pt idx="26">
                  <c:v>1.5632999999999999</c:v>
                </c:pt>
                <c:pt idx="27">
                  <c:v>1.4175</c:v>
                </c:pt>
                <c:pt idx="28">
                  <c:v>1.9795</c:v>
                </c:pt>
                <c:pt idx="29">
                  <c:v>1.9655</c:v>
                </c:pt>
                <c:pt idx="30">
                  <c:v>2.1827000000000001</c:v>
                </c:pt>
                <c:pt idx="31">
                  <c:v>1.8815</c:v>
                </c:pt>
                <c:pt idx="32">
                  <c:v>2.2867999999999999</c:v>
                </c:pt>
                <c:pt idx="33">
                  <c:v>2.2002000000000002</c:v>
                </c:pt>
                <c:pt idx="34">
                  <c:v>2.5009999999999999</c:v>
                </c:pt>
                <c:pt idx="35">
                  <c:v>2.1347999999999998</c:v>
                </c:pt>
                <c:pt idx="36">
                  <c:v>1.9654</c:v>
                </c:pt>
                <c:pt idx="37">
                  <c:v>2.1518000000000002</c:v>
                </c:pt>
                <c:pt idx="38">
                  <c:v>1.7757000000000001</c:v>
                </c:pt>
                <c:pt idx="39">
                  <c:v>2.3885999999999998</c:v>
                </c:pt>
                <c:pt idx="40">
                  <c:v>2.2366999999999999</c:v>
                </c:pt>
                <c:pt idx="41">
                  <c:v>2.399</c:v>
                </c:pt>
                <c:pt idx="42">
                  <c:v>2.6981000000000002</c:v>
                </c:pt>
                <c:pt idx="43">
                  <c:v>2.9188999999999998</c:v>
                </c:pt>
                <c:pt idx="44">
                  <c:v>2.7305999999999999</c:v>
                </c:pt>
                <c:pt idx="45">
                  <c:v>3.4114</c:v>
                </c:pt>
                <c:pt idx="46">
                  <c:v>3.1425000000000001</c:v>
                </c:pt>
                <c:pt idx="47">
                  <c:v>3.3155000000000001</c:v>
                </c:pt>
                <c:pt idx="48">
                  <c:v>3.3382000000000001</c:v>
                </c:pt>
                <c:pt idx="49">
                  <c:v>2.8961999999999999</c:v>
                </c:pt>
                <c:pt idx="50">
                  <c:v>2.569</c:v>
                </c:pt>
                <c:pt idx="51">
                  <c:v>3.0785</c:v>
                </c:pt>
                <c:pt idx="52">
                  <c:v>2.7572000000000001</c:v>
                </c:pt>
                <c:pt idx="53">
                  <c:v>2.6305000000000001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3E-45F1-BBD6-FFDEB6050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320032"/>
        <c:axId val="783323360"/>
      </c:lineChart>
      <c:catAx>
        <c:axId val="78332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23360"/>
        <c:crosses val="autoZero"/>
        <c:auto val="1"/>
        <c:lblAlgn val="ctr"/>
        <c:lblOffset val="100"/>
        <c:noMultiLvlLbl val="0"/>
      </c:catAx>
      <c:valAx>
        <c:axId val="78332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2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Livestock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Sheet1!$A$9:$A$61</c:f>
              <c:numCache>
                <c:formatCode>General</c:formatCode>
                <c:ptCount val="53"/>
                <c:pt idx="0">
                  <c:v>13.21</c:v>
                </c:pt>
                <c:pt idx="1">
                  <c:v>13.34</c:v>
                </c:pt>
                <c:pt idx="2">
                  <c:v>13.87</c:v>
                </c:pt>
                <c:pt idx="3">
                  <c:v>13.91</c:v>
                </c:pt>
                <c:pt idx="4">
                  <c:v>13.59</c:v>
                </c:pt>
                <c:pt idx="5">
                  <c:v>12.66</c:v>
                </c:pt>
                <c:pt idx="6">
                  <c:v>12.8</c:v>
                </c:pt>
                <c:pt idx="7">
                  <c:v>13</c:v>
                </c:pt>
                <c:pt idx="8">
                  <c:v>13.56</c:v>
                </c:pt>
                <c:pt idx="9">
                  <c:v>14.34</c:v>
                </c:pt>
                <c:pt idx="10">
                  <c:v>14.97</c:v>
                </c:pt>
                <c:pt idx="11">
                  <c:v>18.22</c:v>
                </c:pt>
                <c:pt idx="12">
                  <c:v>20.3</c:v>
                </c:pt>
                <c:pt idx="13">
                  <c:v>22.86</c:v>
                </c:pt>
                <c:pt idx="14">
                  <c:v>24.05</c:v>
                </c:pt>
                <c:pt idx="15">
                  <c:v>25.08</c:v>
                </c:pt>
                <c:pt idx="16">
                  <c:v>26.19</c:v>
                </c:pt>
                <c:pt idx="17">
                  <c:v>28.62</c:v>
                </c:pt>
                <c:pt idx="18">
                  <c:v>28.7</c:v>
                </c:pt>
                <c:pt idx="19">
                  <c:v>30.33</c:v>
                </c:pt>
                <c:pt idx="20">
                  <c:v>31.21</c:v>
                </c:pt>
                <c:pt idx="21">
                  <c:v>22.67</c:v>
                </c:pt>
                <c:pt idx="22">
                  <c:v>24.29</c:v>
                </c:pt>
                <c:pt idx="23">
                  <c:v>25.91</c:v>
                </c:pt>
                <c:pt idx="24">
                  <c:v>27.99</c:v>
                </c:pt>
                <c:pt idx="25">
                  <c:v>29.18</c:v>
                </c:pt>
                <c:pt idx="26">
                  <c:v>30.57</c:v>
                </c:pt>
                <c:pt idx="27">
                  <c:v>33.89</c:v>
                </c:pt>
                <c:pt idx="28">
                  <c:v>35.74</c:v>
                </c:pt>
                <c:pt idx="29">
                  <c:v>38.29</c:v>
                </c:pt>
                <c:pt idx="30">
                  <c:v>41.45</c:v>
                </c:pt>
                <c:pt idx="31">
                  <c:v>44.47</c:v>
                </c:pt>
                <c:pt idx="32">
                  <c:v>48.57</c:v>
                </c:pt>
                <c:pt idx="33">
                  <c:v>52.63</c:v>
                </c:pt>
                <c:pt idx="34">
                  <c:v>54.76</c:v>
                </c:pt>
                <c:pt idx="35">
                  <c:v>60.84</c:v>
                </c:pt>
                <c:pt idx="36">
                  <c:v>66.430000000000007</c:v>
                </c:pt>
                <c:pt idx="37">
                  <c:v>69.09</c:v>
                </c:pt>
                <c:pt idx="38">
                  <c:v>75.959999999999994</c:v>
                </c:pt>
                <c:pt idx="39">
                  <c:v>82.16</c:v>
                </c:pt>
                <c:pt idx="40">
                  <c:v>83.51</c:v>
                </c:pt>
                <c:pt idx="41">
                  <c:v>87.16</c:v>
                </c:pt>
                <c:pt idx="42">
                  <c:v>89.6</c:v>
                </c:pt>
                <c:pt idx="43">
                  <c:v>91.87</c:v>
                </c:pt>
                <c:pt idx="44">
                  <c:v>94.56</c:v>
                </c:pt>
                <c:pt idx="45">
                  <c:v>99.54</c:v>
                </c:pt>
                <c:pt idx="46">
                  <c:v>105.9</c:v>
                </c:pt>
                <c:pt idx="47">
                  <c:v>107.45</c:v>
                </c:pt>
                <c:pt idx="48">
                  <c:v>112.2</c:v>
                </c:pt>
                <c:pt idx="49">
                  <c:v>106.83</c:v>
                </c:pt>
                <c:pt idx="50">
                  <c:v>114.57</c:v>
                </c:pt>
                <c:pt idx="51">
                  <c:v>131.19</c:v>
                </c:pt>
                <c:pt idx="52">
                  <c:v>135.41999999999999</c:v>
                </c:pt>
              </c:numCache>
            </c:numRef>
          </c:xVal>
          <c:yVal>
            <c:numRef>
              <c:f>Sheet1!$I$36:$I$88</c:f>
              <c:numCache>
                <c:formatCode>General</c:formatCode>
                <c:ptCount val="53"/>
                <c:pt idx="0">
                  <c:v>6.6464882057306503E-3</c:v>
                </c:pt>
                <c:pt idx="1">
                  <c:v>6.6706270997166327E-3</c:v>
                </c:pt>
                <c:pt idx="2">
                  <c:v>6.7690415797014023E-3</c:v>
                </c:pt>
                <c:pt idx="3">
                  <c:v>6.7764684627780181E-3</c:v>
                </c:pt>
                <c:pt idx="4">
                  <c:v>6.7170498738617418E-3</c:v>
                </c:pt>
                <c:pt idx="5">
                  <c:v>6.5443856725670088E-3</c:v>
                </c:pt>
                <c:pt idx="6">
                  <c:v>6.570370341912787E-3</c:v>
                </c:pt>
                <c:pt idx="7">
                  <c:v>6.6074979668954911E-3</c:v>
                </c:pt>
                <c:pt idx="8">
                  <c:v>6.71147912368432E-3</c:v>
                </c:pt>
                <c:pt idx="9">
                  <c:v>6.856292225819233E-3</c:v>
                </c:pt>
                <c:pt idx="10">
                  <c:v>6.9731573955179559E-3</c:v>
                </c:pt>
                <c:pt idx="11">
                  <c:v>7.5717096922478088E-3</c:v>
                </c:pt>
                <c:pt idx="12">
                  <c:v>7.9475956381012871E-3</c:v>
                </c:pt>
                <c:pt idx="13">
                  <c:v>8.3975757440430381E-3</c:v>
                </c:pt>
                <c:pt idx="14">
                  <c:v>8.6005950358989652E-3</c:v>
                </c:pt>
                <c:pt idx="15">
                  <c:v>8.7725756947092132E-3</c:v>
                </c:pt>
                <c:pt idx="16">
                  <c:v>8.9536015096962837E-3</c:v>
                </c:pt>
                <c:pt idx="17">
                  <c:v>9.3321943625390563E-3</c:v>
                </c:pt>
                <c:pt idx="18">
                  <c:v>9.3442068920465589E-3</c:v>
                </c:pt>
                <c:pt idx="19">
                  <c:v>9.5821038303171863E-3</c:v>
                </c:pt>
                <c:pt idx="20">
                  <c:v>9.7048181933650866E-3</c:v>
                </c:pt>
                <c:pt idx="21">
                  <c:v>8.3647659230476051E-3</c:v>
                </c:pt>
                <c:pt idx="22">
                  <c:v>8.6409930859857598E-3</c:v>
                </c:pt>
                <c:pt idx="23">
                  <c:v>8.9083823970824132E-3</c:v>
                </c:pt>
                <c:pt idx="24">
                  <c:v>9.2365483311666035E-3</c:v>
                </c:pt>
                <c:pt idx="25">
                  <c:v>9.4156362977488358E-3</c:v>
                </c:pt>
                <c:pt idx="26">
                  <c:v>9.6159833920896817E-3</c:v>
                </c:pt>
                <c:pt idx="27">
                  <c:v>1.0051440439130855E-2</c:v>
                </c:pt>
                <c:pt idx="28">
                  <c:v>1.0264848132080699E-2</c:v>
                </c:pt>
                <c:pt idx="29">
                  <c:v>1.0521058526670879E-2</c:v>
                </c:pt>
                <c:pt idx="30">
                  <c:v>1.0772606064883609E-2</c:v>
                </c:pt>
                <c:pt idx="31">
                  <c:v>1.0940000960743655E-2</c:v>
                </c:pt>
                <c:pt idx="32">
                  <c:v>1.1046994166349085E-2</c:v>
                </c:pt>
                <c:pt idx="33">
                  <c:v>1.1013081702639042E-2</c:v>
                </c:pt>
                <c:pt idx="34">
                  <c:v>1.0939846111808853E-2</c:v>
                </c:pt>
                <c:pt idx="35">
                  <c:v>1.0529839304906767E-2</c:v>
                </c:pt>
                <c:pt idx="36">
                  <c:v>9.9151273502111441E-3</c:v>
                </c:pt>
                <c:pt idx="37">
                  <c:v>9.5545557129917032E-3</c:v>
                </c:pt>
                <c:pt idx="38">
                  <c:v>8.4674019546491612E-3</c:v>
                </c:pt>
                <c:pt idx="39">
                  <c:v>7.3604164093821964E-3</c:v>
                </c:pt>
                <c:pt idx="40">
                  <c:v>7.1113944380678164E-3</c:v>
                </c:pt>
                <c:pt idx="41">
                  <c:v>6.4342750005719398E-3</c:v>
                </c:pt>
                <c:pt idx="42">
                  <c:v>5.9837564950575824E-3</c:v>
                </c:pt>
                <c:pt idx="43">
                  <c:v>5.570099834837465E-3</c:v>
                </c:pt>
                <c:pt idx="44">
                  <c:v>5.090640533084975E-3</c:v>
                </c:pt>
                <c:pt idx="45">
                  <c:v>4.2465758752492574E-3</c:v>
                </c:pt>
                <c:pt idx="46">
                  <c:v>3.2769436767860036E-3</c:v>
                </c:pt>
                <c:pt idx="47">
                  <c:v>3.0619025788637313E-3</c:v>
                </c:pt>
                <c:pt idx="48">
                  <c:v>2.4584987551757097E-3</c:v>
                </c:pt>
                <c:pt idx="49">
                  <c:v>3.1468677945500341E-3</c:v>
                </c:pt>
                <c:pt idx="50">
                  <c:v>2.1892615771057335E-3</c:v>
                </c:pt>
                <c:pt idx="51">
                  <c:v>8.5992202013704248E-4</c:v>
                </c:pt>
                <c:pt idx="52">
                  <c:v>6.5534641063126153E-4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60-4363-AF03-01E3F75F2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22879"/>
        <c:axId val="618422463"/>
      </c:scatterChart>
      <c:valAx>
        <c:axId val="6184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22463"/>
        <c:crosses val="autoZero"/>
        <c:crossBetween val="midCat"/>
      </c:valAx>
      <c:valAx>
        <c:axId val="618422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22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CH4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41217557872107E-2"/>
          <c:y val="0.2286339852514454"/>
          <c:w val="0.93416979438748715"/>
          <c:h val="0.7046736476377800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Sheet1!$B$9:$B$61</c:f>
              <c:numCache>
                <c:formatCode>General</c:formatCode>
                <c:ptCount val="53"/>
                <c:pt idx="0">
                  <c:v>59.647100000000002</c:v>
                </c:pt>
                <c:pt idx="1">
                  <c:v>58.674399999999999</c:v>
                </c:pt>
                <c:pt idx="2">
                  <c:v>60.1023</c:v>
                </c:pt>
                <c:pt idx="3">
                  <c:v>61.098300000000002</c:v>
                </c:pt>
                <c:pt idx="4">
                  <c:v>61.443899999999999</c:v>
                </c:pt>
                <c:pt idx="5">
                  <c:v>57.214700000000001</c:v>
                </c:pt>
                <c:pt idx="6">
                  <c:v>60.820500000000003</c:v>
                </c:pt>
                <c:pt idx="7">
                  <c:v>62.399700000000003</c:v>
                </c:pt>
                <c:pt idx="8">
                  <c:v>61.614199999999997</c:v>
                </c:pt>
                <c:pt idx="9">
                  <c:v>61.137999999999998</c:v>
                </c:pt>
                <c:pt idx="10">
                  <c:v>61.674199999999999</c:v>
                </c:pt>
                <c:pt idx="11">
                  <c:v>61.812600000000003</c:v>
                </c:pt>
                <c:pt idx="12">
                  <c:v>62.112200000000001</c:v>
                </c:pt>
                <c:pt idx="13">
                  <c:v>60.996899999999997</c:v>
                </c:pt>
                <c:pt idx="14">
                  <c:v>61.446599999999997</c:v>
                </c:pt>
                <c:pt idx="15">
                  <c:v>61.479199999999999</c:v>
                </c:pt>
                <c:pt idx="16">
                  <c:v>60.982500000000002</c:v>
                </c:pt>
                <c:pt idx="17">
                  <c:v>59.8337</c:v>
                </c:pt>
                <c:pt idx="18">
                  <c:v>60.558799999999998</c:v>
                </c:pt>
                <c:pt idx="19">
                  <c:v>61.602499999999999</c:v>
                </c:pt>
                <c:pt idx="20">
                  <c:v>61.724499999999999</c:v>
                </c:pt>
                <c:pt idx="21">
                  <c:v>62.972999999999999</c:v>
                </c:pt>
                <c:pt idx="22">
                  <c:v>63.951599999999999</c:v>
                </c:pt>
                <c:pt idx="23">
                  <c:v>64.234499999999997</c:v>
                </c:pt>
                <c:pt idx="24">
                  <c:v>64.008399999999995</c:v>
                </c:pt>
                <c:pt idx="25">
                  <c:v>64.756500000000003</c:v>
                </c:pt>
                <c:pt idx="26">
                  <c:v>66.033600000000007</c:v>
                </c:pt>
                <c:pt idx="27">
                  <c:v>66.134100000000004</c:v>
                </c:pt>
                <c:pt idx="28">
                  <c:v>67.285799999999995</c:v>
                </c:pt>
                <c:pt idx="29">
                  <c:v>68.792100000000005</c:v>
                </c:pt>
                <c:pt idx="30">
                  <c:v>68.203800000000001</c:v>
                </c:pt>
                <c:pt idx="31">
                  <c:v>67.377499999999998</c:v>
                </c:pt>
                <c:pt idx="32">
                  <c:v>68.669499999999999</c:v>
                </c:pt>
                <c:pt idx="33">
                  <c:v>69.845600000000005</c:v>
                </c:pt>
                <c:pt idx="34">
                  <c:v>71.575100000000006</c:v>
                </c:pt>
                <c:pt idx="35">
                  <c:v>72.693700000000007</c:v>
                </c:pt>
                <c:pt idx="36">
                  <c:v>74.724800000000002</c:v>
                </c:pt>
                <c:pt idx="37">
                  <c:v>74.960099999999997</c:v>
                </c:pt>
                <c:pt idx="38">
                  <c:v>76.202100000000002</c:v>
                </c:pt>
                <c:pt idx="39">
                  <c:v>76.223799999999997</c:v>
                </c:pt>
                <c:pt idx="40">
                  <c:v>76.120900000000006</c:v>
                </c:pt>
                <c:pt idx="41">
                  <c:v>76.519599999999997</c:v>
                </c:pt>
                <c:pt idx="42">
                  <c:v>76.705200000000005</c:v>
                </c:pt>
                <c:pt idx="43">
                  <c:v>77.651300000000006</c:v>
                </c:pt>
                <c:pt idx="44">
                  <c:v>77.293199999999999</c:v>
                </c:pt>
                <c:pt idx="45">
                  <c:v>77.928799999999995</c:v>
                </c:pt>
                <c:pt idx="46">
                  <c:v>77.631399999999999</c:v>
                </c:pt>
                <c:pt idx="47">
                  <c:v>77.462400000000002</c:v>
                </c:pt>
                <c:pt idx="48">
                  <c:v>76.777799999999999</c:v>
                </c:pt>
                <c:pt idx="49">
                  <c:v>74.6935</c:v>
                </c:pt>
                <c:pt idx="50">
                  <c:v>73.659000000000006</c:v>
                </c:pt>
                <c:pt idx="51">
                  <c:v>74.070099999999996</c:v>
                </c:pt>
                <c:pt idx="52">
                  <c:v>73.201599999999999</c:v>
                </c:pt>
              </c:numCache>
            </c:numRef>
          </c:xVal>
          <c:yVal>
            <c:numRef>
              <c:f>Sheet1!$J$36:$J$88</c:f>
              <c:numCache>
                <c:formatCode>General</c:formatCode>
                <c:ptCount val="53"/>
                <c:pt idx="0">
                  <c:v>2.9921732623968123E-2</c:v>
                </c:pt>
                <c:pt idx="1">
                  <c:v>2.4893679379835977E-2</c:v>
                </c:pt>
                <c:pt idx="2">
                  <c:v>3.2372055158106587E-2</c:v>
                </c:pt>
                <c:pt idx="3">
                  <c:v>3.7829864136517781E-2</c:v>
                </c:pt>
                <c:pt idx="4">
                  <c:v>3.9721545314756058E-2</c:v>
                </c:pt>
                <c:pt idx="5">
                  <c:v>1.8141481505670312E-2</c:v>
                </c:pt>
                <c:pt idx="6">
                  <c:v>3.6303323557138084E-2</c:v>
                </c:pt>
                <c:pt idx="7">
                  <c:v>4.4822584981432503E-2</c:v>
                </c:pt>
                <c:pt idx="8">
                  <c:v>4.0647616039892281E-2</c:v>
                </c:pt>
                <c:pt idx="9">
                  <c:v>3.8047751979862036E-2</c:v>
                </c:pt>
                <c:pt idx="10">
                  <c:v>4.0972574628031923E-2</c:v>
                </c:pt>
                <c:pt idx="11">
                  <c:v>4.1719072842396655E-2</c:v>
                </c:pt>
                <c:pt idx="12">
                  <c:v>4.3317345747761103E-2</c:v>
                </c:pt>
                <c:pt idx="13">
                  <c:v>3.7272932949055669E-2</c:v>
                </c:pt>
                <c:pt idx="14">
                  <c:v>3.9736265963665293E-2</c:v>
                </c:pt>
                <c:pt idx="15">
                  <c:v>3.9913913572068742E-2</c:v>
                </c:pt>
                <c:pt idx="16">
                  <c:v>3.7193805266555066E-2</c:v>
                </c:pt>
                <c:pt idx="17">
                  <c:v>3.0920524381764965E-2</c:v>
                </c:pt>
                <c:pt idx="18">
                  <c:v>3.4865683532049004E-2</c:v>
                </c:pt>
                <c:pt idx="19">
                  <c:v>4.0584163295112281E-2</c:v>
                </c:pt>
                <c:pt idx="20">
                  <c:v>4.1244399758104247E-2</c:v>
                </c:pt>
                <c:pt idx="21">
                  <c:v>4.7713873547363853E-2</c:v>
                </c:pt>
                <c:pt idx="22">
                  <c:v>5.2178609274630167E-2</c:v>
                </c:pt>
                <c:pt idx="23">
                  <c:v>5.3328853587551316E-2</c:v>
                </c:pt>
                <c:pt idx="24">
                  <c:v>5.2415190775815697E-2</c:v>
                </c:pt>
                <c:pt idx="25">
                  <c:v>5.5253879255225472E-2</c:v>
                </c:pt>
                <c:pt idx="26">
                  <c:v>5.8709147996712556E-2</c:v>
                </c:pt>
                <c:pt idx="27">
                  <c:v>5.889735417613267E-2</c:v>
                </c:pt>
                <c:pt idx="28">
                  <c:v>6.0104928092512805E-2</c:v>
                </c:pt>
                <c:pt idx="29">
                  <c:v>5.8977460730837455E-2</c:v>
                </c:pt>
                <c:pt idx="30">
                  <c:v>5.9780890245177333E-2</c:v>
                </c:pt>
                <c:pt idx="31">
                  <c:v>6.012420973380414E-2</c:v>
                </c:pt>
                <c:pt idx="32">
                  <c:v>5.9182369395708798E-2</c:v>
                </c:pt>
                <c:pt idx="33">
                  <c:v>5.6445591445579611E-2</c:v>
                </c:pt>
                <c:pt idx="34">
                  <c:v>4.9727971553394888E-2</c:v>
                </c:pt>
                <c:pt idx="35">
                  <c:v>4.4186721757554226E-2</c:v>
                </c:pt>
                <c:pt idx="36">
                  <c:v>3.3156340050779734E-2</c:v>
                </c:pt>
                <c:pt idx="37">
                  <c:v>3.1877660177994857E-2</c:v>
                </c:pt>
                <c:pt idx="38">
                  <c:v>2.5367592449508154E-2</c:v>
                </c:pt>
                <c:pt idx="39">
                  <c:v>2.5258679134451133E-2</c:v>
                </c:pt>
                <c:pt idx="40">
                  <c:v>2.5776875285782708E-2</c:v>
                </c:pt>
                <c:pt idx="41">
                  <c:v>2.3794444819338994E-2</c:v>
                </c:pt>
                <c:pt idx="42">
                  <c:v>2.2896115476738761E-2</c:v>
                </c:pt>
                <c:pt idx="43">
                  <c:v>1.8590059752197782E-2</c:v>
                </c:pt>
                <c:pt idx="44">
                  <c:v>2.0163538893730272E-2</c:v>
                </c:pt>
                <c:pt idx="45">
                  <c:v>1.7420744666838607E-2</c:v>
                </c:pt>
                <c:pt idx="46">
                  <c:v>1.8675613080579589E-2</c:v>
                </c:pt>
                <c:pt idx="47">
                  <c:v>1.9411184560327609E-2</c:v>
                </c:pt>
                <c:pt idx="48">
                  <c:v>2.2549219117650007E-2</c:v>
                </c:pt>
                <c:pt idx="49">
                  <c:v>3.3327094098596272E-2</c:v>
                </c:pt>
                <c:pt idx="50">
                  <c:v>3.9002326005705475E-2</c:v>
                </c:pt>
                <c:pt idx="51">
                  <c:v>3.6746490005610255E-2</c:v>
                </c:pt>
                <c:pt idx="52">
                  <c:v>4.1487710251610459E-2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5-429B-9191-5E603ED29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735983"/>
        <c:axId val="1231733903"/>
      </c:scatterChart>
      <c:valAx>
        <c:axId val="123173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733903"/>
        <c:crosses val="autoZero"/>
        <c:crossBetween val="midCat"/>
      </c:valAx>
      <c:valAx>
        <c:axId val="1231733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73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N2O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Sheet1!$C$9:$C$61</c:f>
              <c:numCache>
                <c:formatCode>General</c:formatCode>
                <c:ptCount val="53"/>
                <c:pt idx="0">
                  <c:v>3.9941</c:v>
                </c:pt>
                <c:pt idx="1">
                  <c:v>3.9887999999999999</c:v>
                </c:pt>
                <c:pt idx="2">
                  <c:v>3.9883000000000002</c:v>
                </c:pt>
                <c:pt idx="3">
                  <c:v>4.0998000000000001</c:v>
                </c:pt>
                <c:pt idx="4">
                  <c:v>4.0972</c:v>
                </c:pt>
                <c:pt idx="5">
                  <c:v>4.3144</c:v>
                </c:pt>
                <c:pt idx="6">
                  <c:v>4.6420000000000003</c:v>
                </c:pt>
                <c:pt idx="7">
                  <c:v>5.0110999999999999</c:v>
                </c:pt>
                <c:pt idx="8">
                  <c:v>4.5942999999999996</c:v>
                </c:pt>
                <c:pt idx="9">
                  <c:v>4.1627000000000001</c:v>
                </c:pt>
                <c:pt idx="10">
                  <c:v>4.2862999999999998</c:v>
                </c:pt>
                <c:pt idx="11">
                  <c:v>4.6814999999999998</c:v>
                </c:pt>
                <c:pt idx="12">
                  <c:v>5.1452</c:v>
                </c:pt>
                <c:pt idx="13">
                  <c:v>5.8868999999999998</c:v>
                </c:pt>
                <c:pt idx="14">
                  <c:v>6.0011999999999999</c:v>
                </c:pt>
                <c:pt idx="15">
                  <c:v>6.3849999999999998</c:v>
                </c:pt>
                <c:pt idx="16">
                  <c:v>6.7797999999999998</c:v>
                </c:pt>
                <c:pt idx="17">
                  <c:v>6.4898999999999996</c:v>
                </c:pt>
                <c:pt idx="18">
                  <c:v>7.2622</c:v>
                </c:pt>
                <c:pt idx="19">
                  <c:v>7.4207000000000001</c:v>
                </c:pt>
                <c:pt idx="20">
                  <c:v>7.4134000000000002</c:v>
                </c:pt>
                <c:pt idx="21">
                  <c:v>8.5059000000000005</c:v>
                </c:pt>
                <c:pt idx="22">
                  <c:v>8.2937999999999992</c:v>
                </c:pt>
                <c:pt idx="23">
                  <c:v>8.6327999999999996</c:v>
                </c:pt>
                <c:pt idx="24">
                  <c:v>10.455299999999999</c:v>
                </c:pt>
                <c:pt idx="25">
                  <c:v>10.26</c:v>
                </c:pt>
                <c:pt idx="26">
                  <c:v>11.448700000000001</c:v>
                </c:pt>
                <c:pt idx="27">
                  <c:v>11.1859</c:v>
                </c:pt>
                <c:pt idx="28">
                  <c:v>12.7852</c:v>
                </c:pt>
                <c:pt idx="29">
                  <c:v>13.1311</c:v>
                </c:pt>
                <c:pt idx="30">
                  <c:v>13.9114</c:v>
                </c:pt>
                <c:pt idx="31">
                  <c:v>12.776400000000001</c:v>
                </c:pt>
                <c:pt idx="32">
                  <c:v>13.942</c:v>
                </c:pt>
                <c:pt idx="33">
                  <c:v>14.6234</c:v>
                </c:pt>
                <c:pt idx="34">
                  <c:v>15.2608</c:v>
                </c:pt>
                <c:pt idx="35">
                  <c:v>14.144</c:v>
                </c:pt>
                <c:pt idx="36">
                  <c:v>14.317500000000001</c:v>
                </c:pt>
                <c:pt idx="37">
                  <c:v>14.404299999999999</c:v>
                </c:pt>
                <c:pt idx="38">
                  <c:v>13.572699999999999</c:v>
                </c:pt>
                <c:pt idx="39">
                  <c:v>14.720599999999999</c:v>
                </c:pt>
                <c:pt idx="40">
                  <c:v>14.924899999999999</c:v>
                </c:pt>
                <c:pt idx="41">
                  <c:v>15.1256</c:v>
                </c:pt>
                <c:pt idx="42">
                  <c:v>15.511799999999999</c:v>
                </c:pt>
                <c:pt idx="43">
                  <c:v>16.356100000000001</c:v>
                </c:pt>
                <c:pt idx="44">
                  <c:v>15.6861</c:v>
                </c:pt>
                <c:pt idx="45">
                  <c:v>18.000299999999999</c:v>
                </c:pt>
                <c:pt idx="46">
                  <c:v>16.805900000000001</c:v>
                </c:pt>
                <c:pt idx="47">
                  <c:v>17.191199999999998</c:v>
                </c:pt>
                <c:pt idx="48">
                  <c:v>17.290500000000002</c:v>
                </c:pt>
                <c:pt idx="49">
                  <c:v>16.2774</c:v>
                </c:pt>
                <c:pt idx="50">
                  <c:v>15.7416</c:v>
                </c:pt>
                <c:pt idx="51">
                  <c:v>16.3612</c:v>
                </c:pt>
                <c:pt idx="52">
                  <c:v>16.187999999999999</c:v>
                </c:pt>
              </c:numCache>
            </c:numRef>
          </c:xVal>
          <c:yVal>
            <c:numRef>
              <c:f>Sheet1!$K$36:$K$88</c:f>
              <c:numCache>
                <c:formatCode>General</c:formatCode>
                <c:ptCount val="53"/>
                <c:pt idx="0">
                  <c:v>3.271646828672E-2</c:v>
                </c:pt>
                <c:pt idx="1">
                  <c:v>3.2666875484799851E-2</c:v>
                </c:pt>
                <c:pt idx="2">
                  <c:v>3.2662198729983605E-2</c:v>
                </c:pt>
                <c:pt idx="3">
                  <c:v>3.3712743501347744E-2</c:v>
                </c:pt>
                <c:pt idx="4">
                  <c:v>3.3688074411857297E-2</c:v>
                </c:pt>
                <c:pt idx="5">
                  <c:v>3.5775953060963005E-2</c:v>
                </c:pt>
                <c:pt idx="6">
                  <c:v>3.9019845238141136E-2</c:v>
                </c:pt>
                <c:pt idx="7">
                  <c:v>4.2787143939798003E-2</c:v>
                </c:pt>
                <c:pt idx="8">
                  <c:v>3.8541077476501137E-2</c:v>
                </c:pt>
                <c:pt idx="9">
                  <c:v>3.4311991072567265E-2</c:v>
                </c:pt>
                <c:pt idx="10">
                  <c:v>3.5502837477420481E-2</c:v>
                </c:pt>
                <c:pt idx="11">
                  <c:v>3.9417839110061657E-2</c:v>
                </c:pt>
                <c:pt idx="12">
                  <c:v>4.4178942582843148E-2</c:v>
                </c:pt>
                <c:pt idx="13">
                  <c:v>5.199228391827021E-2</c:v>
                </c:pt>
                <c:pt idx="14">
                  <c:v>5.3199651556260615E-2</c:v>
                </c:pt>
                <c:pt idx="15">
                  <c:v>5.7223027701653321E-2</c:v>
                </c:pt>
                <c:pt idx="16">
                  <c:v>6.1266301675551242E-2</c:v>
                </c:pt>
                <c:pt idx="17">
                  <c:v>5.83093135938689E-2</c:v>
                </c:pt>
                <c:pt idx="18">
                  <c:v>6.5983242487654664E-2</c:v>
                </c:pt>
                <c:pt idx="19">
                  <c:v>6.746101597029773E-2</c:v>
                </c:pt>
                <c:pt idx="20">
                  <c:v>6.739385932962258E-2</c:v>
                </c:pt>
                <c:pt idx="21">
                  <c:v>7.6225044636632128E-2</c:v>
                </c:pt>
                <c:pt idx="22">
                  <c:v>7.4728887189238619E-2</c:v>
                </c:pt>
                <c:pt idx="23">
                  <c:v>7.7061971085721645E-2</c:v>
                </c:pt>
                <c:pt idx="24">
                  <c:v>8.3409566607282742E-2</c:v>
                </c:pt>
                <c:pt idx="25">
                  <c:v>8.328169762416919E-2</c:v>
                </c:pt>
                <c:pt idx="26">
                  <c:v>8.1920542325212925E-2</c:v>
                </c:pt>
                <c:pt idx="27">
                  <c:v>8.2658101196292924E-2</c:v>
                </c:pt>
                <c:pt idx="28">
                  <c:v>7.4696689861919699E-2</c:v>
                </c:pt>
                <c:pt idx="29">
                  <c:v>7.2011150371050048E-2</c:v>
                </c:pt>
                <c:pt idx="30">
                  <c:v>6.5040535207671613E-2</c:v>
                </c:pt>
                <c:pt idx="31">
                  <c:v>7.47612011600301E-2</c:v>
                </c:pt>
                <c:pt idx="32">
                  <c:v>6.4746240445169773E-2</c:v>
                </c:pt>
                <c:pt idx="33">
                  <c:v>5.7909538663307225E-2</c:v>
                </c:pt>
                <c:pt idx="34">
                  <c:v>5.1219300694734529E-2</c:v>
                </c:pt>
                <c:pt idx="35">
                  <c:v>6.2772124027158288E-2</c:v>
                </c:pt>
                <c:pt idx="36">
                  <c:v>6.1037653693480041E-2</c:v>
                </c:pt>
                <c:pt idx="37">
                  <c:v>6.0158264318727901E-2</c:v>
                </c:pt>
                <c:pt idx="38">
                  <c:v>6.8201932263940918E-2</c:v>
                </c:pt>
                <c:pt idx="39">
                  <c:v>5.6900776658876204E-2</c:v>
                </c:pt>
                <c:pt idx="40">
                  <c:v>5.476362549220197E-2</c:v>
                </c:pt>
                <c:pt idx="41">
                  <c:v>5.2648666307016534E-2</c:v>
                </c:pt>
                <c:pt idx="42">
                  <c:v>4.8564736140163274E-2</c:v>
                </c:pt>
                <c:pt idx="43">
                  <c:v>3.9791976989367851E-2</c:v>
                </c:pt>
                <c:pt idx="44">
                  <c:v>4.6726931292353904E-2</c:v>
                </c:pt>
                <c:pt idx="45">
                  <c:v>2.4685682552579125E-2</c:v>
                </c:pt>
                <c:pt idx="46">
                  <c:v>3.5332327003079839E-2</c:v>
                </c:pt>
                <c:pt idx="47">
                  <c:v>3.1688118383971134E-2</c:v>
                </c:pt>
                <c:pt idx="48">
                  <c:v>3.0779075481813124E-2</c:v>
                </c:pt>
                <c:pt idx="49">
                  <c:v>4.0591298517254688E-2</c:v>
                </c:pt>
                <c:pt idx="50">
                  <c:v>4.6143601103109264E-2</c:v>
                </c:pt>
                <c:pt idx="51">
                  <c:v>3.9740353611147132E-2</c:v>
                </c:pt>
                <c:pt idx="52">
                  <c:v>4.1505153056642659E-2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2-43F9-82BF-86968EBD7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425983"/>
        <c:axId val="1236424319"/>
      </c:scatterChart>
      <c:valAx>
        <c:axId val="123642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24319"/>
        <c:crosses val="autoZero"/>
        <c:crossBetween val="midCat"/>
      </c:valAx>
      <c:valAx>
        <c:axId val="123642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2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 </a:t>
            </a:r>
            <a:r>
              <a:rPr lang="en-US" sz="1400" b="0" i="0" u="none" strike="noStrike" baseline="0">
                <a:effectLst/>
              </a:rPr>
              <a:t>CO2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Sheet1!$D$9:$D$61</c:f>
              <c:numCache>
                <c:formatCode>General</c:formatCode>
                <c:ptCount val="53"/>
                <c:pt idx="0">
                  <c:v>0.22470000000000001</c:v>
                </c:pt>
                <c:pt idx="1">
                  <c:v>0.22470000000000001</c:v>
                </c:pt>
                <c:pt idx="2">
                  <c:v>0.22470000000000001</c:v>
                </c:pt>
                <c:pt idx="3">
                  <c:v>0.22470000000000001</c:v>
                </c:pt>
                <c:pt idx="4">
                  <c:v>0.20430000000000001</c:v>
                </c:pt>
                <c:pt idx="5">
                  <c:v>0.37090000000000001</c:v>
                </c:pt>
                <c:pt idx="6">
                  <c:v>0.44550000000000001</c:v>
                </c:pt>
                <c:pt idx="7">
                  <c:v>0.51859999999999995</c:v>
                </c:pt>
                <c:pt idx="8">
                  <c:v>0.40389999999999998</c:v>
                </c:pt>
                <c:pt idx="9">
                  <c:v>0.31269999999999998</c:v>
                </c:pt>
                <c:pt idx="10">
                  <c:v>0.2923</c:v>
                </c:pt>
                <c:pt idx="11">
                  <c:v>0.3911</c:v>
                </c:pt>
                <c:pt idx="12">
                  <c:v>0.49669999999999997</c:v>
                </c:pt>
                <c:pt idx="13">
                  <c:v>0.75170000000000003</c:v>
                </c:pt>
                <c:pt idx="14">
                  <c:v>0.7</c:v>
                </c:pt>
                <c:pt idx="15">
                  <c:v>0.6704</c:v>
                </c:pt>
                <c:pt idx="16">
                  <c:v>0.7944</c:v>
                </c:pt>
                <c:pt idx="17">
                  <c:v>0.6714</c:v>
                </c:pt>
                <c:pt idx="18">
                  <c:v>0.85319999999999996</c:v>
                </c:pt>
                <c:pt idx="19">
                  <c:v>0.84219999999999995</c:v>
                </c:pt>
                <c:pt idx="20">
                  <c:v>0.90810000000000002</c:v>
                </c:pt>
                <c:pt idx="21">
                  <c:v>1.0489999999999999</c:v>
                </c:pt>
                <c:pt idx="22">
                  <c:v>0.95730000000000004</c:v>
                </c:pt>
                <c:pt idx="23">
                  <c:v>0.94120000000000004</c:v>
                </c:pt>
                <c:pt idx="24">
                  <c:v>1.4723999999999999</c:v>
                </c:pt>
                <c:pt idx="25">
                  <c:v>1.2625999999999999</c:v>
                </c:pt>
                <c:pt idx="26">
                  <c:v>1.5632999999999999</c:v>
                </c:pt>
                <c:pt idx="27">
                  <c:v>1.4175</c:v>
                </c:pt>
                <c:pt idx="28">
                  <c:v>1.9795</c:v>
                </c:pt>
                <c:pt idx="29">
                  <c:v>1.9655</c:v>
                </c:pt>
                <c:pt idx="30">
                  <c:v>2.1827000000000001</c:v>
                </c:pt>
                <c:pt idx="31">
                  <c:v>1.8815</c:v>
                </c:pt>
                <c:pt idx="32">
                  <c:v>2.2867999999999999</c:v>
                </c:pt>
                <c:pt idx="33">
                  <c:v>2.2002000000000002</c:v>
                </c:pt>
                <c:pt idx="34">
                  <c:v>2.5009999999999999</c:v>
                </c:pt>
                <c:pt idx="35">
                  <c:v>2.1347999999999998</c:v>
                </c:pt>
                <c:pt idx="36">
                  <c:v>1.9654</c:v>
                </c:pt>
                <c:pt idx="37">
                  <c:v>2.1518000000000002</c:v>
                </c:pt>
                <c:pt idx="38">
                  <c:v>1.7757000000000001</c:v>
                </c:pt>
                <c:pt idx="39">
                  <c:v>2.3885999999999998</c:v>
                </c:pt>
                <c:pt idx="40">
                  <c:v>2.2366999999999999</c:v>
                </c:pt>
                <c:pt idx="41">
                  <c:v>2.399</c:v>
                </c:pt>
                <c:pt idx="42">
                  <c:v>2.6981000000000002</c:v>
                </c:pt>
                <c:pt idx="43">
                  <c:v>2.9188999999999998</c:v>
                </c:pt>
                <c:pt idx="44">
                  <c:v>2.7305999999999999</c:v>
                </c:pt>
                <c:pt idx="45">
                  <c:v>3.4114</c:v>
                </c:pt>
                <c:pt idx="46">
                  <c:v>3.1425000000000001</c:v>
                </c:pt>
                <c:pt idx="47">
                  <c:v>3.3155000000000001</c:v>
                </c:pt>
                <c:pt idx="48">
                  <c:v>3.3382000000000001</c:v>
                </c:pt>
                <c:pt idx="49">
                  <c:v>2.8961999999999999</c:v>
                </c:pt>
                <c:pt idx="50">
                  <c:v>2.569</c:v>
                </c:pt>
                <c:pt idx="51">
                  <c:v>3.0785</c:v>
                </c:pt>
                <c:pt idx="52">
                  <c:v>2.7572000000000001</c:v>
                </c:pt>
              </c:numCache>
            </c:numRef>
          </c:xVal>
          <c:yVal>
            <c:numRef>
              <c:f>Sheet1!$L$36:$L$88</c:f>
              <c:numCache>
                <c:formatCode>General</c:formatCode>
                <c:ptCount val="53"/>
                <c:pt idx="0">
                  <c:v>0.16764334829131955</c:v>
                </c:pt>
                <c:pt idx="1">
                  <c:v>0.16764334829131955</c:v>
                </c:pt>
                <c:pt idx="2">
                  <c:v>0.16764334829131955</c:v>
                </c:pt>
                <c:pt idx="3">
                  <c:v>0.16764334829131955</c:v>
                </c:pt>
                <c:pt idx="4">
                  <c:v>0.16325944585438176</c:v>
                </c:pt>
                <c:pt idx="5">
                  <c:v>0.20031439644890159</c:v>
                </c:pt>
                <c:pt idx="6">
                  <c:v>0.21761402728585447</c:v>
                </c:pt>
                <c:pt idx="7">
                  <c:v>0.23477733430253134</c:v>
                </c:pt>
                <c:pt idx="8">
                  <c:v>0.20792948486661691</c:v>
                </c:pt>
                <c:pt idx="9">
                  <c:v>0.18707357816346681</c:v>
                </c:pt>
                <c:pt idx="10">
                  <c:v>0.1825001950715362</c:v>
                </c:pt>
                <c:pt idx="11">
                  <c:v>0.20496776879600465</c:v>
                </c:pt>
                <c:pt idx="12">
                  <c:v>0.22962327873039226</c:v>
                </c:pt>
                <c:pt idx="13">
                  <c:v>0.288869536869654</c:v>
                </c:pt>
                <c:pt idx="14">
                  <c:v>0.27714848957543392</c:v>
                </c:pt>
                <c:pt idx="15">
                  <c:v>0.27033633750326475</c:v>
                </c:pt>
                <c:pt idx="16">
                  <c:v>0.29833719102740275</c:v>
                </c:pt>
                <c:pt idx="17">
                  <c:v>0.27056748760721872</c:v>
                </c:pt>
                <c:pt idx="18">
                  <c:v>0.31097995247971066</c:v>
                </c:pt>
                <c:pt idx="19">
                  <c:v>0.30865371310183543</c:v>
                </c:pt>
                <c:pt idx="20">
                  <c:v>0.32228677187393778</c:v>
                </c:pt>
                <c:pt idx="21">
                  <c:v>0.34851194756885245</c:v>
                </c:pt>
                <c:pt idx="22">
                  <c:v>0.33194006453069524</c:v>
                </c:pt>
                <c:pt idx="23">
                  <c:v>0.32883502481746035</c:v>
                </c:pt>
                <c:pt idx="24">
                  <c:v>0.39247456370828726</c:v>
                </c:pt>
                <c:pt idx="25">
                  <c:v>0.37819703444394398</c:v>
                </c:pt>
                <c:pt idx="26">
                  <c:v>0.39355632835182275</c:v>
                </c:pt>
                <c:pt idx="27">
                  <c:v>0.39029922486394508</c:v>
                </c:pt>
                <c:pt idx="28">
                  <c:v>0.35964193311443143</c:v>
                </c:pt>
                <c:pt idx="29">
                  <c:v>0.3617236845315302</c:v>
                </c:pt>
                <c:pt idx="30">
                  <c:v>0.32371277955258665</c:v>
                </c:pt>
                <c:pt idx="31">
                  <c:v>0.37297241886758042</c:v>
                </c:pt>
                <c:pt idx="32">
                  <c:v>0.30198171154822628</c:v>
                </c:pt>
                <c:pt idx="33">
                  <c:v>0.32018930162240489</c:v>
                </c:pt>
                <c:pt idx="34">
                  <c:v>0.25320478231368221</c:v>
                </c:pt>
                <c:pt idx="35">
                  <c:v>0.33304845540409317</c:v>
                </c:pt>
                <c:pt idx="36">
                  <c:v>0.36173834920905412</c:v>
                </c:pt>
                <c:pt idx="37">
                  <c:v>0.3297890440493696</c:v>
                </c:pt>
                <c:pt idx="38">
                  <c:v>0.38386957397262561</c:v>
                </c:pt>
                <c:pt idx="39">
                  <c:v>0.27927873122414382</c:v>
                </c:pt>
                <c:pt idx="40">
                  <c:v>0.31266319133233561</c:v>
                </c:pt>
                <c:pt idx="41">
                  <c:v>0.27690040595536181</c:v>
                </c:pt>
                <c:pt idx="42">
                  <c:v>0.2069837056282266</c:v>
                </c:pt>
                <c:pt idx="43">
                  <c:v>0.15789616507394919</c:v>
                </c:pt>
                <c:pt idx="44">
                  <c:v>0.19949182156742393</c:v>
                </c:pt>
                <c:pt idx="45">
                  <c:v>7.2759200692371948E-2</c:v>
                </c:pt>
                <c:pt idx="46">
                  <c:v>0.11437027832486873</c:v>
                </c:pt>
                <c:pt idx="47">
                  <c:v>8.6188112449836554E-2</c:v>
                </c:pt>
                <c:pt idx="48">
                  <c:v>8.2867970215664041E-2</c:v>
                </c:pt>
                <c:pt idx="49">
                  <c:v>0.1627079010362163</c:v>
                </c:pt>
                <c:pt idx="50">
                  <c:v>0.23720693859120148</c:v>
                </c:pt>
                <c:pt idx="51">
                  <c:v>0.12605510165693143</c:v>
                </c:pt>
                <c:pt idx="52">
                  <c:v>0.19341420974072945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67-4AB1-BB63-0A0F550B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91839"/>
        <c:axId val="630592255"/>
      </c:scatterChart>
      <c:valAx>
        <c:axId val="63059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2255"/>
        <c:crosses val="autoZero"/>
        <c:crossBetween val="midCat"/>
      </c:valAx>
      <c:valAx>
        <c:axId val="630592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So sánh giữa dự báo và thực tế giai đoạn 2022-2023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Github!$L$11</c:f>
              <c:strCache>
                <c:ptCount val="1"/>
                <c:pt idx="0">
                  <c:v>Dự báo 2022-2023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Github!$K$12:$K$15</c:f>
              <c:strCache>
                <c:ptCount val="4"/>
                <c:pt idx="0">
                  <c:v>Chỉ số sản xuất chăn nuôi</c:v>
                </c:pt>
                <c:pt idx="1">
                  <c:v>Phát thải CH₄ (Mt CO₂e)</c:v>
                </c:pt>
                <c:pt idx="2">
                  <c:v>Phát thải N₂O (Mt CO₂e)</c:v>
                </c:pt>
                <c:pt idx="3">
                  <c:v>Phát thải CO₂ (Mt CO₂e)</c:v>
                </c:pt>
              </c:strCache>
            </c:strRef>
          </c:cat>
          <c:val>
            <c:numRef>
              <c:f>Github!$L$12:$L$15</c:f>
              <c:numCache>
                <c:formatCode>General</c:formatCode>
                <c:ptCount val="4"/>
                <c:pt idx="0">
                  <c:v>136.024</c:v>
                </c:pt>
                <c:pt idx="1">
                  <c:v>79.417000000000002</c:v>
                </c:pt>
                <c:pt idx="2">
                  <c:v>18.303000000000001</c:v>
                </c:pt>
                <c:pt idx="3">
                  <c:v>3.1549999999999998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D-4B8E-A126-9BADFC96F37B}"/>
            </c:ext>
          </c:extLst>
        </c:ser>
        <c:ser>
          <c:idx val="1"/>
          <c:order val="1"/>
          <c:tx>
            <c:strRef>
              <c:f>Github!$M$11</c:f>
              <c:strCache>
                <c:ptCount val="1"/>
                <c:pt idx="0">
                  <c:v>Thực tế 2022-2023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Github!$K$12:$K$15</c:f>
              <c:strCache>
                <c:ptCount val="4"/>
                <c:pt idx="0">
                  <c:v>Chỉ số sản xuất chăn nuôi</c:v>
                </c:pt>
                <c:pt idx="1">
                  <c:v>Phát thải CH₄ (Mt CO₂e)</c:v>
                </c:pt>
                <c:pt idx="2">
                  <c:v>Phát thải N₂O (Mt CO₂e)</c:v>
                </c:pt>
                <c:pt idx="3">
                  <c:v>Phát thải CO₂ (Mt CO₂e)</c:v>
                </c:pt>
              </c:strCache>
            </c:strRef>
          </c:cat>
          <c:val>
            <c:numRef>
              <c:f>Github!$M$12:$M$15</c:f>
              <c:numCache>
                <c:formatCode>General</c:formatCode>
                <c:ptCount val="4"/>
                <c:pt idx="0">
                  <c:v>122.459</c:v>
                </c:pt>
                <c:pt idx="1">
                  <c:v>73.438000000000002</c:v>
                </c:pt>
                <c:pt idx="2">
                  <c:v>16.173999999999999</c:v>
                </c:pt>
                <c:pt idx="3">
                  <c:v>2.694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D-4B8E-A126-9BADFC96F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9484239"/>
        <c:axId val="319483407"/>
      </c:barChart>
      <c:catAx>
        <c:axId val="31948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83407"/>
        <c:crosses val="autoZero"/>
        <c:auto val="1"/>
        <c:lblAlgn val="ctr"/>
        <c:lblOffset val="100"/>
        <c:noMultiLvlLbl val="0"/>
      </c:catAx>
      <c:valAx>
        <c:axId val="31948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8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Github!$Q$11</c:f>
              <c:strCache>
                <c:ptCount val="1"/>
                <c:pt idx="0">
                  <c:v>Trước chính sách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Github!$P$12:$P$14</c:f>
              <c:strCache>
                <c:ptCount val="3"/>
                <c:pt idx="0">
                  <c:v>CH₄/Đơn vị sản xuất</c:v>
                </c:pt>
                <c:pt idx="1">
                  <c:v>N₂O/Đơn vị sản xuất</c:v>
                </c:pt>
                <c:pt idx="2">
                  <c:v>CO₂/Đơn vị sản xuất</c:v>
                </c:pt>
              </c:strCache>
            </c:strRef>
          </c:cat>
          <c:val>
            <c:numRef>
              <c:f>Github!$Q$12:$Q$14</c:f>
              <c:numCache>
                <c:formatCode>General</c:formatCode>
                <c:ptCount val="3"/>
                <c:pt idx="0">
                  <c:v>2.35</c:v>
                </c:pt>
                <c:pt idx="1">
                  <c:v>0.311</c:v>
                </c:pt>
                <c:pt idx="2">
                  <c:v>4.2000000000000003E-2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4-4248-AB6B-DFE0918ABFB6}"/>
            </c:ext>
          </c:extLst>
        </c:ser>
        <c:ser>
          <c:idx val="1"/>
          <c:order val="1"/>
          <c:tx>
            <c:strRef>
              <c:f>Github!$R$11</c:f>
              <c:strCache>
                <c:ptCount val="1"/>
                <c:pt idx="0">
                  <c:v>Sau chính sách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Github!$P$12:$P$14</c:f>
              <c:strCache>
                <c:ptCount val="3"/>
                <c:pt idx="0">
                  <c:v>CH₄/Đơn vị sản xuất</c:v>
                </c:pt>
                <c:pt idx="1">
                  <c:v>N₂O/Đơn vị sản xuất</c:v>
                </c:pt>
                <c:pt idx="2">
                  <c:v>CO₂/Đơn vị sản xuất</c:v>
                </c:pt>
              </c:strCache>
            </c:strRef>
          </c:cat>
          <c:val>
            <c:numRef>
              <c:f>Github!$R$12:$R$14</c:f>
              <c:numCache>
                <c:formatCode>General</c:formatCode>
                <c:ptCount val="3"/>
                <c:pt idx="0">
                  <c:v>0.64600000000000002</c:v>
                </c:pt>
                <c:pt idx="1">
                  <c:v>0.13800000000000001</c:v>
                </c:pt>
                <c:pt idx="2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4-4248-AB6B-DFE0918A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909087"/>
        <c:axId val="320913663"/>
      </c:barChart>
      <c:catAx>
        <c:axId val="32090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13663"/>
        <c:crosses val="autoZero"/>
        <c:auto val="1"/>
        <c:lblAlgn val="ctr"/>
        <c:lblOffset val="100"/>
        <c:noMultiLvlLbl val="0"/>
      </c:catAx>
      <c:valAx>
        <c:axId val="320913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0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plotArea>
      <cx:plotAreaRegion>
        <cx:series layoutId="boxWhisker" uniqueId="{A12416BD-D078-4659-9E45-0D593DA36622}">
          <cx:tx>
            <cx:txData>
              <cx:f>_xlchart.v1.0</cx:f>
              <cx:v>CH4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visibility meanLine="1" meanMarker="0" nonoutliers="0" outliers="1"/>
            <cx:statistics quartileMethod="exclusive"/>
          </cx:layoutPr>
        </cx:series>
        <cx:series layoutId="boxWhisker" uniqueId="{D9F4E3B0-8BE2-4DBE-9C92-2450B75CCEFB}">
          <cx:tx>
            <cx:txData>
              <cx:f>_xlchart.v1.2</cx:f>
              <cx:v>N2O </cx:v>
            </cx:txData>
          </cx:tx>
          <cx:dataId val="1"/>
          <cx:layoutPr>
            <cx:visibility meanLine="1" meanMarker="0" nonoutliers="0" outliers="1"/>
            <cx:statistics quartileMethod="exclusive"/>
          </cx:layoutPr>
        </cx:series>
        <cx:series layoutId="boxWhisker" uniqueId="{1A8B565B-E4CB-49A7-8C21-04FA1630C2BB}">
          <cx:tx>
            <cx:txData>
              <cx:f>_xlchart.v1.4</cx:f>
              <cx:v>CO2</cx:v>
            </cx:txData>
          </cx:tx>
          <cx:dataId val="2"/>
          <cx:layoutPr>
            <cx:visibility meanLine="1" meanMarker="0" nonoutliers="0" outliers="1"/>
            <cx:statistics quartileMethod="exclusive"/>
          </cx:layoutPr>
        </cx:series>
      </cx:plotAreaRegion>
      <cx:axis id="0">
        <cx:catScaling gapWidth="0.200000003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image" Target="../media/image2.emf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microsoft.com/office/2014/relationships/chartEx" Target="../charts/chartEx1.xml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181533</xdr:colOff>
      <xdr:row>23</xdr:row>
      <xdr:rowOff>60841</xdr:rowOff>
    </xdr:from>
    <xdr:to>
      <xdr:col>19</xdr:col>
      <xdr:colOff>75458</xdr:colOff>
      <xdr:row>38</xdr:row>
      <xdr:rowOff>234691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E0D89D4-1182-430F-84AE-614AE48DA717}"/>
            </a:ext>
          </a:extLst>
        </xdr:cNvPr>
        <xdr:cNvGrpSpPr/>
      </xdr:nvGrpSpPr>
      <xdr:grpSpPr>
        <a:xfrm>
          <a:off x="11938104" y="5313198"/>
          <a:ext cx="10983747" cy="3806957"/>
          <a:chOff x="33047251" y="11135343"/>
          <a:chExt cx="15836860" cy="3607521"/>
        </a:xfrm>
      </xdr:grpSpPr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32145176-57B3-4A17-AC0D-C95693F00260}"/>
              </a:ext>
            </a:extLst>
          </xdr:cNvPr>
          <xdr:cNvGraphicFramePr/>
        </xdr:nvGraphicFramePr>
        <xdr:xfrm>
          <a:off x="33047251" y="11135343"/>
          <a:ext cx="3930415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C86B9A0C-32BF-4DE6-A1AA-803DA73A4C3F}"/>
              </a:ext>
            </a:extLst>
          </xdr:cNvPr>
          <xdr:cNvGraphicFramePr/>
        </xdr:nvGraphicFramePr>
        <xdr:xfrm>
          <a:off x="40992494" y="11135343"/>
          <a:ext cx="3925276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1A1F6B2D-5259-4821-83B7-9087D47A7320}"/>
              </a:ext>
            </a:extLst>
          </xdr:cNvPr>
          <xdr:cNvGraphicFramePr/>
        </xdr:nvGraphicFramePr>
        <xdr:xfrm>
          <a:off x="37029007" y="11135343"/>
          <a:ext cx="3912148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492E1AB1-BE3E-4D5A-B3E2-A2635493DE0B}"/>
              </a:ext>
            </a:extLst>
          </xdr:cNvPr>
          <xdr:cNvGraphicFramePr/>
        </xdr:nvGraphicFramePr>
        <xdr:xfrm>
          <a:off x="44969109" y="11135343"/>
          <a:ext cx="3915002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80721</xdr:colOff>
      <xdr:row>35</xdr:row>
      <xdr:rowOff>16143</xdr:rowOff>
    </xdr:from>
    <xdr:to>
      <xdr:col>13</xdr:col>
      <xdr:colOff>380999</xdr:colOff>
      <xdr:row>58</xdr:row>
      <xdr:rowOff>190498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0590F-C24D-4BEA-8C74-6FF1592C3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60</xdr:row>
      <xdr:rowOff>0</xdr:rowOff>
    </xdr:from>
    <xdr:to>
      <xdr:col>17</xdr:col>
      <xdr:colOff>312547</xdr:colOff>
      <xdr:row>91</xdr:row>
      <xdr:rowOff>50808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51016-7985-46EB-B88A-11904557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29364" y="19067318"/>
          <a:ext cx="14253683" cy="5956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2392847</xdr:colOff>
      <xdr:row>50</xdr:row>
      <xdr:rowOff>484</xdr:rowOff>
    </xdr:from>
    <xdr:to>
      <xdr:col>28</xdr:col>
      <xdr:colOff>373688</xdr:colOff>
      <xdr:row>69</xdr:row>
      <xdr:rowOff>39484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BADD875-4443-4591-84DA-C5936BF04DA2}"/>
            </a:ext>
          </a:extLst>
        </xdr:cNvPr>
        <xdr:cNvGrpSpPr/>
      </xdr:nvGrpSpPr>
      <xdr:grpSpPr>
        <a:xfrm>
          <a:off x="33023242" y="11681142"/>
          <a:ext cx="15802617" cy="3849000"/>
          <a:chOff x="33047249" y="11135343"/>
          <a:chExt cx="15836862" cy="3607521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ED6677B6-4DDA-438B-9FFD-C92EBB1D24D3}"/>
              </a:ext>
            </a:extLst>
          </xdr:cNvPr>
          <xdr:cNvGraphicFramePr/>
        </xdr:nvGraphicFramePr>
        <xdr:xfrm>
          <a:off x="33047249" y="11135343"/>
          <a:ext cx="3930415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EB4560AF-784D-4FE9-826A-F26395BD74AD}"/>
              </a:ext>
            </a:extLst>
          </xdr:cNvPr>
          <xdr:cNvGraphicFramePr/>
        </xdr:nvGraphicFramePr>
        <xdr:xfrm>
          <a:off x="40992492" y="11135343"/>
          <a:ext cx="3925276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707AB557-C5D8-4580-A51A-499BDCE47509}"/>
              </a:ext>
            </a:extLst>
          </xdr:cNvPr>
          <xdr:cNvGraphicFramePr/>
        </xdr:nvGraphicFramePr>
        <xdr:xfrm>
          <a:off x="37029004" y="11135343"/>
          <a:ext cx="3912148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E4DC9E48-7B33-4E05-AE38-C30A70D238BD}"/>
              </a:ext>
            </a:extLst>
          </xdr:cNvPr>
          <xdr:cNvGraphicFramePr/>
        </xdr:nvGraphicFramePr>
        <xdr:xfrm>
          <a:off x="44969109" y="11135343"/>
          <a:ext cx="3915002" cy="36075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 editAs="oneCell">
    <xdr:from>
      <xdr:col>17</xdr:col>
      <xdr:colOff>71437</xdr:colOff>
      <xdr:row>13</xdr:row>
      <xdr:rowOff>47625</xdr:rowOff>
    </xdr:from>
    <xdr:to>
      <xdr:col>21</xdr:col>
      <xdr:colOff>2207759</xdr:colOff>
      <xdr:row>21</xdr:row>
      <xdr:rowOff>47625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BC05BF-2168-4ED4-BF4E-34FC74470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55937" y="4048125"/>
          <a:ext cx="11327947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3051285</xdr:colOff>
      <xdr:row>1</xdr:row>
      <xdr:rowOff>180646</xdr:rowOff>
    </xdr:from>
    <xdr:to>
      <xdr:col>10</xdr:col>
      <xdr:colOff>3087415</xdr:colOff>
      <xdr:row>23</xdr:row>
      <xdr:rowOff>147802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C1DCA-2BB5-4B7E-8267-671A33F56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93766</xdr:colOff>
      <xdr:row>1</xdr:row>
      <xdr:rowOff>108269</xdr:rowOff>
    </xdr:from>
    <xdr:to>
      <xdr:col>8</xdr:col>
      <xdr:colOff>1029315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9388A3-395E-40B9-8179-D46F19D27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533400</xdr:colOff>
      <xdr:row>51</xdr:row>
      <xdr:rowOff>123825</xdr:rowOff>
    </xdr:from>
    <xdr:to>
      <xdr:col>29</xdr:col>
      <xdr:colOff>409441</xdr:colOff>
      <xdr:row>70</xdr:row>
      <xdr:rowOff>159798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9946E0-96E9-487F-9C6B-DC191EE3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0" y="12087225"/>
          <a:ext cx="63531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9</xdr:col>
      <xdr:colOff>190500</xdr:colOff>
      <xdr:row>5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4FFA3B-370E-4F50-AC31-16378CD4D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0"/>
          <a:ext cx="26193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5</xdr:col>
      <xdr:colOff>561975</xdr:colOff>
      <xdr:row>28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8DD9A3F-ACC0-4D2F-8088-5247A37FD1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524000"/>
              <a:ext cx="5114925" cy="4048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44</xdr:row>
      <xdr:rowOff>0</xdr:rowOff>
    </xdr:from>
    <xdr:to>
      <xdr:col>16</xdr:col>
      <xdr:colOff>228600</xdr:colOff>
      <xdr:row>64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BAA7F9-D7DB-4C72-821C-C323FD7E3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8591550"/>
          <a:ext cx="6191250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Q" refreshedDate="45768.85993958333" createdVersion="5" refreshedVersion="7" minRefreshableVersion="3" recordCount="0" supportSubquery="1" supportAdvancedDrill="1" xr:uid="{2DDA494B-7FD3-4F73-A5D1-193D97BB789A}">
  <cacheSource type="external" connectionId="11"/>
  <cacheFields count="6">
    <cacheField name="[Ch4 N20].[Year].[Year]" caption="Year" numFmtId="0" hierarchy="2" level="1">
      <sharedItems count="54"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[Measures].[Sum of Methane (CH4) emissions from Agriculture (Mt CO2e)]" caption="Sum of Methane (CH4) emissions from Agriculture (Mt CO2e)" numFmtId="0" hierarchy="97" level="32767"/>
    <cacheField name="[Measures].[Sum of Livestock production index (2014-2016 = 100)]" caption="Sum of Livestock production index (2014-2016 = 100)" numFmtId="0" hierarchy="99" level="32767"/>
    <cacheField name="[Year_list].[Year].[Year]" caption="Year" numFmtId="0" hierarchy="76" level="1">
      <sharedItems count="54"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[Measures].[Sum of N20.Nitrous oxide (N2O) emissions from Agriculture (Mt CO2e)]" caption="Sum of N20.Nitrous oxide (N2O) emissions from Agriculture (Mt CO2e)" numFmtId="0" hierarchy="101" level="32767"/>
    <cacheField name="[Measures].[Sum of Carbon dioxide (CO2) emissions from Agriculture (Mt CO2e)]" caption="Sum of Carbon dioxide (CO2) emissions from Agriculture (Mt CO2e)" numFmtId="0" hierarchy="102" level="32767"/>
  </cacheFields>
  <cacheHierarchies count="108">
    <cacheHierarchy uniqueName="[Arable Land].[Year]" caption="Year" attribute="1" defaultMemberUniqueName="[Arable Land].[Year].[All]" allUniqueName="[Arable Land].[Year].[All]" dimensionUniqueName="[Arable Land]" displayFolder="" count="0" memberValueDatatype="130" unbalanced="0"/>
    <cacheHierarchy uniqueName="[Arable Land].[Arable land (% of land area)]" caption="Arable land (% of land area)" attribute="1" defaultMemberUniqueName="[Arable Land].[Arable land (% of land area)].[All]" allUniqueName="[Arable Land].[Arable land (% of land area)].[All]" dimensionUniqueName="[Arable Land]" displayFolder="" count="0" memberValueDatatype="5" unbalanced="0"/>
    <cacheHierarchy uniqueName="[Ch4 N20].[Year]" caption="Year" attribute="1" defaultMemberUniqueName="[Ch4 N20].[Year].[All]" allUniqueName="[Ch4 N20].[Year].[All]" dimensionUniqueName="[Ch4 N20]" displayFolder="" count="2" memberValueDatatype="130" unbalanced="0">
      <fieldsUsage count="2">
        <fieldUsage x="-1"/>
        <fieldUsage x="0"/>
      </fieldsUsage>
    </cacheHierarchy>
    <cacheHierarchy uniqueName="[Ch4 N20].[Methane (CH4) emissions from Agriculture (Mt CO2e)]" caption="Methane (CH4) emissions from Agriculture (Mt CO2e)" attribute="1" defaultMemberUniqueName="[Ch4 N20].[Methane (CH4) emissions from Agriculture (Mt CO2e)].[All]" allUniqueName="[Ch4 N20].[Methane (CH4) emissions from Agriculture (Mt CO2e)].[All]" dimensionUniqueName="[Ch4 N20]" displayFolder="" count="0" memberValueDatatype="5" unbalanced="0"/>
    <cacheHierarchy uniqueName="[Ch4 N20].[Data.Methane (CH4) emissions from Waste (Mt CO2e)]" caption="Data.Methane (CH4) emissions from Waste (Mt CO2e)" attribute="1" defaultMemberUniqueName="[Ch4 N20].[Data.Methane (CH4) emissions from Waste (Mt CO2e)].[All]" allUniqueName="[Ch4 N20].[Data.Methane (CH4) emissions from Waste (Mt CO2e)].[All]" dimensionUniqueName="[Ch4 N20]" displayFolder="" count="0" memberValueDatatype="5" unbalanced="0"/>
    <cacheHierarchy uniqueName="[Ch4 N20].[N20.Nitrous oxide (N2O) emissions from Agriculture (Mt CO2e)]" caption="N20.Nitrous oxide (N2O) emissions from Agriculture (Mt CO2e)" attribute="1" defaultMemberUniqueName="[Ch4 N20].[N20.Nitrous oxide (N2O) emissions from Agriculture (Mt CO2e)].[All]" allUniqueName="[Ch4 N20].[N20.Nitrous oxide (N2O) emissions from Agriculture (Mt CO2e)].[All]" dimensionUniqueName="[Ch4 N20]" displayFolder="" count="0" memberValueDatatype="5" unbalanced="0"/>
    <cacheHierarchy uniqueName="[Ch4 N20].[Carbon dioxide (CO2) emissions from Agriculture (Mt CO2e)]" caption="Carbon dioxide (CO2) emissions from Agriculture (Mt CO2e)" attribute="1" defaultMemberUniqueName="[Ch4 N20].[Carbon dioxide (CO2) emissions from Agriculture (Mt CO2e)].[All]" allUniqueName="[Ch4 N20].[Carbon dioxide (CO2) emissions from Agriculture (Mt CO2e)].[All]" dimensionUniqueName="[Ch4 N20]" displayFolder="" count="0" memberValueDatatype="5" unbalanced="0"/>
    <cacheHierarchy uniqueName="[Data].[Year]" caption="Year" attribute="1" defaultMemberUniqueName="[Data].[Year].[All]" allUniqueName="[Data].[Year].[All]" dimensionUniqueName="[Data]" displayFolder="" count="0" memberValueDatatype="130" unbalanced="0"/>
    <cacheHierarchy uniqueName="[Data].[Agricultural raw materials exports (% of merchandise exports)]" caption="Agricultural raw materials exports (% of merchandise exports)" attribute="1" defaultMemberUniqueName="[Data].[Agricultural raw materials exports (% of merchandise exports)].[All]" allUniqueName="[Data].[Agricultural raw materials exports (% of merchandise exports)].[All]" dimensionUniqueName="[Data]" displayFolder="" count="0" memberValueDatatype="5" unbalanced="0"/>
    <cacheHierarchy uniqueName="[Data].[Food exports (% of merchandise exports)]" caption="Food exports (% of merchandise exports)" attribute="1" defaultMemberUniqueName="[Data].[Food exports (% of merchandise exports)].[All]" allUniqueName="[Data].[Food exports (% of merchandise exports)].[All]" dimensionUniqueName="[Data]" displayFolder="" count="0" memberValueDatatype="5" unbalanced="0"/>
    <cacheHierarchy uniqueName="[Data].[Methane (CH4) emissions from Waste (Mt CO2e)]" caption="Methane (CH4) emissions from Waste (Mt CO2e)" attribute="1" defaultMemberUniqueName="[Data].[Methane (CH4) emissions from Waste (Mt CO2e)].[All]" allUniqueName="[Data].[Methane (CH4) emissions from Waste (Mt CO2e)].[All]" dimensionUniqueName="[Data]" displayFolder="" count="0" memberValueDatatype="5" unbalanced="0"/>
    <cacheHierarchy uniqueName="[Data  2].[Year]" caption="Year" attribute="1" defaultMemberUniqueName="[Data  2].[Year].[All]" allUniqueName="[Data  2].[Year].[All]" dimensionUniqueName="[Data  2]" displayFolder="" count="0" memberValueDatatype="130" unbalanced="0"/>
    <cacheHierarchy uniqueName="[Data  2].[Value]" caption="Value" attribute="1" defaultMemberUniqueName="[Data  2].[Value].[All]" allUniqueName="[Data  2].[Value].[All]" dimensionUniqueName="[Data  2]" displayFolder="" count="0" memberValueDatatype="130" unbalanced="0"/>
    <cacheHierarchy uniqueName="[Fertilizer].[Year]" caption="Year" attribute="1" defaultMemberUniqueName="[Fertilizer].[Year].[All]" allUniqueName="[Fertilizer].[Year].[All]" dimensionUniqueName="[Fertilizer]" displayFolder="" count="0" memberValueDatatype="130" unbalanced="0"/>
    <cacheHierarchy uniqueName="[Fertilizer].[Fertilizer consumption (kilograms per hectare of arable land)]" caption="Fertilizer consumption (kilograms per hectare of arable land)" attribute="1" defaultMemberUniqueName="[Fertilizer].[Fertilizer consumption (kilograms per hectare of arable land)].[All]" allUniqueName="[Fertilizer].[Fertilizer consumption (kilograms per hectare of arable land)].[All]" dimensionUniqueName="[Fertilizer]" displayFolder="" count="0" memberValueDatatype="5" unbalanced="0"/>
    <cacheHierarchy uniqueName="[Fertilizer].[Methane (CH4) emissions from Agriculture (Mt CO2e)]" caption="Methane (CH4) emissions from Agriculture (Mt CO2e)" attribute="1" defaultMemberUniqueName="[Fertilizer].[Methane (CH4) emissions from Agriculture (Mt CO2e)].[All]" allUniqueName="[Fertilizer].[Methane (CH4) emissions from Agriculture (Mt CO2e)].[All]" dimensionUniqueName="[Fertilizer]" displayFolder="" count="0" memberValueDatatype="20" unbalanced="0"/>
    <cacheHierarchy uniqueName="[Food Index].[Year]" caption="Year" attribute="1" defaultMemberUniqueName="[Food Index].[Year].[All]" allUniqueName="[Food Index].[Year].[All]" dimensionUniqueName="[Food Index]" displayFolder="" count="0" memberValueDatatype="130" unbalanced="0"/>
    <cacheHierarchy uniqueName="[Food Index].[Food production index (2014-2016 = 100)]" caption="Food production index (2014-2016 = 100)" attribute="1" defaultMemberUniqueName="[Food Index].[Food production index (2014-2016 = 100)].[All]" allUniqueName="[Food Index].[Food production index (2014-2016 = 100)].[All]" dimensionUniqueName="[Food Index]" displayFolder="" count="0" memberValueDatatype="5" unbalanced="0"/>
    <cacheHierarchy uniqueName="[N20].[Year]" caption="Year" attribute="1" defaultMemberUniqueName="[N20].[Year].[All]" allUniqueName="[N20].[Year].[All]" dimensionUniqueName="[N20]" displayFolder="" count="0" memberValueDatatype="130" unbalanced="0"/>
    <cacheHierarchy uniqueName="[N20].[Nitrous oxide (N2O) emissions from Agriculture (Mt CO2e)]" caption="Nitrous oxide (N2O) emissions from Agriculture (Mt CO2e)" attribute="1" defaultMemberUniqueName="[N20].[Nitrous oxide (N2O) emissions from Agriculture (Mt CO2e)].[All]" allUniqueName="[N20].[Nitrous oxide (N2O) emissions from Agriculture (Mt CO2e)].[All]" dimensionUniqueName="[N20]" displayFolder="" count="0" memberValueDatatype="130" unbalanced="0"/>
    <cacheHierarchy uniqueName="[Năng suất agri].[Year]" caption="Year" attribute="1" defaultMemberUniqueName="[Năng suất agri].[Year].[All]" allUniqueName="[Năng suất agri].[Year].[All]" dimensionUniqueName="[Năng suất agri]" displayFolder="" count="0" memberValueDatatype="130" unbalanced="0"/>
    <cacheHierarchy uniqueName="[Năng suất agri].[Livestock production index (2014-2016 = 100)]" caption="Livestock production index (2014-2016 = 100)" attribute="1" defaultMemberUniqueName="[Năng suất agri].[Livestock production index (2014-2016 = 100)].[All]" allUniqueName="[Năng suất agri].[Livestock production index (2014-2016 = 100)].[All]" dimensionUniqueName="[Năng suất agri]" displayFolder="" count="0" memberValueDatatype="5" unbalanced="0"/>
    <cacheHierarchy uniqueName="[Năng suất agri].[Data.Agricultural raw materials exports (% of merchandise exports)]" caption="Data.Agricultural raw materials exports (% of merchandise exports)" attribute="1" defaultMemberUniqueName="[Năng suất agri].[Data.Agricultural raw materials exports (% of merchandise exports)].[All]" allUniqueName="[Năng suất agri].[Data.Agricultural raw materials exports (% of merchandise exports)].[All]" dimensionUniqueName="[Năng suất agri]" displayFolder="" count="0" memberValueDatatype="5" unbalanced="0"/>
    <cacheHierarchy uniqueName="[Năng suất agri].[Data.Food exports (% of merchandise exports)]" caption="Data.Food exports (% of merchandise exports)" attribute="1" defaultMemberUniqueName="[Năng suất agri].[Data.Food exports (% of merchandise exports)].[All]" allUniqueName="[Năng suất agri].[Data.Food exports (% of merchandise exports)].[All]" dimensionUniqueName="[Năng suất agri]" displayFolder="" count="0" memberValueDatatype="5" unbalanced="0"/>
    <cacheHierarchy uniqueName="[Năng suất agri].[Food Index.Food production index (2014-2016 = 100)]" caption="Food Index.Food production index (2014-2016 = 100)" attribute="1" defaultMemberUniqueName="[Năng suất agri].[Food Index.Food production index (2014-2016 = 100)].[All]" allUniqueName="[Năng suất agri].[Food Index.Food production index (2014-2016 = 100)].[All]" dimensionUniqueName="[Năng suất agri]" displayFolder="" count="0" memberValueDatatype="5" unbalanced="0"/>
    <cacheHierarchy uniqueName="[So much].[Year]" caption="Year" attribute="1" defaultMemberUniqueName="[So much].[Year].[All]" allUniqueName="[So much].[Year].[All]" dimensionUniqueName="[So much]" displayFolder="" count="0" memberValueDatatype="130" unbalanced="0"/>
    <cacheHierarchy uniqueName="[So much].[Urban population (% of total population)]" caption="Urban population (% of total population)" attribute="1" defaultMemberUniqueName="[So much].[Urban population (% of total population)].[All]" allUniqueName="[So much].[Urban population (% of total population)].[All]" dimensionUniqueName="[So much]" displayFolder="" count="0" memberValueDatatype="5" unbalanced="0"/>
    <cacheHierarchy uniqueName="[So much].[Urban population]" caption="Urban population" attribute="1" defaultMemberUniqueName="[So much].[Urban population].[All]" allUniqueName="[So much].[Urban population].[All]" dimensionUniqueName="[So much]" displayFolder="" count="0" memberValueDatatype="5" unbalanced="0"/>
    <cacheHierarchy uniqueName="[So much].[Population, total]" caption="Population, total" attribute="1" defaultMemberUniqueName="[So much].[Population, total].[All]" allUniqueName="[So much].[Population, total].[All]" dimensionUniqueName="[So much]" displayFolder="" count="0" memberValueDatatype="5" unbalanced="0"/>
    <cacheHierarchy uniqueName="[So much].[Population growth (annual %)]" caption="Population growth (annual %)" attribute="1" defaultMemberUniqueName="[So much].[Population growth (annual %)].[All]" allUniqueName="[So much].[Population growth (annual %)].[All]" dimensionUniqueName="[So much]" displayFolder="" count="0" memberValueDatatype="5" unbalanced="0"/>
    <cacheHierarchy uniqueName="[So much].[Poverty headcount ratio at $2.15 a day (2017 PPP) (% of population)]" caption="Poverty headcount ratio at $2.15 a day (2017 PPP) (% of population)" attribute="1" defaultMemberUniqueName="[So much].[Poverty headcount ratio at $2.15 a day (2017 PPP) (% of population)].[All]" allUniqueName="[So much].[Poverty headcount ratio at $2.15 a day (2017 PPP) (% of population)].[All]" dimensionUniqueName="[So much]" displayFolder="" count="0" memberValueDatatype="5" unbalanced="0"/>
    <cacheHierarchy uniqueName="[So much].[Prevalence of underweight, weight for age (% of children under 5)]" caption="Prevalence of underweight, weight for age (% of children under 5)" attribute="1" defaultMemberUniqueName="[So much].[Prevalence of underweight, weight for age (% of children under 5)].[All]" allUniqueName="[So much].[Prevalence of underweight, weight for age (% of children under 5)].[All]" dimensionUniqueName="[So much]" displayFolder="" count="0" memberValueDatatype="5" unbalanced="0"/>
    <cacheHierarchy uniqueName="[So much].[Mortality rate, under-5 (per 1,000 live births)]" caption="Mortality rate, under-5 (per 1,000 live births)" attribute="1" defaultMemberUniqueName="[So much].[Mortality rate, under-5 (per 1,000 live births)].[All]" allUniqueName="[So much].[Mortality rate, under-5 (per 1,000 live births)].[All]" dimensionUniqueName="[So much]" displayFolder="" count="0" memberValueDatatype="5" unbalanced="0"/>
    <cacheHierarchy uniqueName="[So much].[Primary completion rate, total (% of relevant age group)]" caption="Primary completion rate, total (% of relevant age group)" attribute="1" defaultMemberUniqueName="[So much].[Primary completion rate, total (% of relevant age group)].[All]" allUniqueName="[So much].[Primary completion rate, total (% of relevant age group)].[All]" dimensionUniqueName="[So much]" displayFolder="" count="0" memberValueDatatype="5" unbalanced="0"/>
    <cacheHierarchy uniqueName="[So much].[Agriculture, forestry, and fishing, value added (% of GDP)]" caption="Agriculture, forestry, and fishing, value added (% of GDP)" attribute="1" defaultMemberUniqueName="[So much].[Agriculture, forestry, and fishing, value added (% of GDP)].[All]" allUniqueName="[So much].[Agriculture, forestry, and fishing, value added (% of GDP)].[All]" dimensionUniqueName="[So much]" displayFolder="" count="0" memberValueDatatype="5" unbalanced="0"/>
    <cacheHierarchy uniqueName="[So much].[CPIA public sector management and institutions cluster average (1=low to 6=high)]" caption="CPIA public sector management and institutions cluster average (1=low to 6=high)" attribute="1" defaultMemberUniqueName="[So much].[CPIA public sector management and institutions cluster average (1=low to 6=high)].[All]" allUniqueName="[So much].[CPIA public sector management and institutions cluster average (1=low to 6=high)].[All]" dimensionUniqueName="[So much]" displayFolder="" count="0" memberValueDatatype="5" unbalanced="0"/>
    <cacheHierarchy uniqueName="[So much].[Ease of doing business rank (1=most business-friendly regulations)]" caption="Ease of doing business rank (1=most business-friendly regulations)" attribute="1" defaultMemberUniqueName="[So much].[Ease of doing business rank (1=most business-friendly regulations)].[All]" allUniqueName="[So much].[Ease of doing business rank (1=most business-friendly regulations)].[All]" dimensionUniqueName="[So much]" displayFolder="" count="0" memberValueDatatype="5" unbalanced="0"/>
    <cacheHierarchy uniqueName="[So much].[Terrestrial and marine protected areas (% of total territorial area)]" caption="Terrestrial and marine protected areas (% of total territorial area)" attribute="1" defaultMemberUniqueName="[So much].[Terrestrial and marine protected areas (% of total territorial area)].[All]" allUniqueName="[So much].[Terrestrial and marine protected areas (% of total territorial area)].[All]" dimensionUniqueName="[So much]" displayFolder="" count="0" memberValueDatatype="5" unbalanced="0"/>
    <cacheHierarchy uniqueName="[So much].[Marine protected areas (% of territorial waters)]" caption="Marine protected areas (% of territorial waters)" attribute="1" defaultMemberUniqueName="[So much].[Marine protected areas (% of territorial waters)].[All]" allUniqueName="[So much].[Marine protected areas (% of territorial waters)].[All]" dimensionUniqueName="[So much]" displayFolder="" count="0" memberValueDatatype="5" unbalanced="0"/>
    <cacheHierarchy uniqueName="[So much].[Terrestrial protected areas (% of total land area)]" caption="Terrestrial protected areas (% of total land area)" attribute="1" defaultMemberUniqueName="[So much].[Terrestrial protected areas (% of total land area)].[All]" allUniqueName="[So much].[Terrestrial protected areas (% of total land area)].[All]" dimensionUniqueName="[So much]" displayFolder="" count="0" memberValueDatatype="5" unbalanced="0"/>
    <cacheHierarchy uniqueName="[So much].[Annual freshwater withdrawals, total (% of internal resources)]" caption="Annual freshwater withdrawals, total (% of internal resources)" attribute="1" defaultMemberUniqueName="[So much].[Annual freshwater withdrawals, total (% of internal resources)].[All]" allUniqueName="[So much].[Annual freshwater withdrawals, total (% of internal resources)].[All]" dimensionUniqueName="[So much]" displayFolder="" count="0" memberValueDatatype="5" unbalanced="0"/>
    <cacheHierarchy uniqueName="[So much].[Annual freshwater withdrawals, total (billion cubic meters)]" caption="Annual freshwater withdrawals, total (billion cubic meters)" attribute="1" defaultMemberUniqueName="[So much].[Annual freshwater withdrawals, total (billion cubic meters)].[All]" allUniqueName="[So much].[Annual freshwater withdrawals, total (billion cubic meters)].[All]" dimensionUniqueName="[So much]" displayFolder="" count="0" memberValueDatatype="5" unbalanced="0"/>
    <cacheHierarchy uniqueName="[So much].[Population in urban agglomerations of more than 1 million (% of total population)]" caption="Population in urban agglomerations of more than 1 million (% of total population)" attribute="1" defaultMemberUniqueName="[So much].[Population in urban agglomerations of more than 1 million (% of total population)].[All]" allUniqueName="[So much].[Population in urban agglomerations of more than 1 million (% of total population)].[All]" dimensionUniqueName="[So much]" displayFolder="" count="0" memberValueDatatype="5" unbalanced="0"/>
    <cacheHierarchy uniqueName="[So much].[Population living in areas where elevation is below 5 meters (% of total population)]" caption="Population living in areas where elevation is below 5 meters (% of total population)" attribute="1" defaultMemberUniqueName="[So much].[Population living in areas where elevation is below 5 meters (% of total population)].[All]" allUniqueName="[So much].[Population living in areas where elevation is below 5 meters (% of total population)].[All]" dimensionUniqueName="[So much]" displayFolder="" count="0" memberValueDatatype="5" unbalanced="0"/>
    <cacheHierarchy uniqueName="[So much].[Rural population living in areas where elevation is below 5 meters (% of total population)]" caption="Rural population living in areas where elevation is below 5 meters (% of total population)" attribute="1" defaultMemberUniqueName="[So much].[Rural population living in areas where elevation is below 5 meters (% of total population)].[All]" allUniqueName="[So much].[Rural population living in areas where elevation is below 5 meters (% of total population)].[All]" dimensionUniqueName="[So much]" displayFolder="" count="0" memberValueDatatype="5" unbalanced="0"/>
    <cacheHierarchy uniqueName="[So much].[Droughts, floods, extreme temperatures (% of population, average 1990-2009)]" caption="Droughts, floods, extreme temperatures (% of population, average 1990-2009)" attribute="1" defaultMemberUniqueName="[So much].[Droughts, floods, extreme temperatures (% of population, average 1990-2009)].[All]" allUniqueName="[So much].[Droughts, floods, extreme temperatures (% of population, average 1990-2009)].[All]" dimensionUniqueName="[So much]" displayFolder="" count="0" memberValueDatatype="5" unbalanced="0"/>
    <cacheHierarchy uniqueName="[So much].[Energy use (kg of oil equivalent per capita)]" caption="Energy use (kg of oil equivalent per capita)" attribute="1" defaultMemberUniqueName="[So much].[Energy use (kg of oil equivalent per capita)].[All]" allUniqueName="[So much].[Energy use (kg of oil equivalent per capita)].[All]" dimensionUniqueName="[So much]" displayFolder="" count="0" memberValueDatatype="5" unbalanced="0"/>
    <cacheHierarchy uniqueName="[So much].[Electric power consumption (kWh per capita)]" caption="Electric power consumption (kWh per capita)" attribute="1" defaultMemberUniqueName="[So much].[Electric power consumption (kWh per capita)].[All]" allUniqueName="[So much].[Electric power consumption (kWh per capita)].[All]" dimensionUniqueName="[So much]" displayFolder="" count="0" memberValueDatatype="5" unbalanced="0"/>
    <cacheHierarchy uniqueName="[So much].[Energy use (kg of oil equivalent) per $1,000 GDP (constant 2021 PPP)]" caption="Energy use (kg of oil equivalent) per $1,000 GDP (constant 2021 PPP)" attribute="1" defaultMemberUniqueName="[So much].[Energy use (kg of oil equivalent) per $1,000 GDP (constant 2021 PPP)].[All]" allUniqueName="[So much].[Energy use (kg of oil equivalent) per $1,000 GDP (constant 2021 PPP)].[All]" dimensionUniqueName="[So much]" displayFolder="" count="0" memberValueDatatype="5" unbalanced="0"/>
    <cacheHierarchy uniqueName="[So much].[Renewable energy consumption (% of total final energy consumption)]" caption="Renewable energy consumption (% of total final energy consumption)" attribute="1" defaultMemberUniqueName="[So much].[Renewable energy consumption (% of total final energy consumption)].[All]" allUniqueName="[So much].[Renewable energy consumption (% of total final energy consumption)].[All]" dimensionUniqueName="[So much]" displayFolder="" count="0" memberValueDatatype="5" unbalanced="0"/>
    <cacheHierarchy uniqueName="[So much].[Electricity production from renewable sources, excluding hydroelectric (% of total)]" caption="Electricity production from renewable sources, excluding hydroelectric (% of total)" attribute="1" defaultMemberUniqueName="[So much].[Electricity production from renewable sources, excluding hydroelectric (% of total)].[All]" allUniqueName="[So much].[Electricity production from renewable sources, excluding hydroelectric (% of total)].[All]" dimensionUniqueName="[So much]" displayFolder="" count="0" memberValueDatatype="5" unbalanced="0"/>
    <cacheHierarchy uniqueName="[So much].[Electricity production from renewable sources, excluding hydroelectric (kWh)]" caption="Electricity production from renewable sources, excluding hydroelectric (kWh)" attribute="1" defaultMemberUniqueName="[So much].[Electricity production from renewable sources, excluding hydroelectric (kWh)].[All]" allUniqueName="[So much].[Electricity production from renewable sources, excluding hydroelectric (kWh)].[All]" dimensionUniqueName="[So much]" displayFolder="" count="0" memberValueDatatype="5" unbalanced="0"/>
    <cacheHierarchy uniqueName="[So much].[Electricity production from oil sources (% of total)]" caption="Electricity production from oil sources (% of total)" attribute="1" defaultMemberUniqueName="[So much].[Electricity production from oil sources (% of total)].[All]" allUniqueName="[So much].[Electricity production from oil sources (% of total)].[All]" dimensionUniqueName="[So much]" displayFolder="" count="0" memberValueDatatype="5" unbalanced="0"/>
    <cacheHierarchy uniqueName="[So much].[Electricity production from natural gas sources (% of total)]" caption="Electricity production from natural gas sources (% of total)" attribute="1" defaultMemberUniqueName="[So much].[Electricity production from natural gas sources (% of total)].[All]" allUniqueName="[So much].[Electricity production from natural gas sources (% of total)].[All]" dimensionUniqueName="[So much]" displayFolder="" count="0" memberValueDatatype="5" unbalanced="0"/>
    <cacheHierarchy uniqueName="[So much].[Electricity production from hydroelectric sources (% of total)]" caption="Electricity production from hydroelectric sources (% of total)" attribute="1" defaultMemberUniqueName="[So much].[Electricity production from hydroelectric sources (% of total)].[All]" allUniqueName="[So much].[Electricity production from hydroelectric sources (% of total)].[All]" dimensionUniqueName="[So much]" displayFolder="" count="0" memberValueDatatype="5" unbalanced="0"/>
    <cacheHierarchy uniqueName="[So much].[Electricity production from coal sources (% of total)]" caption="Electricity production from coal sources (% of total)" attribute="1" defaultMemberUniqueName="[So much].[Electricity production from coal sources (% of total)].[All]" allUniqueName="[So much].[Electricity production from coal sources (% of total)].[All]" dimensionUniqueName="[So much]" displayFolder="" count="0" memberValueDatatype="5" unbalanced="0"/>
    <cacheHierarchy uniqueName="[So much].[Access to electricity (% of population)]" caption="Access to electricity (% of population)" attribute="1" defaultMemberUniqueName="[So much].[Access to electricity (% of population)].[All]" allUniqueName="[So much].[Access to electricity (% of population)].[All]" dimensionUniqueName="[So much]" displayFolder="" count="0" memberValueDatatype="5" unbalanced="0"/>
    <cacheHierarchy uniqueName="[So much].[Foreign direct investment, net inflows (% of GDP)]" caption="Foreign direct investment, net inflows (% of GDP)" attribute="1" defaultMemberUniqueName="[So much].[Foreign direct investment, net inflows (% of GDP)].[All]" allUniqueName="[So much].[Foreign direct investment, net inflows (% of GDP)].[All]" dimensionUniqueName="[So much]" displayFolder="" count="0" memberValueDatatype="5" unbalanced="0"/>
    <cacheHierarchy uniqueName="[So much].[Cereal yield (kg per hectare)]" caption="Cereal yield (kg per hectare)" attribute="1" defaultMemberUniqueName="[So much].[Cereal yield (kg per hectare)].[All]" allUniqueName="[So much].[Cereal yield (kg per hectare)].[All]" dimensionUniqueName="[So much]" displayFolder="" count="0" memberValueDatatype="5" unbalanced="0"/>
    <cacheHierarchy uniqueName="[So much].[Average precipitation in depth (mm per year)]" caption="Average precipitation in depth (mm per year)" attribute="1" defaultMemberUniqueName="[So much].[Average precipitation in depth (mm per year)].[All]" allUniqueName="[So much].[Average precipitation in depth (mm per year)].[All]" dimensionUniqueName="[So much]" displayFolder="" count="0" memberValueDatatype="5" unbalanced="0"/>
    <cacheHierarchy uniqueName="[So much].[Forest area (% of land area)]" caption="Forest area (% of land area)" attribute="1" defaultMemberUniqueName="[So much].[Forest area (% of land area)].[All]" allUniqueName="[So much].[Forest area (% of land area)].[All]" dimensionUniqueName="[So much]" displayFolder="" count="0" memberValueDatatype="5" unbalanced="0"/>
    <cacheHierarchy uniqueName="[So much].[Forest area (sq. km)]" caption="Forest area (sq. km)" attribute="1" defaultMemberUniqueName="[So much].[Forest area (sq. km)].[All]" allUniqueName="[So much].[Forest area (sq. km)].[All]" dimensionUniqueName="[So much]" displayFolder="" count="0" memberValueDatatype="5" unbalanced="0"/>
    <cacheHierarchy uniqueName="[So much].[Land area where elevation is below 5 meters (% of total land area)]" caption="Land area where elevation is below 5 meters (% of total land area)" attribute="1" defaultMemberUniqueName="[So much].[Land area where elevation is below 5 meters (% of total land area)].[All]" allUniqueName="[So much].[Land area where elevation is below 5 meters (% of total land area)].[All]" dimensionUniqueName="[So much]" displayFolder="" count="0" memberValueDatatype="5" unbalanced="0"/>
    <cacheHierarchy uniqueName="[So much].[Urban land area where elevation is below 5 meters (% of total land area)]" caption="Urban land area where elevation is below 5 meters (% of total land area)" attribute="1" defaultMemberUniqueName="[So much].[Urban land area where elevation is below 5 meters (% of total land area)].[All]" allUniqueName="[So much].[Urban land area where elevation is below 5 meters (% of total land area)].[All]" dimensionUniqueName="[So much]" displayFolder="" count="0" memberValueDatatype="5" unbalanced="0"/>
    <cacheHierarchy uniqueName="[So much].[Urban land area where elevation is below 5 meters (sq. km)]" caption="Urban land area where elevation is below 5 meters (sq. km)" attribute="1" defaultMemberUniqueName="[So much].[Urban land area where elevation is below 5 meters (sq. km)].[All]" allUniqueName="[So much].[Urban land area where elevation is below 5 meters (sq. km)].[All]" dimensionUniqueName="[So much]" displayFolder="" count="0" memberValueDatatype="5" unbalanced="0"/>
    <cacheHierarchy uniqueName="[So much].[Rural land area where elevation is below 5 meters (% of total land area)]" caption="Rural land area where elevation is below 5 meters (% of total land area)" attribute="1" defaultMemberUniqueName="[So much].[Rural land area where elevation is below 5 meters (% of total land area)].[All]" allUniqueName="[So much].[Rural land area where elevation is below 5 meters (% of total land area)].[All]" dimensionUniqueName="[So much]" displayFolder="" count="0" memberValueDatatype="5" unbalanced="0"/>
    <cacheHierarchy uniqueName="[So much].[Rural land area where elevation is below 5 meters (sq. km)]" caption="Rural land area where elevation is below 5 meters (sq. km)" attribute="1" defaultMemberUniqueName="[So much].[Rural land area where elevation is below 5 meters (sq. km)].[All]" allUniqueName="[So much].[Rural land area where elevation is below 5 meters (sq. km)].[All]" dimensionUniqueName="[So much]" displayFolder="" count="0" memberValueDatatype="5" unbalanced="0"/>
    <cacheHierarchy uniqueName="[So much].[Arable land (% of land area)]" caption="Arable land (% of land area)" attribute="1" defaultMemberUniqueName="[So much].[Arable land (% of land area)].[All]" allUniqueName="[So much].[Arable land (% of land area)].[All]" dimensionUniqueName="[So much]" displayFolder="" count="0" memberValueDatatype="5" unbalanced="0"/>
    <cacheHierarchy uniqueName="[So much].[Agricultural land (% of land area)]" caption="Agricultural land (% of land area)" attribute="1" defaultMemberUniqueName="[So much].[Agricultural land (% of land area)].[All]" allUniqueName="[So much].[Agricultural land (% of land area)].[All]" dimensionUniqueName="[So much]" displayFolder="" count="0" memberValueDatatype="5" unbalanced="0"/>
    <cacheHierarchy uniqueName="[So much].[Agricultural land (sq. km)]" caption="Agricultural land (sq. km)" attribute="1" defaultMemberUniqueName="[So much].[Agricultural land (sq. km)].[All]" allUniqueName="[So much].[Agricultural land (sq. km)].[All]" dimensionUniqueName="[So much]" displayFolder="" count="0" memberValueDatatype="5" unbalanced="0"/>
    <cacheHierarchy uniqueName="[Table1 1].[Phân theo địa phương]" caption="Phân theo địa phương" attribute="1" defaultMemberUniqueName="[Table1 1].[Phân theo địa phương].[All]" allUniqueName="[Table1 1].[Phân theo địa phương].[All]" dimensionUniqueName="[Table1 1]" displayFolder="" count="0" memberValueDatatype="13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Tổng lượng chất thải nguy hại phát sinh (Tấn)]" caption="Tổng lượng chất thải nguy hại phát sinh (Tấn)" attribute="1" defaultMemberUniqueName="[Table1 1].[Tổng lượng chất thải nguy hại phát sinh (Tấn)].[All]" allUniqueName="[Table1 1].[Tổng lượng chất thải nguy hại phát sinh (Tấn)].[All]" dimensionUniqueName="[Table1 1]" displayFolder="" count="0" memberValueDatatype="130" unbalanced="0"/>
    <cacheHierarchy uniqueName="[Table1 1].[Tổng lượng chất thải nguy hại được thu gom (Tấn)]" caption="Tổng lượng chất thải nguy hại được thu gom (Tấn)" attribute="1" defaultMemberUniqueName="[Table1 1].[Tổng lượng chất thải nguy hại được thu gom (Tấn)].[All]" allUniqueName="[Table1 1].[Tổng lượng chất thải nguy hại được thu gom (Tấn)].[All]" dimensionUniqueName="[Table1 1]" displayFolder="" count="0" memberValueDatatype="130" unbalanced="0"/>
    <cacheHierarchy uniqueName="[Table1 1].[Tổng lượng chất thải nguy hại được xử lý (Tấn)]" caption="Tổng lượng chất thải nguy hại được xử lý (Tấn)" attribute="1" defaultMemberUniqueName="[Table1 1].[Tổng lượng chất thải nguy hại được xử lý (Tấn)].[All]" allUniqueName="[Table1 1].[Tổng lượng chất thải nguy hại được xử lý (Tấn)].[All]" dimensionUniqueName="[Table1 1]" displayFolder="" count="2" memberValueDatatype="130" unbalanced="0"/>
    <cacheHierarchy uniqueName="[Table1 1].[Tỷ lệ chất thải nguy hại được thu gom, xử lý (%)]" caption="Tỷ lệ chất thải nguy hại được thu gom, xử lý (%)" attribute="1" defaultMemberUniqueName="[Table1 1].[Tỷ lệ chất thải nguy hại được thu gom, xử lý (%)].[All]" allUniqueName="[Table1 1].[Tỷ lệ chất thải nguy hại được thu gom, xử lý (%)].[All]" dimensionUniqueName="[Table1 1]" displayFolder="" count="0" memberValueDatatype="130" unbalanced="0"/>
    <cacheHierarchy uniqueName="[Year_list].[Year]" caption="Year" attribute="1" defaultMemberUniqueName="[Year_list].[Year].[All]" allUniqueName="[Year_list].[Year].[All]" dimensionUniqueName="[Year_list]" displayFolder="" count="2" memberValueDatatype="130" unbalanced="0">
      <fieldsUsage count="2">
        <fieldUsage x="-1"/>
        <fieldUsage x="3"/>
      </fieldsUsage>
    </cacheHierarchy>
    <cacheHierarchy uniqueName="[Measures].[__XL_Count So much]" caption="__XL_Count So much" measure="1" displayFolder="" measureGroup="So much" count="0" hidden="1"/>
    <cacheHierarchy uniqueName="[Measures].[__XL_Count Table1 1]" caption="__XL_Count Table1 1" measure="1" displayFolder="" measureGroup="Table1 1" count="0" hidden="1"/>
    <cacheHierarchy uniqueName="[Measures].[__XL_Count Food Index]" caption="__XL_Count Food Index" measure="1" displayFolder="" measureGroup="Food Index" count="0" hidden="1"/>
    <cacheHierarchy uniqueName="[Measures].[__XL_Count Fertilizer]" caption="__XL_Count Fertilizer" measure="1" displayFolder="" measureGroup="Fertilizer" count="0" hidden="1"/>
    <cacheHierarchy uniqueName="[Measures].[__XL_Count Arable Land]" caption="__XL_Count Arable Land" measure="1" displayFolder="" measureGroup="Arable Land" count="0" hidden="1"/>
    <cacheHierarchy uniqueName="[Measures].[__XL_Count Data]" caption="__XL_Count Data" measure="1" displayFolder="" measureGroup="Data" count="0" hidden="1"/>
    <cacheHierarchy uniqueName="[Measures].[__XL_Count Year_list]" caption="__XL_Count Year_list" measure="1" displayFolder="" measureGroup="Year_list" count="0" hidden="1"/>
    <cacheHierarchy uniqueName="[Measures].[__XL_Count Ch4 N20]" caption="__XL_Count Ch4 N20" measure="1" displayFolder="" measureGroup="Ch4 N20" count="0" hidden="1"/>
    <cacheHierarchy uniqueName="[Measures].[__XL_Count Năng suất agri]" caption="__XL_Count Năng suất agri" measure="1" displayFolder="" measureGroup="Năng suất agri" count="0" hidden="1"/>
    <cacheHierarchy uniqueName="[Measures].[__XL_Count N20]" caption="__XL_Count N20" measure="1" displayFolder="" measureGroup="N20" count="0" hidden="1"/>
    <cacheHierarchy uniqueName="[Measures].[__XL_Count Data  2]" caption="__XL_Count Data  2" measure="1" displayFolder="" measureGroup="Data  2" count="0" hidden="1"/>
    <cacheHierarchy uniqueName="[Measures].[__No measures defined]" caption="__No measures defined" measure="1" displayFolder="" count="0" hidden="1"/>
    <cacheHierarchy uniqueName="[Measures].[Count of Tổng lượng chất thải nguy hại phát sinh (Tấn)]" caption="Count of Tổng lượng chất thải nguy hại phát sinh (Tấn)" measure="1" displayFolder="" measureGroup="Table1 1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Tổng lượng chất thải nguy hại phát sinh (Tấn)]" caption="Sum of Tổng lượng chất thải nguy hại phát sinh (Tấn)" measure="1" displayFolder="" measureGroup="Table1 1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ricultural land (sq. km)]" caption="Sum of Agricultural land (sq. km)" measure="1" displayFolder="" measureGroup="So much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Urban population]" caption="Sum of Urban population" measure="1" displayFolder="" measureGroup="So much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Fertilizer consumption (kilograms per hectare of arable land)]" caption="Sum of Fertilizer consumption (kilograms per hectare of arable land)" measure="1" displayFolder="" measureGroup="Fertilizer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ood production index (2014-2016 = 100)]" caption="Sum of Food production index (2014-2016 = 100)" measure="1" displayFolder="" measureGroup="Food Index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rable land (% of land area)]" caption="Sum of Arable land (% of land area)" measure="1" displayFolder="" measureGroup="Arable Lan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Forest area (sq. km)]" caption="Sum of Forest area (sq. km)" measure="1" displayFolder="" measureGroup="So much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Methane (CH4) emissions from Agriculture (Mt CO2e)]" caption="Sum of Methane (CH4) emissions from Agriculture (Mt CO2e)" measure="1" displayFolder="" measureGroup="Ch4 N20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ata.Methane (CH4) emissions from Waste (Mt CO2e)]" caption="Sum of Data.Methane (CH4) emissions from Waste (Mt CO2e)" measure="1" displayFolder="" measureGroup="Ch4 N2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ivestock production index (2014-2016 = 100)]" caption="Sum of Livestock production index (2014-2016 = 100)" measure="1" displayFolder="" measureGroup="Năng suất agr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N20.Nitrous oxide (N2O) emissions from Agriculture (Mt CO2e)]" caption="Count of N20.Nitrous oxide (N2O) emissions from Agriculture (Mt CO2e)" measure="1" displayFolder="" measureGroup="Ch4 N2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N20.Nitrous oxide (N2O) emissions from Agriculture (Mt CO2e)]" caption="Sum of N20.Nitrous oxide (N2O) emissions from Agriculture (Mt CO2e)" measure="1" displayFolder="" measureGroup="Ch4 N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arbon dioxide (CO2) emissions from Agriculture (Mt CO2e)]" caption="Sum of Carbon dioxide (CO2) emissions from Agriculture (Mt CO2e)" measure="1" displayFolder="" measureGroup="Ch4 N20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ata.Agricultural raw materials exports (% of merchandise exports)]" caption="Sum of Data.Agricultural raw materials exports (% of merchandise exports)" measure="1" displayFolder="" measureGroup="Năng suất agr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ata.Food exports (% of merchandise exports)]" caption="Sum of Data.Food exports (% of merchandise exports)" measure="1" displayFolder="" measureGroup="Năng suất agri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Food Index.Food production index (2014-2016 = 100)]" caption="Sum of Food Index.Food production index (2014-2016 = 100)" measure="1" displayFolder="" measureGroup="Năng suất agri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rable land (% of land area) 2]" caption="Sum of Arable land (% of land area) 2" measure="1" displayFolder="" measureGroup="So much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Agriculture, forestry, and fishing, value added (% of GDP)]" caption="Sum of Agriculture, forestry, and fishing, value added (% of GDP)" measure="1" displayFolder="" measureGroup="So much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rable Land" uniqueName="[Arable Land]" caption="Arable Land"/>
    <dimension name="Ch4 N20" uniqueName="[Ch4 N20]" caption="Ch4 N20"/>
    <dimension name="Data" uniqueName="[Data]" caption="Data"/>
    <dimension name="Data  2" uniqueName="[Data  2]" caption="Data  2"/>
    <dimension name="Fertilizer" uniqueName="[Fertilizer]" caption="Fertilizer"/>
    <dimension name="Food Index" uniqueName="[Food Index]" caption="Food Index"/>
    <dimension measure="1" name="Measures" uniqueName="[Measures]" caption="Measures"/>
    <dimension name="N20" uniqueName="[N20]" caption="N20"/>
    <dimension name="Năng suất agri" uniqueName="[Năng suất agri]" caption="Năng suất agri"/>
    <dimension name="So much" uniqueName="[So much]" caption="So much"/>
    <dimension name="Table1 1" uniqueName="[Table1 1]" caption="Table1 1"/>
    <dimension name="Year_list" uniqueName="[Year_list]" caption="Year_list"/>
  </dimensions>
  <measureGroups count="11">
    <measureGroup name="Arable Land" caption="Arable Land"/>
    <measureGroup name="Ch4 N20" caption="Ch4 N20"/>
    <measureGroup name="Data" caption="Data"/>
    <measureGroup name="Data  2" caption="Data  2"/>
    <measureGroup name="Fertilizer" caption="Fertilizer"/>
    <measureGroup name="Food Index" caption="Food Index"/>
    <measureGroup name="N20" caption="N20"/>
    <measureGroup name="Năng suất agri" caption="Năng suất agri"/>
    <measureGroup name="So much" caption="So much"/>
    <measureGroup name="Table1 1" caption="Table1 1"/>
    <measureGroup name="Year_list" caption="Year_list"/>
  </measureGroups>
  <maps count="18">
    <map measureGroup="0" dimension="0"/>
    <map measureGroup="0" dimension="11"/>
    <map measureGroup="1" dimension="1"/>
    <map measureGroup="1" dimension="11"/>
    <map measureGroup="2" dimension="2"/>
    <map measureGroup="3" dimension="3"/>
    <map measureGroup="4" dimension="4"/>
    <map measureGroup="4" dimension="11"/>
    <map measureGroup="5" dimension="5"/>
    <map measureGroup="6" dimension="7"/>
    <map measureGroup="7" dimension="1"/>
    <map measureGroup="7" dimension="8"/>
    <map measureGroup="7" dimension="11"/>
    <map measureGroup="8" dimension="1"/>
    <map measureGroup="8" dimension="9"/>
    <map measureGroup="8" dimension="11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20C94-8B08-428F-B1DC-A7EC019D41BF}" name="PivotTable1" cacheId="0" applyNumberFormats="0" applyBorderFormats="0" applyFontFormats="0" applyPatternFormats="0" applyAlignmentFormats="0" applyWidthHeightFormats="1" dataCaption="Values" tag="09b23511-15c4-4597-926e-103973c185c8" updatedVersion="7" minRefreshableVersion="3" useAutoFormatting="1" subtotalHiddenItems="1" rowGrandTotals="0" colGrandTotals="0" itemPrintTitles="1" createdVersion="5" indent="0" outline="1" outlineData="1" multipleFieldFilters="0">
  <location ref="A1:E55" firstHeaderRow="0" firstDataRow="1" firstDataCol="1"/>
  <pivotFields count="6">
    <pivotField allDrilled="1" subtotalTop="0" showAll="0" dataSourceSort="1" defaultSubtotal="0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</items>
    </pivotField>
    <pivotField dataField="1" subtotalTop="0" showAll="0" defaultSubtotal="0"/>
    <pivotField dataField="1" subtotalTop="0" showAll="0" defaultSubtota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Livestock production index (2014-2016 = 100)" fld="2" baseField="0" baseItem="0"/>
    <dataField name="Sum of Methane (CH4) emissions from Agriculture (Mt CO2e)" fld="1" baseField="0" baseItem="0"/>
    <dataField name="Sum of N20.Nitrous oxide (N2O) emissions from Agriculture (Mt CO2e)" fld="4" baseField="3" baseItem="0"/>
    <dataField name="Sum of Carbon dioxide (CO2) emissions from Agriculture (Mt CO2e)" fld="5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Tổng lượng chất thải nguy hại phát sinh (Tấn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N20.Nitrous oxide (N2O) emissions from Agriculture (Mt CO2e)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4 N20]"/>
        <x15:activeTabTopLevelEntity name="[Table1 1]"/>
        <x15:activeTabTopLevelEntity name="[So much]"/>
        <x15:activeTabTopLevelEntity name="[Fertilizer]"/>
        <x15:activeTabTopLevelEntity name="[Food Index]"/>
        <x15:activeTabTopLevelEntity name="[Năng suất agri]"/>
        <x15:activeTabTopLevelEntity name="[Arable Land]"/>
        <x15:activeTabTopLevelEntity name="[Year_lis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17AF5E-1840-4517-B593-FCE94A6516F4}" name="Table2" displayName="Table2" ref="A1:B25" totalsRowShown="0" headerRowDxfId="2" tableBorderDxfId="1">
  <autoFilter ref="A1:B25" xr:uid="{0C17AF5E-1840-4517-B593-FCE94A6516F4}"/>
  <tableColumns count="2">
    <tableColumn id="1" xr3:uid="{B2E886DB-36F1-4258-A478-E8C78BEC57D6}" name="Năm" dataDxfId="0"/>
    <tableColumn id="2" xr3:uid="{FD626E29-7397-46A2-8B99-87B82D2717B3}" name="Sl_thit xuất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D9ED1-CCC1-4344-805E-2053FAA58720}">
  <dimension ref="A2:S39"/>
  <sheetViews>
    <sheetView showGridLines="0" tabSelected="1" zoomScale="70" zoomScaleNormal="70" workbookViewId="0">
      <selection activeCell="W23" sqref="W23"/>
    </sheetView>
  </sheetViews>
  <sheetFormatPr defaultRowHeight="15" x14ac:dyDescent="0.25"/>
  <cols>
    <col min="1" max="1" width="41.5703125" bestFit="1" customWidth="1"/>
    <col min="2" max="2" width="15.5703125" bestFit="1" customWidth="1"/>
    <col min="3" max="3" width="19.85546875" bestFit="1" customWidth="1"/>
    <col min="4" max="4" width="13.7109375" bestFit="1" customWidth="1"/>
    <col min="5" max="5" width="19.85546875" bestFit="1" customWidth="1"/>
    <col min="6" max="6" width="16.5703125" bestFit="1" customWidth="1"/>
    <col min="7" max="7" width="19.85546875" bestFit="1" customWidth="1"/>
    <col min="8" max="8" width="15.140625" bestFit="1" customWidth="1"/>
    <col min="9" max="9" width="14.42578125" bestFit="1" customWidth="1"/>
    <col min="10" max="10" width="8.7109375" customWidth="1"/>
    <col min="11" max="11" width="24.85546875" bestFit="1" customWidth="1"/>
    <col min="12" max="12" width="18" bestFit="1" customWidth="1"/>
    <col min="13" max="13" width="18.7109375" bestFit="1" customWidth="1"/>
    <col min="14" max="14" width="11.5703125" bestFit="1" customWidth="1"/>
    <col min="16" max="16" width="20.140625" bestFit="1" customWidth="1"/>
    <col min="17" max="17" width="17.7109375" bestFit="1" customWidth="1"/>
    <col min="18" max="18" width="14.85546875" bestFit="1" customWidth="1"/>
    <col min="19" max="19" width="22.28515625" bestFit="1" customWidth="1"/>
  </cols>
  <sheetData>
    <row r="2" spans="1:19" ht="21.75" thickBot="1" x14ac:dyDescent="0.4">
      <c r="A2" s="78" t="s">
        <v>317</v>
      </c>
      <c r="J2" s="79" t="s">
        <v>315</v>
      </c>
      <c r="K2" s="76"/>
      <c r="L2" s="76"/>
      <c r="M2" s="76"/>
      <c r="N2" s="76"/>
      <c r="O2" s="79" t="s">
        <v>316</v>
      </c>
      <c r="P2" s="76"/>
      <c r="Q2" s="76"/>
      <c r="R2" s="76"/>
      <c r="S2" s="76"/>
    </row>
    <row r="3" spans="1:19" ht="18.75" x14ac:dyDescent="0.3">
      <c r="A3" s="11" t="s">
        <v>309</v>
      </c>
      <c r="B3" s="11"/>
      <c r="C3" s="11" t="s">
        <v>310</v>
      </c>
      <c r="D3" s="11"/>
      <c r="E3" s="11" t="s">
        <v>311</v>
      </c>
      <c r="F3" s="11"/>
      <c r="G3" s="11" t="s">
        <v>312</v>
      </c>
      <c r="H3" s="11"/>
      <c r="J3" s="48"/>
      <c r="K3" s="48" t="s">
        <v>309</v>
      </c>
      <c r="L3" s="48" t="s">
        <v>310</v>
      </c>
      <c r="M3" s="48" t="s">
        <v>311</v>
      </c>
      <c r="N3" s="48" t="s">
        <v>312</v>
      </c>
      <c r="O3" s="56"/>
      <c r="P3" s="48" t="s">
        <v>309</v>
      </c>
      <c r="Q3" s="48" t="s">
        <v>310</v>
      </c>
      <c r="R3" s="48" t="s">
        <v>311</v>
      </c>
      <c r="S3" s="48" t="s">
        <v>312</v>
      </c>
    </row>
    <row r="4" spans="1:19" ht="37.5" x14ac:dyDescent="0.3">
      <c r="A4" s="9" t="s">
        <v>313</v>
      </c>
      <c r="B4" s="63">
        <v>50.722186340912771</v>
      </c>
      <c r="C4" s="9" t="s">
        <v>313</v>
      </c>
      <c r="D4" s="63">
        <v>67.600200000000001</v>
      </c>
      <c r="E4" s="9" t="s">
        <v>313</v>
      </c>
      <c r="F4" s="63">
        <v>10.641416666666666</v>
      </c>
      <c r="G4" s="9" t="s">
        <v>313</v>
      </c>
      <c r="H4" s="63">
        <v>1.5689870370370369</v>
      </c>
      <c r="J4" s="57" t="s">
        <v>309</v>
      </c>
      <c r="K4" s="49">
        <v>1</v>
      </c>
      <c r="L4" s="49"/>
      <c r="M4" s="49"/>
      <c r="N4" s="49"/>
      <c r="O4" s="57" t="s">
        <v>309</v>
      </c>
      <c r="P4" s="58">
        <f>VARP(Sheet2!$B$29:$B$33)</f>
        <v>78.473775999999972</v>
      </c>
      <c r="Q4" s="58"/>
      <c r="R4" s="58"/>
      <c r="S4" s="58"/>
    </row>
    <row r="5" spans="1:19" ht="18.75" x14ac:dyDescent="0.3">
      <c r="A5" s="9" t="s">
        <v>232</v>
      </c>
      <c r="B5" s="63">
        <v>5.0359546523098011</v>
      </c>
      <c r="C5" s="9" t="s">
        <v>232</v>
      </c>
      <c r="D5" s="63">
        <v>0.91007365546518704</v>
      </c>
      <c r="E5" s="9" t="s">
        <v>232</v>
      </c>
      <c r="F5" s="63">
        <v>0.6590540855326158</v>
      </c>
      <c r="G5" s="9" t="s">
        <v>232</v>
      </c>
      <c r="H5" s="63">
        <v>0.13937784860717306</v>
      </c>
      <c r="J5" s="52" t="s">
        <v>310</v>
      </c>
      <c r="K5" s="50">
        <v>-0.5170874459744641</v>
      </c>
      <c r="L5" s="49">
        <v>1</v>
      </c>
      <c r="M5" s="49"/>
      <c r="N5" s="49"/>
      <c r="O5" s="52" t="s">
        <v>310</v>
      </c>
      <c r="P5" s="58">
        <v>-6.925088080000009</v>
      </c>
      <c r="Q5" s="58">
        <f>VARP(Sheet2!$C$29:$C$33)</f>
        <v>2.2855886183999994</v>
      </c>
      <c r="R5" s="58"/>
      <c r="S5" s="58"/>
    </row>
    <row r="6" spans="1:19" ht="18.75" x14ac:dyDescent="0.3">
      <c r="A6" s="9" t="s">
        <v>314</v>
      </c>
      <c r="B6" s="63">
        <v>32.549999999999997</v>
      </c>
      <c r="C6" s="9" t="s">
        <v>314</v>
      </c>
      <c r="D6" s="63">
        <v>66.083850000000012</v>
      </c>
      <c r="E6" s="9" t="s">
        <v>314</v>
      </c>
      <c r="F6" s="63">
        <v>11.317299999999999</v>
      </c>
      <c r="G6" s="9" t="s">
        <v>314</v>
      </c>
      <c r="H6" s="63">
        <v>1.5178499999999999</v>
      </c>
      <c r="J6" s="52" t="s">
        <v>311</v>
      </c>
      <c r="K6" s="50">
        <v>-0.28229937696683133</v>
      </c>
      <c r="L6" s="50">
        <v>0.94750588897144783</v>
      </c>
      <c r="M6" s="49">
        <v>1</v>
      </c>
      <c r="N6" s="49"/>
      <c r="O6" s="52" t="s">
        <v>311</v>
      </c>
      <c r="P6" s="58">
        <v>-1.4669218399999959</v>
      </c>
      <c r="Q6" s="58">
        <v>0.84026394719999897</v>
      </c>
      <c r="R6" s="58">
        <f>VARP(Sheet2!$D$29:$D$33)</f>
        <v>0.34408802560000001</v>
      </c>
      <c r="S6" s="58"/>
    </row>
    <row r="7" spans="1:19" ht="18.75" x14ac:dyDescent="0.3">
      <c r="A7" s="9" t="s">
        <v>255</v>
      </c>
      <c r="B7" s="63" t="e">
        <v>#N/A</v>
      </c>
      <c r="C7" s="9" t="s">
        <v>255</v>
      </c>
      <c r="D7" s="63" t="e">
        <v>#N/A</v>
      </c>
      <c r="E7" s="9" t="s">
        <v>255</v>
      </c>
      <c r="F7" s="63" t="e">
        <v>#N/A</v>
      </c>
      <c r="G7" s="9" t="s">
        <v>255</v>
      </c>
      <c r="H7" s="63">
        <v>0.22470000000000001</v>
      </c>
      <c r="J7" s="51" t="s">
        <v>312</v>
      </c>
      <c r="K7" s="54">
        <v>-7.2302228813100861E-2</v>
      </c>
      <c r="L7" s="54">
        <v>0.85556029985540571</v>
      </c>
      <c r="M7" s="54">
        <v>0.96607651011181317</v>
      </c>
      <c r="N7" s="55">
        <v>1</v>
      </c>
      <c r="O7" s="51" t="s">
        <v>312</v>
      </c>
      <c r="P7" s="59">
        <v>-0.18314583999999895</v>
      </c>
      <c r="Q7" s="59">
        <v>0.36985607319999958</v>
      </c>
      <c r="R7" s="59">
        <v>0.16204267360000005</v>
      </c>
      <c r="S7" s="59">
        <f>VARP(Sheet2!$E$29:$E$33)</f>
        <v>8.1764765600000039E-2</v>
      </c>
    </row>
    <row r="8" spans="1:19" x14ac:dyDescent="0.25">
      <c r="A8" s="9" t="s">
        <v>256</v>
      </c>
      <c r="B8" s="63">
        <v>37.00655779786225</v>
      </c>
      <c r="C8" s="9" t="s">
        <v>256</v>
      </c>
      <c r="D8" s="63">
        <v>6.6876482527175032</v>
      </c>
      <c r="E8" s="9" t="s">
        <v>256</v>
      </c>
      <c r="F8" s="63">
        <v>4.8430386673544694</v>
      </c>
      <c r="G8" s="9" t="s">
        <v>256</v>
      </c>
      <c r="H8" s="63">
        <v>1.0242138316033713</v>
      </c>
    </row>
    <row r="9" spans="1:19" x14ac:dyDescent="0.25">
      <c r="A9" s="9" t="s">
        <v>257</v>
      </c>
      <c r="B9" s="63">
        <v>1369.4853200465193</v>
      </c>
      <c r="C9" s="9" t="s">
        <v>257</v>
      </c>
      <c r="D9" s="63">
        <v>44.724639152075476</v>
      </c>
      <c r="E9" s="9" t="s">
        <v>257</v>
      </c>
      <c r="F9" s="63">
        <v>23.455023533490554</v>
      </c>
      <c r="G9" s="9" t="s">
        <v>257</v>
      </c>
      <c r="H9" s="63">
        <v>1.0490139728476591</v>
      </c>
    </row>
    <row r="10" spans="1:19" ht="21" x14ac:dyDescent="0.35">
      <c r="A10" s="9" t="s">
        <v>258</v>
      </c>
      <c r="B10" s="63">
        <v>-0.78078479392817002</v>
      </c>
      <c r="C10" s="9" t="s">
        <v>258</v>
      </c>
      <c r="D10" s="63">
        <v>-1.5428105163489709</v>
      </c>
      <c r="E10" s="9" t="s">
        <v>258</v>
      </c>
      <c r="F10" s="63">
        <v>-1.6295897529835459</v>
      </c>
      <c r="G10" s="9" t="s">
        <v>258</v>
      </c>
      <c r="H10" s="63">
        <v>-1.3676555068430924</v>
      </c>
      <c r="K10" s="79" t="s">
        <v>319</v>
      </c>
    </row>
    <row r="11" spans="1:19" x14ac:dyDescent="0.25">
      <c r="A11" s="9" t="s">
        <v>259</v>
      </c>
      <c r="B11" s="63">
        <v>0.76890801253732255</v>
      </c>
      <c r="C11" s="9" t="s">
        <v>259</v>
      </c>
      <c r="D11" s="63">
        <v>0.26489354962483797</v>
      </c>
      <c r="E11" s="9" t="s">
        <v>259</v>
      </c>
      <c r="F11" s="63">
        <v>-0.10631086697916629</v>
      </c>
      <c r="G11" s="9" t="s">
        <v>259</v>
      </c>
      <c r="H11" s="63">
        <v>0.18154722767177953</v>
      </c>
      <c r="K11" t="s">
        <v>286</v>
      </c>
      <c r="L11" t="s">
        <v>287</v>
      </c>
      <c r="M11" t="s">
        <v>288</v>
      </c>
      <c r="N11" t="s">
        <v>289</v>
      </c>
      <c r="P11" t="s">
        <v>294</v>
      </c>
      <c r="Q11" t="s">
        <v>295</v>
      </c>
      <c r="R11" t="s">
        <v>296</v>
      </c>
      <c r="S11" t="s">
        <v>297</v>
      </c>
    </row>
    <row r="12" spans="1:19" x14ac:dyDescent="0.25">
      <c r="A12" s="9" t="s">
        <v>260</v>
      </c>
      <c r="B12" s="63">
        <v>122.75999999999999</v>
      </c>
      <c r="C12" s="9" t="s">
        <v>260</v>
      </c>
      <c r="D12" s="63">
        <v>20.714099999999995</v>
      </c>
      <c r="E12" s="9" t="s">
        <v>260</v>
      </c>
      <c r="F12" s="63">
        <v>14.011999999999999</v>
      </c>
      <c r="G12" s="9" t="s">
        <v>260</v>
      </c>
      <c r="H12" s="63">
        <v>3.2071000000000001</v>
      </c>
      <c r="K12" t="s">
        <v>290</v>
      </c>
      <c r="L12">
        <v>136.024</v>
      </c>
      <c r="M12">
        <v>122.459</v>
      </c>
      <c r="N12">
        <v>-13.565</v>
      </c>
      <c r="P12" t="s">
        <v>298</v>
      </c>
      <c r="Q12">
        <v>2.35</v>
      </c>
      <c r="R12">
        <v>0.64600000000000002</v>
      </c>
      <c r="S12">
        <v>-72.524000000000001</v>
      </c>
    </row>
    <row r="13" spans="1:19" x14ac:dyDescent="0.25">
      <c r="A13" s="9" t="s">
        <v>261</v>
      </c>
      <c r="B13" s="63">
        <v>12.66</v>
      </c>
      <c r="C13" s="9" t="s">
        <v>261</v>
      </c>
      <c r="D13" s="63">
        <v>57.214700000000001</v>
      </c>
      <c r="E13" s="9" t="s">
        <v>261</v>
      </c>
      <c r="F13" s="63">
        <v>3.9883000000000002</v>
      </c>
      <c r="G13" s="9" t="s">
        <v>261</v>
      </c>
      <c r="H13" s="63">
        <v>0.20430000000000001</v>
      </c>
      <c r="K13" t="s">
        <v>291</v>
      </c>
      <c r="L13">
        <v>79.417000000000002</v>
      </c>
      <c r="M13">
        <v>73.438000000000002</v>
      </c>
      <c r="N13">
        <v>-5.9790000000000001</v>
      </c>
      <c r="P13" t="s">
        <v>299</v>
      </c>
      <c r="Q13">
        <v>0.311</v>
      </c>
      <c r="R13">
        <v>0.13800000000000001</v>
      </c>
      <c r="S13">
        <v>-55.713000000000001</v>
      </c>
    </row>
    <row r="14" spans="1:19" x14ac:dyDescent="0.25">
      <c r="A14" s="9" t="s">
        <v>262</v>
      </c>
      <c r="B14" s="63">
        <v>135.41999999999999</v>
      </c>
      <c r="C14" s="9" t="s">
        <v>262</v>
      </c>
      <c r="D14" s="63">
        <v>77.928799999999995</v>
      </c>
      <c r="E14" s="9" t="s">
        <v>262</v>
      </c>
      <c r="F14" s="63">
        <v>18.000299999999999</v>
      </c>
      <c r="G14" s="9" t="s">
        <v>262</v>
      </c>
      <c r="H14" s="63">
        <v>3.4114</v>
      </c>
      <c r="K14" t="s">
        <v>292</v>
      </c>
      <c r="L14">
        <v>18.303000000000001</v>
      </c>
      <c r="M14">
        <v>16.173999999999999</v>
      </c>
      <c r="N14">
        <v>-2.129</v>
      </c>
      <c r="P14" t="s">
        <v>300</v>
      </c>
      <c r="Q14">
        <v>4.2000000000000003E-2</v>
      </c>
      <c r="R14">
        <v>2.3E-2</v>
      </c>
      <c r="S14">
        <v>-46.183999999999997</v>
      </c>
    </row>
    <row r="15" spans="1:19" x14ac:dyDescent="0.25">
      <c r="A15" s="9" t="s">
        <v>263</v>
      </c>
      <c r="B15" s="63">
        <v>2738.9980624092896</v>
      </c>
      <c r="C15" s="9" t="s">
        <v>263</v>
      </c>
      <c r="D15" s="63">
        <v>3650.4108000000001</v>
      </c>
      <c r="E15" s="9" t="s">
        <v>263</v>
      </c>
      <c r="F15" s="63">
        <v>574.63649999999996</v>
      </c>
      <c r="G15" s="9" t="s">
        <v>263</v>
      </c>
      <c r="H15" s="63">
        <v>84.72529999999999</v>
      </c>
      <c r="K15" t="s">
        <v>293</v>
      </c>
      <c r="L15">
        <v>3.1549999999999998</v>
      </c>
      <c r="M15">
        <v>2.694</v>
      </c>
      <c r="N15">
        <v>-0.46100000000000002</v>
      </c>
    </row>
    <row r="16" spans="1:19" ht="15.75" thickBot="1" x14ac:dyDescent="0.3">
      <c r="A16" s="10" t="s">
        <v>264</v>
      </c>
      <c r="B16" s="10">
        <v>54</v>
      </c>
      <c r="C16" s="10" t="s">
        <v>264</v>
      </c>
      <c r="D16" s="10">
        <v>54</v>
      </c>
      <c r="E16" s="10" t="s">
        <v>264</v>
      </c>
      <c r="F16" s="10">
        <v>54</v>
      </c>
      <c r="G16" s="10" t="s">
        <v>264</v>
      </c>
      <c r="H16" s="10">
        <v>54</v>
      </c>
    </row>
    <row r="20" spans="1:11" ht="21" x14ac:dyDescent="0.35">
      <c r="A20" s="79" t="s">
        <v>318</v>
      </c>
      <c r="B20" s="70"/>
      <c r="C20" s="70"/>
      <c r="D20" s="70"/>
      <c r="E20" s="70"/>
      <c r="F20" s="70"/>
      <c r="G20" s="70"/>
      <c r="H20" s="70"/>
      <c r="I20" s="70"/>
    </row>
    <row r="21" spans="1:11" ht="16.5" thickBot="1" x14ac:dyDescent="0.3">
      <c r="A21" s="70"/>
      <c r="B21" s="70"/>
      <c r="C21" s="70"/>
      <c r="D21" s="70"/>
      <c r="E21" s="70"/>
      <c r="F21" s="70"/>
      <c r="G21" s="70"/>
      <c r="H21" s="70"/>
      <c r="I21" s="70"/>
    </row>
    <row r="22" spans="1:11" ht="15.75" x14ac:dyDescent="0.25">
      <c r="A22" s="71" t="s">
        <v>228</v>
      </c>
      <c r="B22" s="71"/>
      <c r="C22" s="70"/>
      <c r="D22" s="70"/>
      <c r="E22" s="70"/>
      <c r="F22" s="70"/>
      <c r="G22" s="70"/>
      <c r="H22" s="70"/>
      <c r="I22" s="70"/>
    </row>
    <row r="23" spans="1:11" ht="21" x14ac:dyDescent="0.35">
      <c r="A23" s="72" t="s">
        <v>229</v>
      </c>
      <c r="B23" s="72">
        <v>0.93465258623466441</v>
      </c>
      <c r="C23" s="70"/>
      <c r="D23" s="70"/>
      <c r="E23" s="70"/>
      <c r="F23" s="70"/>
      <c r="G23" s="70"/>
      <c r="H23" s="70"/>
      <c r="I23" s="70"/>
      <c r="K23" s="79" t="s">
        <v>320</v>
      </c>
    </row>
    <row r="24" spans="1:11" ht="15.75" x14ac:dyDescent="0.25">
      <c r="A24" s="72" t="s">
        <v>230</v>
      </c>
      <c r="B24" s="72">
        <v>0.87357545695514682</v>
      </c>
      <c r="C24" s="70"/>
      <c r="D24" s="70"/>
      <c r="E24" s="70"/>
      <c r="F24" s="70"/>
      <c r="G24" s="70"/>
      <c r="I24" s="70"/>
    </row>
    <row r="25" spans="1:11" ht="15.75" x14ac:dyDescent="0.25">
      <c r="A25" s="72" t="s">
        <v>231</v>
      </c>
      <c r="B25" s="72">
        <v>0.86598998437245567</v>
      </c>
      <c r="C25" s="70"/>
      <c r="D25" s="70"/>
      <c r="E25" s="70"/>
      <c r="F25" s="70"/>
      <c r="G25" s="70"/>
      <c r="H25" s="70"/>
      <c r="I25" s="70"/>
    </row>
    <row r="26" spans="1:11" ht="15.75" x14ac:dyDescent="0.25">
      <c r="A26" s="72" t="s">
        <v>232</v>
      </c>
      <c r="B26" s="72">
        <v>13.547130660812527</v>
      </c>
      <c r="C26" s="70"/>
      <c r="D26" s="70"/>
      <c r="E26" s="70"/>
      <c r="F26" s="70"/>
      <c r="G26" s="70"/>
      <c r="H26" s="70"/>
      <c r="I26" s="70"/>
    </row>
    <row r="27" spans="1:11" ht="16.5" thickBot="1" x14ac:dyDescent="0.3">
      <c r="A27" s="73" t="s">
        <v>233</v>
      </c>
      <c r="B27" s="73">
        <v>54</v>
      </c>
      <c r="C27" s="70"/>
      <c r="D27" s="70"/>
      <c r="E27" s="70"/>
      <c r="F27" s="70"/>
      <c r="G27" s="70"/>
      <c r="H27" s="70"/>
      <c r="I27" s="70"/>
    </row>
    <row r="28" spans="1:11" ht="15.75" x14ac:dyDescent="0.25">
      <c r="A28" s="70"/>
      <c r="B28" s="70"/>
      <c r="C28" s="70"/>
      <c r="D28" s="70"/>
      <c r="E28" s="70"/>
      <c r="F28" s="70"/>
      <c r="G28" s="70"/>
      <c r="H28" s="70"/>
      <c r="I28" s="70"/>
    </row>
    <row r="29" spans="1:11" ht="16.5" thickBot="1" x14ac:dyDescent="0.3">
      <c r="A29" s="70" t="s">
        <v>234</v>
      </c>
      <c r="B29" s="70"/>
      <c r="C29" s="70"/>
      <c r="D29" s="70"/>
      <c r="E29" s="70"/>
      <c r="F29" s="70"/>
      <c r="G29" s="70"/>
      <c r="H29" s="70"/>
      <c r="I29" s="70"/>
    </row>
    <row r="30" spans="1:11" ht="15.75" x14ac:dyDescent="0.25">
      <c r="A30" s="74"/>
      <c r="B30" s="74" t="s">
        <v>238</v>
      </c>
      <c r="C30" s="74" t="s">
        <v>239</v>
      </c>
      <c r="D30" s="74" t="s">
        <v>240</v>
      </c>
      <c r="E30" s="74" t="s">
        <v>241</v>
      </c>
      <c r="F30" s="74" t="s">
        <v>242</v>
      </c>
      <c r="G30" s="70"/>
      <c r="H30" s="70"/>
      <c r="I30" s="70"/>
    </row>
    <row r="31" spans="1:11" ht="15.75" x14ac:dyDescent="0.25">
      <c r="A31" s="72" t="s">
        <v>235</v>
      </c>
      <c r="B31" s="72">
        <v>3</v>
      </c>
      <c r="C31" s="72">
        <v>63406.484505409258</v>
      </c>
      <c r="D31" s="72">
        <v>21135.494835136418</v>
      </c>
      <c r="E31" s="72">
        <v>115.16427584861401</v>
      </c>
      <c r="F31" s="72">
        <v>1.8857874072009091E-22</v>
      </c>
      <c r="G31" s="70"/>
      <c r="H31" s="70"/>
      <c r="I31" s="70"/>
    </row>
    <row r="32" spans="1:11" ht="15.75" x14ac:dyDescent="0.25">
      <c r="A32" s="72" t="s">
        <v>236</v>
      </c>
      <c r="B32" s="72">
        <v>50</v>
      </c>
      <c r="C32" s="72">
        <v>9176.2374570563425</v>
      </c>
      <c r="D32" s="72">
        <v>183.52474914112685</v>
      </c>
      <c r="E32" s="72"/>
      <c r="F32" s="72"/>
      <c r="G32" s="70"/>
      <c r="H32" s="70"/>
      <c r="I32" s="70"/>
    </row>
    <row r="33" spans="1:9" ht="16.5" thickBot="1" x14ac:dyDescent="0.3">
      <c r="A33" s="73" t="s">
        <v>237</v>
      </c>
      <c r="B33" s="73">
        <v>53</v>
      </c>
      <c r="C33" s="73">
        <v>72582.721962465599</v>
      </c>
      <c r="D33" s="73"/>
      <c r="E33" s="73"/>
      <c r="F33" s="73"/>
      <c r="G33" s="70"/>
      <c r="H33" s="70"/>
      <c r="I33" s="70"/>
    </row>
    <row r="34" spans="1:9" ht="16.5" thickBot="1" x14ac:dyDescent="0.3">
      <c r="A34" s="70"/>
      <c r="B34" s="70"/>
      <c r="C34" s="70"/>
      <c r="D34" s="70"/>
      <c r="E34" s="70"/>
      <c r="F34" s="70"/>
      <c r="G34" s="70"/>
      <c r="H34" s="70"/>
      <c r="I34" s="70"/>
    </row>
    <row r="35" spans="1:9" ht="15.75" x14ac:dyDescent="0.25">
      <c r="A35" s="74"/>
      <c r="B35" s="74" t="s">
        <v>243</v>
      </c>
      <c r="C35" s="74" t="s">
        <v>232</v>
      </c>
      <c r="D35" s="74" t="s">
        <v>244</v>
      </c>
      <c r="E35" s="74" t="s">
        <v>245</v>
      </c>
      <c r="F35" s="74" t="s">
        <v>246</v>
      </c>
      <c r="G35" s="74" t="s">
        <v>247</v>
      </c>
      <c r="H35" s="74" t="s">
        <v>248</v>
      </c>
      <c r="I35" s="74" t="s">
        <v>249</v>
      </c>
    </row>
    <row r="36" spans="1:9" ht="31.5" x14ac:dyDescent="0.25">
      <c r="A36" s="75" t="s">
        <v>265</v>
      </c>
      <c r="B36" s="72">
        <v>-146.92688795181795</v>
      </c>
      <c r="C36" s="72">
        <v>47.664874502152585</v>
      </c>
      <c r="D36" s="72">
        <v>-3.082498160048289</v>
      </c>
      <c r="E36" s="72">
        <v>3.3361057297841036E-3</v>
      </c>
      <c r="F36" s="72">
        <v>-242.66460596025576</v>
      </c>
      <c r="G36" s="72">
        <v>-51.189169943380136</v>
      </c>
      <c r="H36" s="72">
        <v>-242.66460596025576</v>
      </c>
      <c r="I36" s="72">
        <v>-51.189169943380136</v>
      </c>
    </row>
    <row r="37" spans="1:9" ht="31.5" x14ac:dyDescent="0.25">
      <c r="A37" s="75" t="s">
        <v>266</v>
      </c>
      <c r="B37" s="72">
        <v>2.8617470971648138</v>
      </c>
      <c r="C37" s="72">
        <v>0.85565134989301561</v>
      </c>
      <c r="D37" s="72">
        <v>3.3445247267156484</v>
      </c>
      <c r="E37" s="72">
        <v>1.5688877537142201E-3</v>
      </c>
      <c r="F37" s="72">
        <v>1.1431207815558806</v>
      </c>
      <c r="G37" s="72">
        <v>4.5803734127737474</v>
      </c>
      <c r="H37" s="72">
        <v>1.1431207815558806</v>
      </c>
      <c r="I37" s="72">
        <v>4.5803734127737474</v>
      </c>
    </row>
    <row r="38" spans="1:9" ht="31.5" x14ac:dyDescent="0.25">
      <c r="A38" s="75" t="s">
        <v>267</v>
      </c>
      <c r="B38" s="72">
        <v>-6.0885613450246696</v>
      </c>
      <c r="C38" s="72">
        <v>2.4661277199470026</v>
      </c>
      <c r="D38" s="72">
        <v>-2.4688751096620063</v>
      </c>
      <c r="E38" s="72">
        <v>1.7015083532987248E-2</v>
      </c>
      <c r="F38" s="72">
        <v>-11.041924648528497</v>
      </c>
      <c r="G38" s="72">
        <v>-1.1351980415208436</v>
      </c>
      <c r="H38" s="72">
        <v>-11.041924648528497</v>
      </c>
      <c r="I38" s="72">
        <v>-1.1351980415208436</v>
      </c>
    </row>
    <row r="39" spans="1:9" ht="32.25" thickBot="1" x14ac:dyDescent="0.3">
      <c r="A39" s="75" t="s">
        <v>268</v>
      </c>
      <c r="B39" s="73">
        <v>43.96806010469885</v>
      </c>
      <c r="C39" s="73">
        <v>11.104499568124586</v>
      </c>
      <c r="D39" s="73">
        <v>3.959481454788738</v>
      </c>
      <c r="E39" s="73">
        <v>2.3804500381841619E-4</v>
      </c>
      <c r="F39" s="73">
        <v>21.664016311823246</v>
      </c>
      <c r="G39" s="73">
        <v>66.272103897574453</v>
      </c>
      <c r="H39" s="73">
        <v>21.664016311823246</v>
      </c>
      <c r="I39" s="73">
        <v>66.272103897574453</v>
      </c>
    </row>
  </sheetData>
  <conditionalFormatting sqref="K4:N7">
    <cfRule type="colorScale" priority="2">
      <colorScale>
        <cfvo type="num" val="-1"/>
        <cfvo type="num" val="0"/>
        <cfvo type="num" val="1"/>
        <color theme="9"/>
        <color theme="0"/>
        <color theme="5"/>
      </colorScale>
    </cfRule>
  </conditionalFormatting>
  <conditionalFormatting sqref="P4:S7">
    <cfRule type="colorScale" priority="1">
      <colorScale>
        <cfvo type="min"/>
        <cfvo type="percentile" val="50"/>
        <cfvo type="max"/>
        <color theme="9"/>
        <color rgb="FFFFEB84"/>
        <color theme="5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2DFA-DD8C-4FB1-9F07-C8AD48B86140}">
  <dimension ref="A1:O56"/>
  <sheetViews>
    <sheetView topLeftCell="F16" zoomScale="55" zoomScaleNormal="55" workbookViewId="0">
      <selection activeCell="G2" sqref="G2:O21"/>
    </sheetView>
  </sheetViews>
  <sheetFormatPr defaultRowHeight="15" x14ac:dyDescent="0.25"/>
  <cols>
    <col min="1" max="1" width="7.7109375" style="8" bestFit="1" customWidth="1"/>
    <col min="2" max="2" width="36.28515625" bestFit="1" customWidth="1"/>
    <col min="3" max="3" width="37" bestFit="1" customWidth="1"/>
    <col min="4" max="4" width="47.140625" bestFit="1" customWidth="1"/>
    <col min="5" max="5" width="44" bestFit="1" customWidth="1"/>
    <col min="7" max="7" width="69.5703125" bestFit="1" customWidth="1"/>
    <col min="8" max="8" width="23.5703125" bestFit="1" customWidth="1"/>
    <col min="9" max="9" width="29.42578125" bestFit="1" customWidth="1"/>
    <col min="10" max="10" width="20.7109375" bestFit="1" customWidth="1"/>
    <col min="11" max="11" width="16.140625" bestFit="1" customWidth="1"/>
    <col min="12" max="12" width="27" bestFit="1" customWidth="1"/>
    <col min="13" max="13" width="22.7109375" bestFit="1" customWidth="1"/>
    <col min="14" max="14" width="25.5703125" bestFit="1" customWidth="1"/>
    <col min="15" max="15" width="25.85546875" bestFit="1" customWidth="1"/>
  </cols>
  <sheetData>
    <row r="1" spans="1:15" ht="42" x14ac:dyDescent="0.35">
      <c r="A1" s="19" t="s">
        <v>169</v>
      </c>
      <c r="B1" s="19" t="s">
        <v>265</v>
      </c>
      <c r="C1" s="19" t="s">
        <v>266</v>
      </c>
      <c r="D1" s="19" t="s">
        <v>267</v>
      </c>
      <c r="E1" s="19" t="s">
        <v>268</v>
      </c>
    </row>
    <row r="2" spans="1:15" ht="21" x14ac:dyDescent="0.35">
      <c r="A2" s="18" t="s">
        <v>175</v>
      </c>
      <c r="B2" s="18">
        <v>13.21</v>
      </c>
      <c r="C2" s="18">
        <v>59.647100000000002</v>
      </c>
      <c r="D2" s="18">
        <v>3.9941</v>
      </c>
      <c r="E2" s="18">
        <v>0.22470000000000001</v>
      </c>
      <c r="G2" s="70" t="s">
        <v>227</v>
      </c>
      <c r="H2" s="70"/>
      <c r="I2" s="70"/>
      <c r="J2" s="70"/>
      <c r="K2" s="70"/>
      <c r="L2" s="70"/>
      <c r="M2" s="70"/>
      <c r="N2" s="70"/>
      <c r="O2" s="70"/>
    </row>
    <row r="3" spans="1:15" ht="21.75" thickBot="1" x14ac:dyDescent="0.4">
      <c r="A3" s="18" t="s">
        <v>176</v>
      </c>
      <c r="B3" s="18">
        <v>13.34</v>
      </c>
      <c r="C3" s="18">
        <v>58.674399999999999</v>
      </c>
      <c r="D3" s="18">
        <v>3.9887999999999999</v>
      </c>
      <c r="E3" s="18">
        <v>0.22470000000000001</v>
      </c>
      <c r="G3" s="70"/>
      <c r="H3" s="70"/>
      <c r="I3" s="70"/>
      <c r="J3" s="70"/>
      <c r="K3" s="70"/>
      <c r="L3" s="70"/>
      <c r="M3" s="70"/>
      <c r="N3" s="70"/>
      <c r="O3" s="70"/>
    </row>
    <row r="4" spans="1:15" ht="21" x14ac:dyDescent="0.35">
      <c r="A4" s="18" t="s">
        <v>177</v>
      </c>
      <c r="B4" s="18">
        <v>13.87</v>
      </c>
      <c r="C4" s="18">
        <v>60.1023</v>
      </c>
      <c r="D4" s="18">
        <v>3.9883000000000002</v>
      </c>
      <c r="E4" s="18">
        <v>0.22470000000000001</v>
      </c>
      <c r="G4" s="71" t="s">
        <v>228</v>
      </c>
      <c r="H4" s="71"/>
      <c r="I4" s="70"/>
      <c r="J4" s="70"/>
      <c r="K4" s="70"/>
      <c r="L4" s="70"/>
      <c r="M4" s="70"/>
      <c r="N4" s="70"/>
      <c r="O4" s="70"/>
    </row>
    <row r="5" spans="1:15" ht="21" x14ac:dyDescent="0.35">
      <c r="A5" s="18" t="s">
        <v>178</v>
      </c>
      <c r="B5" s="18">
        <v>13.91</v>
      </c>
      <c r="C5" s="18">
        <v>61.098300000000002</v>
      </c>
      <c r="D5" s="18">
        <v>4.0998000000000001</v>
      </c>
      <c r="E5" s="18">
        <v>0.22470000000000001</v>
      </c>
      <c r="G5" s="72" t="s">
        <v>229</v>
      </c>
      <c r="H5" s="72">
        <v>0.93465258623466441</v>
      </c>
      <c r="I5" s="70"/>
      <c r="J5" s="70"/>
      <c r="K5" s="70"/>
      <c r="L5" s="70"/>
      <c r="M5" s="70"/>
      <c r="N5" s="70"/>
      <c r="O5" s="70"/>
    </row>
    <row r="6" spans="1:15" ht="21" x14ac:dyDescent="0.35">
      <c r="A6" s="18" t="s">
        <v>179</v>
      </c>
      <c r="B6" s="18">
        <v>13.59</v>
      </c>
      <c r="C6" s="18">
        <v>61.443899999999999</v>
      </c>
      <c r="D6" s="18">
        <v>4.0972</v>
      </c>
      <c r="E6" s="18">
        <v>0.20430000000000001</v>
      </c>
      <c r="G6" s="72" t="s">
        <v>230</v>
      </c>
      <c r="H6" s="72">
        <v>0.87357545695514682</v>
      </c>
      <c r="I6" s="70"/>
      <c r="J6" s="70"/>
      <c r="K6" s="70"/>
      <c r="L6" s="70"/>
      <c r="M6" s="70"/>
      <c r="N6" s="70"/>
      <c r="O6" s="70"/>
    </row>
    <row r="7" spans="1:15" ht="21" x14ac:dyDescent="0.35">
      <c r="A7" s="18" t="s">
        <v>180</v>
      </c>
      <c r="B7" s="18">
        <v>12.66</v>
      </c>
      <c r="C7" s="18">
        <v>57.214700000000001</v>
      </c>
      <c r="D7" s="18">
        <v>4.3144</v>
      </c>
      <c r="E7" s="18">
        <v>0.37090000000000001</v>
      </c>
      <c r="G7" s="72" t="s">
        <v>231</v>
      </c>
      <c r="H7" s="72">
        <v>0.86598998437245567</v>
      </c>
      <c r="I7" s="70"/>
      <c r="J7" s="70"/>
      <c r="K7" s="70"/>
      <c r="L7" s="70"/>
      <c r="M7" s="70"/>
      <c r="N7" s="70"/>
      <c r="O7" s="70"/>
    </row>
    <row r="8" spans="1:15" ht="21" x14ac:dyDescent="0.35">
      <c r="A8" s="18" t="s">
        <v>181</v>
      </c>
      <c r="B8" s="18">
        <v>12.8</v>
      </c>
      <c r="C8" s="18">
        <v>60.820500000000003</v>
      </c>
      <c r="D8" s="18">
        <v>4.6420000000000003</v>
      </c>
      <c r="E8" s="18">
        <v>0.44550000000000001</v>
      </c>
      <c r="G8" s="72" t="s">
        <v>232</v>
      </c>
      <c r="H8" s="72">
        <v>13.547130660812527</v>
      </c>
      <c r="I8" s="70"/>
      <c r="J8" s="70"/>
      <c r="K8" s="70"/>
      <c r="L8" s="70"/>
      <c r="M8" s="70"/>
      <c r="N8" s="70"/>
      <c r="O8" s="70"/>
    </row>
    <row r="9" spans="1:15" ht="21.75" thickBot="1" x14ac:dyDescent="0.4">
      <c r="A9" s="18" t="s">
        <v>182</v>
      </c>
      <c r="B9" s="18">
        <v>13</v>
      </c>
      <c r="C9" s="18">
        <v>62.399700000000003</v>
      </c>
      <c r="D9" s="18">
        <v>5.0110999999999999</v>
      </c>
      <c r="E9" s="18">
        <v>0.51859999999999995</v>
      </c>
      <c r="G9" s="73" t="s">
        <v>233</v>
      </c>
      <c r="H9" s="73">
        <v>54</v>
      </c>
      <c r="I9" s="70"/>
      <c r="J9" s="70"/>
      <c r="K9" s="70"/>
      <c r="L9" s="70"/>
      <c r="M9" s="70"/>
      <c r="N9" s="70"/>
      <c r="O9" s="70"/>
    </row>
    <row r="10" spans="1:15" ht="21" x14ac:dyDescent="0.35">
      <c r="A10" s="18" t="s">
        <v>183</v>
      </c>
      <c r="B10" s="18">
        <v>13.56</v>
      </c>
      <c r="C10" s="18">
        <v>61.614199999999997</v>
      </c>
      <c r="D10" s="18">
        <v>4.5942999999999996</v>
      </c>
      <c r="E10" s="18">
        <v>0.40389999999999998</v>
      </c>
      <c r="G10" s="70"/>
      <c r="H10" s="70"/>
      <c r="I10" s="70"/>
      <c r="J10" s="70"/>
      <c r="K10" s="70"/>
      <c r="L10" s="70"/>
      <c r="M10" s="70"/>
      <c r="N10" s="70"/>
      <c r="O10" s="70"/>
    </row>
    <row r="11" spans="1:15" ht="21.75" thickBot="1" x14ac:dyDescent="0.4">
      <c r="A11" s="18" t="s">
        <v>184</v>
      </c>
      <c r="B11" s="18">
        <v>14.34</v>
      </c>
      <c r="C11" s="18">
        <v>61.137999999999998</v>
      </c>
      <c r="D11" s="18">
        <v>4.1627000000000001</v>
      </c>
      <c r="E11" s="18">
        <v>0.31269999999999998</v>
      </c>
      <c r="G11" s="70" t="s">
        <v>234</v>
      </c>
      <c r="H11" s="70"/>
      <c r="I11" s="70"/>
      <c r="J11" s="70"/>
      <c r="K11" s="70"/>
      <c r="L11" s="70"/>
      <c r="M11" s="70"/>
      <c r="N11" s="70"/>
      <c r="O11" s="70"/>
    </row>
    <row r="12" spans="1:15" ht="21" x14ac:dyDescent="0.35">
      <c r="A12" s="18" t="s">
        <v>185</v>
      </c>
      <c r="B12" s="18">
        <v>14.97</v>
      </c>
      <c r="C12" s="18">
        <v>61.674199999999999</v>
      </c>
      <c r="D12" s="18">
        <v>4.2862999999999998</v>
      </c>
      <c r="E12" s="18">
        <v>0.2923</v>
      </c>
      <c r="G12" s="74"/>
      <c r="H12" s="74" t="s">
        <v>238</v>
      </c>
      <c r="I12" s="74" t="s">
        <v>239</v>
      </c>
      <c r="J12" s="74" t="s">
        <v>240</v>
      </c>
      <c r="K12" s="74" t="s">
        <v>241</v>
      </c>
      <c r="L12" s="74" t="s">
        <v>242</v>
      </c>
      <c r="M12" s="70"/>
      <c r="N12" s="70"/>
      <c r="O12" s="70"/>
    </row>
    <row r="13" spans="1:15" ht="21" x14ac:dyDescent="0.35">
      <c r="A13" s="18" t="s">
        <v>186</v>
      </c>
      <c r="B13" s="18">
        <v>18.22</v>
      </c>
      <c r="C13" s="18">
        <v>61.812600000000003</v>
      </c>
      <c r="D13" s="18">
        <v>4.6814999999999998</v>
      </c>
      <c r="E13" s="18">
        <v>0.3911</v>
      </c>
      <c r="G13" s="72" t="s">
        <v>235</v>
      </c>
      <c r="H13" s="72">
        <v>3</v>
      </c>
      <c r="I13" s="72">
        <v>63406.484505409258</v>
      </c>
      <c r="J13" s="72">
        <v>21135.494835136418</v>
      </c>
      <c r="K13" s="72">
        <v>115.16427584861401</v>
      </c>
      <c r="L13" s="72">
        <v>1.8857874072009091E-22</v>
      </c>
      <c r="M13" s="70"/>
      <c r="N13" s="70"/>
      <c r="O13" s="70"/>
    </row>
    <row r="14" spans="1:15" ht="21" x14ac:dyDescent="0.35">
      <c r="A14" s="18" t="s">
        <v>187</v>
      </c>
      <c r="B14" s="18">
        <v>20.3</v>
      </c>
      <c r="C14" s="18">
        <v>62.112200000000001</v>
      </c>
      <c r="D14" s="18">
        <v>5.1452</v>
      </c>
      <c r="E14" s="18">
        <v>0.49669999999999997</v>
      </c>
      <c r="G14" s="72" t="s">
        <v>236</v>
      </c>
      <c r="H14" s="72">
        <v>50</v>
      </c>
      <c r="I14" s="72">
        <v>9176.2374570563425</v>
      </c>
      <c r="J14" s="72">
        <v>183.52474914112685</v>
      </c>
      <c r="K14" s="72"/>
      <c r="L14" s="72"/>
      <c r="M14" s="70"/>
      <c r="N14" s="70"/>
      <c r="O14" s="70"/>
    </row>
    <row r="15" spans="1:15" ht="21.75" thickBot="1" x14ac:dyDescent="0.4">
      <c r="A15" s="18" t="s">
        <v>188</v>
      </c>
      <c r="B15" s="18">
        <v>22.86</v>
      </c>
      <c r="C15" s="18">
        <v>60.996899999999997</v>
      </c>
      <c r="D15" s="18">
        <v>5.8868999999999998</v>
      </c>
      <c r="E15" s="18">
        <v>0.75170000000000003</v>
      </c>
      <c r="G15" s="73" t="s">
        <v>237</v>
      </c>
      <c r="H15" s="73">
        <v>53</v>
      </c>
      <c r="I15" s="73">
        <v>72582.721962465599</v>
      </c>
      <c r="J15" s="73"/>
      <c r="K15" s="73"/>
      <c r="L15" s="73"/>
      <c r="M15" s="70"/>
      <c r="N15" s="70"/>
      <c r="O15" s="70"/>
    </row>
    <row r="16" spans="1:15" ht="21.75" thickBot="1" x14ac:dyDescent="0.4">
      <c r="A16" s="18" t="s">
        <v>189</v>
      </c>
      <c r="B16" s="18">
        <v>24.05</v>
      </c>
      <c r="C16" s="18">
        <v>61.446599999999997</v>
      </c>
      <c r="D16" s="18">
        <v>6.0011999999999999</v>
      </c>
      <c r="E16" s="18">
        <v>0.7</v>
      </c>
      <c r="G16" s="70"/>
      <c r="H16" s="70"/>
      <c r="I16" s="70"/>
      <c r="J16" s="70"/>
      <c r="K16" s="70"/>
      <c r="L16" s="70"/>
      <c r="M16" s="70"/>
      <c r="N16" s="70"/>
      <c r="O16" s="70"/>
    </row>
    <row r="17" spans="1:15" ht="21" x14ac:dyDescent="0.35">
      <c r="A17" s="18" t="s">
        <v>190</v>
      </c>
      <c r="B17" s="18">
        <v>25.08</v>
      </c>
      <c r="C17" s="18">
        <v>61.479199999999999</v>
      </c>
      <c r="D17" s="18">
        <v>6.3849999999999998</v>
      </c>
      <c r="E17" s="18">
        <v>0.6704</v>
      </c>
      <c r="G17" s="74"/>
      <c r="H17" s="74" t="s">
        <v>243</v>
      </c>
      <c r="I17" s="74" t="s">
        <v>232</v>
      </c>
      <c r="J17" s="74" t="s">
        <v>244</v>
      </c>
      <c r="K17" s="74" t="s">
        <v>245</v>
      </c>
      <c r="L17" s="74" t="s">
        <v>246</v>
      </c>
      <c r="M17" s="74" t="s">
        <v>247</v>
      </c>
      <c r="N17" s="74" t="s">
        <v>248</v>
      </c>
      <c r="O17" s="74" t="s">
        <v>249</v>
      </c>
    </row>
    <row r="18" spans="1:15" ht="33" x14ac:dyDescent="0.35">
      <c r="A18" s="18" t="s">
        <v>191</v>
      </c>
      <c r="B18" s="18">
        <v>26.19</v>
      </c>
      <c r="C18" s="18">
        <v>60.982500000000002</v>
      </c>
      <c r="D18" s="18">
        <v>6.7797999999999998</v>
      </c>
      <c r="E18" s="18">
        <v>0.7944</v>
      </c>
      <c r="G18" s="75" t="s">
        <v>265</v>
      </c>
      <c r="H18" s="72">
        <v>-146.92688795181795</v>
      </c>
      <c r="I18" s="72">
        <v>47.664874502152585</v>
      </c>
      <c r="J18" s="72">
        <v>-3.082498160048289</v>
      </c>
      <c r="K18" s="72">
        <v>3.3361057297841036E-3</v>
      </c>
      <c r="L18" s="72">
        <v>-242.66460596025576</v>
      </c>
      <c r="M18" s="72">
        <v>-51.189169943380136</v>
      </c>
      <c r="N18" s="72">
        <v>-242.66460596025576</v>
      </c>
      <c r="O18" s="72">
        <v>-51.189169943380136</v>
      </c>
    </row>
    <row r="19" spans="1:15" ht="33" x14ac:dyDescent="0.35">
      <c r="A19" s="18" t="s">
        <v>192</v>
      </c>
      <c r="B19" s="18">
        <v>28.62</v>
      </c>
      <c r="C19" s="18">
        <v>59.8337</v>
      </c>
      <c r="D19" s="18">
        <v>6.4898999999999996</v>
      </c>
      <c r="E19" s="18">
        <v>0.6714</v>
      </c>
      <c r="G19" s="75" t="s">
        <v>266</v>
      </c>
      <c r="H19" s="72">
        <v>2.8617470971648138</v>
      </c>
      <c r="I19" s="72">
        <v>0.85565134989301561</v>
      </c>
      <c r="J19" s="72">
        <v>3.3445247267156484</v>
      </c>
      <c r="K19" s="72">
        <v>1.5688877537142201E-3</v>
      </c>
      <c r="L19" s="72">
        <v>1.1431207815558806</v>
      </c>
      <c r="M19" s="72">
        <v>4.5803734127737474</v>
      </c>
      <c r="N19" s="72">
        <v>1.1431207815558806</v>
      </c>
      <c r="O19" s="72">
        <v>4.5803734127737474</v>
      </c>
    </row>
    <row r="20" spans="1:15" ht="33" x14ac:dyDescent="0.35">
      <c r="A20" s="18" t="s">
        <v>193</v>
      </c>
      <c r="B20" s="18">
        <v>28.7</v>
      </c>
      <c r="C20" s="18">
        <v>60.558799999999998</v>
      </c>
      <c r="D20" s="18">
        <v>7.2622</v>
      </c>
      <c r="E20" s="18">
        <v>0.85319999999999996</v>
      </c>
      <c r="G20" s="75" t="s">
        <v>267</v>
      </c>
      <c r="H20" s="72">
        <v>-6.0885613450246696</v>
      </c>
      <c r="I20" s="72">
        <v>2.4661277199470026</v>
      </c>
      <c r="J20" s="72">
        <v>-2.4688751096620063</v>
      </c>
      <c r="K20" s="72">
        <v>1.7015083532987248E-2</v>
      </c>
      <c r="L20" s="72">
        <v>-11.041924648528497</v>
      </c>
      <c r="M20" s="72">
        <v>-1.1351980415208436</v>
      </c>
      <c r="N20" s="72">
        <v>-11.041924648528497</v>
      </c>
      <c r="O20" s="72">
        <v>-1.1351980415208436</v>
      </c>
    </row>
    <row r="21" spans="1:15" ht="33.75" thickBot="1" x14ac:dyDescent="0.4">
      <c r="A21" s="18" t="s">
        <v>194</v>
      </c>
      <c r="B21" s="18">
        <v>30.33</v>
      </c>
      <c r="C21" s="18">
        <v>61.602499999999999</v>
      </c>
      <c r="D21" s="18">
        <v>7.4207000000000001</v>
      </c>
      <c r="E21" s="18">
        <v>0.84219999999999995</v>
      </c>
      <c r="G21" s="75" t="s">
        <v>268</v>
      </c>
      <c r="H21" s="73">
        <v>43.96806010469885</v>
      </c>
      <c r="I21" s="73">
        <v>11.104499568124586</v>
      </c>
      <c r="J21" s="73">
        <v>3.959481454788738</v>
      </c>
      <c r="K21" s="73">
        <v>2.3804500381841619E-4</v>
      </c>
      <c r="L21" s="73">
        <v>21.664016311823246</v>
      </c>
      <c r="M21" s="73">
        <v>66.272103897574453</v>
      </c>
      <c r="N21" s="73">
        <v>21.664016311823246</v>
      </c>
      <c r="O21" s="73">
        <v>66.272103897574453</v>
      </c>
    </row>
    <row r="22" spans="1:15" ht="21" x14ac:dyDescent="0.35">
      <c r="A22" s="18" t="s">
        <v>195</v>
      </c>
      <c r="B22" s="18">
        <v>31.21</v>
      </c>
      <c r="C22" s="18">
        <v>61.724499999999999</v>
      </c>
      <c r="D22" s="18">
        <v>7.4134000000000002</v>
      </c>
      <c r="E22" s="18">
        <v>0.90810000000000002</v>
      </c>
    </row>
    <row r="23" spans="1:15" ht="21" x14ac:dyDescent="0.35">
      <c r="A23" s="18" t="s">
        <v>196</v>
      </c>
      <c r="B23" s="18">
        <v>22.67</v>
      </c>
      <c r="C23" s="18">
        <v>62.972999999999999</v>
      </c>
      <c r="D23" s="18">
        <v>8.5059000000000005</v>
      </c>
      <c r="E23" s="18">
        <v>1.0489999999999999</v>
      </c>
    </row>
    <row r="24" spans="1:15" ht="21" x14ac:dyDescent="0.35">
      <c r="A24" s="18" t="s">
        <v>197</v>
      </c>
      <c r="B24" s="18">
        <v>24.29</v>
      </c>
      <c r="C24" s="18">
        <v>63.951599999999999</v>
      </c>
      <c r="D24" s="18">
        <v>8.2937999999999992</v>
      </c>
      <c r="E24" s="18">
        <v>0.95730000000000004</v>
      </c>
    </row>
    <row r="25" spans="1:15" ht="21" x14ac:dyDescent="0.35">
      <c r="A25" s="18" t="s">
        <v>198</v>
      </c>
      <c r="B25" s="18">
        <v>25.91</v>
      </c>
      <c r="C25" s="18">
        <v>64.234499999999997</v>
      </c>
      <c r="D25" s="18">
        <v>8.6327999999999996</v>
      </c>
      <c r="E25" s="18">
        <v>0.94120000000000004</v>
      </c>
      <c r="G25" s="14" t="s">
        <v>255</v>
      </c>
      <c r="H25" s="16" t="e">
        <v>#N/A</v>
      </c>
      <c r="I25" s="14" t="s">
        <v>255</v>
      </c>
      <c r="J25" s="16" t="e">
        <v>#N/A</v>
      </c>
      <c r="K25" s="14" t="s">
        <v>255</v>
      </c>
      <c r="L25" s="16" t="e">
        <v>#N/A</v>
      </c>
      <c r="M25" s="14" t="s">
        <v>255</v>
      </c>
      <c r="N25" s="16">
        <v>0.22470000000000001</v>
      </c>
    </row>
    <row r="26" spans="1:15" ht="21" x14ac:dyDescent="0.35">
      <c r="A26" s="18" t="s">
        <v>199</v>
      </c>
      <c r="B26" s="18">
        <v>27.99</v>
      </c>
      <c r="C26" s="18">
        <v>64.008399999999995</v>
      </c>
      <c r="D26" s="18">
        <v>10.455299999999999</v>
      </c>
      <c r="E26" s="18">
        <v>1.4723999999999999</v>
      </c>
      <c r="G26" s="14" t="s">
        <v>256</v>
      </c>
      <c r="H26" s="16">
        <v>37.00655779786225</v>
      </c>
      <c r="I26" s="14" t="s">
        <v>256</v>
      </c>
      <c r="J26" s="16">
        <v>6.6876482527175032</v>
      </c>
      <c r="K26" s="14" t="s">
        <v>256</v>
      </c>
      <c r="L26" s="16">
        <v>4.8430386673544694</v>
      </c>
      <c r="M26" s="14" t="s">
        <v>256</v>
      </c>
      <c r="N26" s="16">
        <v>1.0242138316033713</v>
      </c>
    </row>
    <row r="27" spans="1:15" ht="21" x14ac:dyDescent="0.35">
      <c r="A27" s="18" t="s">
        <v>200</v>
      </c>
      <c r="B27" s="18">
        <v>29.18</v>
      </c>
      <c r="C27" s="18">
        <v>64.756500000000003</v>
      </c>
      <c r="D27" s="18">
        <v>10.26</v>
      </c>
      <c r="E27" s="18">
        <v>1.2625999999999999</v>
      </c>
      <c r="G27" s="14" t="s">
        <v>257</v>
      </c>
      <c r="H27" s="16">
        <v>1369.4853200465193</v>
      </c>
      <c r="I27" s="14" t="s">
        <v>257</v>
      </c>
      <c r="J27" s="16">
        <v>44.724639152075476</v>
      </c>
      <c r="K27" s="14" t="s">
        <v>257</v>
      </c>
      <c r="L27" s="16">
        <v>23.455023533490554</v>
      </c>
      <c r="M27" s="14" t="s">
        <v>257</v>
      </c>
      <c r="N27" s="16">
        <v>1.0490139728476591</v>
      </c>
    </row>
    <row r="28" spans="1:15" ht="21" x14ac:dyDescent="0.35">
      <c r="A28" s="18" t="s">
        <v>201</v>
      </c>
      <c r="B28" s="18">
        <v>30.57</v>
      </c>
      <c r="C28" s="18">
        <v>66.033600000000007</v>
      </c>
      <c r="D28" s="18">
        <v>11.448700000000001</v>
      </c>
      <c r="E28" s="18">
        <v>1.5632999999999999</v>
      </c>
      <c r="G28" s="14" t="s">
        <v>258</v>
      </c>
      <c r="H28" s="16">
        <v>-0.78078479392817002</v>
      </c>
      <c r="I28" s="14" t="s">
        <v>258</v>
      </c>
      <c r="J28" s="16">
        <v>-1.5428105163489709</v>
      </c>
      <c r="K28" s="14" t="s">
        <v>258</v>
      </c>
      <c r="L28" s="16">
        <v>-1.6295897529835459</v>
      </c>
      <c r="M28" s="14" t="s">
        <v>258</v>
      </c>
      <c r="N28" s="16">
        <v>-1.3676555068430924</v>
      </c>
    </row>
    <row r="29" spans="1:15" ht="21" x14ac:dyDescent="0.35">
      <c r="A29" s="18" t="s">
        <v>202</v>
      </c>
      <c r="B29" s="18">
        <v>33.89</v>
      </c>
      <c r="C29" s="18">
        <v>66.134100000000004</v>
      </c>
      <c r="D29" s="18">
        <v>11.1859</v>
      </c>
      <c r="E29" s="18">
        <v>1.4175</v>
      </c>
      <c r="G29" s="14" t="s">
        <v>259</v>
      </c>
      <c r="H29" s="16">
        <v>0.76890801253732255</v>
      </c>
      <c r="I29" s="14" t="s">
        <v>259</v>
      </c>
      <c r="J29" s="16">
        <v>0.26489354962483797</v>
      </c>
      <c r="K29" s="14" t="s">
        <v>259</v>
      </c>
      <c r="L29" s="16">
        <v>-0.10631086697916629</v>
      </c>
      <c r="M29" s="14" t="s">
        <v>259</v>
      </c>
      <c r="N29" s="16">
        <v>0.18154722767177953</v>
      </c>
    </row>
    <row r="30" spans="1:15" ht="21" x14ac:dyDescent="0.35">
      <c r="A30" s="18" t="s">
        <v>203</v>
      </c>
      <c r="B30" s="18">
        <v>35.74</v>
      </c>
      <c r="C30" s="18">
        <v>67.285799999999995</v>
      </c>
      <c r="D30" s="18">
        <v>12.7852</v>
      </c>
      <c r="E30" s="18">
        <v>1.9795</v>
      </c>
      <c r="G30" s="14" t="s">
        <v>260</v>
      </c>
      <c r="H30" s="16">
        <v>122.75999999999999</v>
      </c>
      <c r="I30" s="14" t="s">
        <v>260</v>
      </c>
      <c r="J30" s="16">
        <v>20.714099999999995</v>
      </c>
      <c r="K30" s="14" t="s">
        <v>260</v>
      </c>
      <c r="L30" s="16">
        <v>14.011999999999999</v>
      </c>
      <c r="M30" s="14" t="s">
        <v>260</v>
      </c>
      <c r="N30" s="16">
        <v>3.2071000000000001</v>
      </c>
    </row>
    <row r="31" spans="1:15" ht="21" x14ac:dyDescent="0.35">
      <c r="A31" s="18" t="s">
        <v>204</v>
      </c>
      <c r="B31" s="18">
        <v>38.29</v>
      </c>
      <c r="C31" s="18">
        <v>68.792100000000005</v>
      </c>
      <c r="D31" s="18">
        <v>13.1311</v>
      </c>
      <c r="E31" s="18">
        <v>1.9655</v>
      </c>
      <c r="G31" s="14" t="s">
        <v>261</v>
      </c>
      <c r="H31" s="16">
        <v>12.66</v>
      </c>
      <c r="I31" s="14" t="s">
        <v>261</v>
      </c>
      <c r="J31" s="16">
        <v>57.214700000000001</v>
      </c>
      <c r="K31" s="14" t="s">
        <v>261</v>
      </c>
      <c r="L31" s="16">
        <v>3.9883000000000002</v>
      </c>
      <c r="M31" s="14" t="s">
        <v>261</v>
      </c>
      <c r="N31" s="16">
        <v>0.20430000000000001</v>
      </c>
    </row>
    <row r="32" spans="1:15" ht="21" x14ac:dyDescent="0.35">
      <c r="A32" s="18" t="s">
        <v>205</v>
      </c>
      <c r="B32" s="18">
        <v>41.45</v>
      </c>
      <c r="C32" s="18">
        <v>68.203800000000001</v>
      </c>
      <c r="D32" s="18">
        <v>13.9114</v>
      </c>
      <c r="E32" s="18">
        <v>2.1827000000000001</v>
      </c>
      <c r="G32" s="14" t="s">
        <v>262</v>
      </c>
      <c r="H32" s="16">
        <v>135.41999999999999</v>
      </c>
      <c r="I32" s="14" t="s">
        <v>262</v>
      </c>
      <c r="J32" s="16">
        <v>77.928799999999995</v>
      </c>
      <c r="K32" s="14" t="s">
        <v>262</v>
      </c>
      <c r="L32" s="16">
        <v>18.000299999999999</v>
      </c>
      <c r="M32" s="14" t="s">
        <v>262</v>
      </c>
      <c r="N32" s="16">
        <v>3.4114</v>
      </c>
    </row>
    <row r="33" spans="1:14" ht="21" x14ac:dyDescent="0.35">
      <c r="A33" s="18" t="s">
        <v>206</v>
      </c>
      <c r="B33" s="18">
        <v>44.47</v>
      </c>
      <c r="C33" s="18">
        <v>67.377499999999998</v>
      </c>
      <c r="D33" s="18">
        <v>12.776400000000001</v>
      </c>
      <c r="E33" s="18">
        <v>1.8815</v>
      </c>
      <c r="G33" s="14" t="s">
        <v>263</v>
      </c>
      <c r="H33" s="16">
        <v>2738.9980624092896</v>
      </c>
      <c r="I33" s="14" t="s">
        <v>263</v>
      </c>
      <c r="J33" s="16">
        <v>3650.4108000000001</v>
      </c>
      <c r="K33" s="14" t="s">
        <v>263</v>
      </c>
      <c r="L33" s="16">
        <v>574.63649999999996</v>
      </c>
      <c r="M33" s="14" t="s">
        <v>263</v>
      </c>
      <c r="N33" s="16">
        <v>84.72529999999999</v>
      </c>
    </row>
    <row r="34" spans="1:14" ht="21.75" thickBot="1" x14ac:dyDescent="0.4">
      <c r="A34" s="18" t="s">
        <v>207</v>
      </c>
      <c r="B34" s="18">
        <v>48.57</v>
      </c>
      <c r="C34" s="18">
        <v>68.669499999999999</v>
      </c>
      <c r="D34" s="18">
        <v>13.942</v>
      </c>
      <c r="E34" s="18">
        <v>2.2867999999999999</v>
      </c>
      <c r="G34" s="15" t="s">
        <v>264</v>
      </c>
      <c r="H34" s="17">
        <v>54</v>
      </c>
      <c r="I34" s="15" t="s">
        <v>264</v>
      </c>
      <c r="J34" s="17">
        <v>54</v>
      </c>
      <c r="K34" s="15" t="s">
        <v>264</v>
      </c>
      <c r="L34" s="17">
        <v>54</v>
      </c>
      <c r="M34" s="15" t="s">
        <v>264</v>
      </c>
      <c r="N34" s="17">
        <v>54</v>
      </c>
    </row>
    <row r="35" spans="1:14" ht="21" x14ac:dyDescent="0.35">
      <c r="A35" s="18" t="s">
        <v>208</v>
      </c>
      <c r="B35" s="18">
        <v>52.63</v>
      </c>
      <c r="C35" s="18">
        <v>69.845600000000005</v>
      </c>
      <c r="D35" s="18">
        <v>14.6234</v>
      </c>
      <c r="E35" s="18">
        <v>2.2002000000000002</v>
      </c>
    </row>
    <row r="36" spans="1:14" ht="21" x14ac:dyDescent="0.35">
      <c r="A36" s="18" t="s">
        <v>209</v>
      </c>
      <c r="B36" s="18">
        <v>54.76</v>
      </c>
      <c r="C36" s="18">
        <v>71.575100000000006</v>
      </c>
      <c r="D36" s="18">
        <v>15.2608</v>
      </c>
      <c r="E36" s="18">
        <v>2.5009999999999999</v>
      </c>
    </row>
    <row r="37" spans="1:14" ht="21" x14ac:dyDescent="0.35">
      <c r="A37" s="18" t="s">
        <v>210</v>
      </c>
      <c r="B37" s="18">
        <v>60.84</v>
      </c>
      <c r="C37" s="18">
        <v>72.693700000000007</v>
      </c>
      <c r="D37" s="18">
        <v>14.144</v>
      </c>
      <c r="E37" s="18">
        <v>2.1347999999999998</v>
      </c>
    </row>
    <row r="38" spans="1:14" ht="21" x14ac:dyDescent="0.35">
      <c r="A38" s="18" t="s">
        <v>211</v>
      </c>
      <c r="B38" s="18">
        <v>66.430000000000007</v>
      </c>
      <c r="C38" s="18">
        <v>74.724800000000002</v>
      </c>
      <c r="D38" s="18">
        <v>14.317500000000001</v>
      </c>
      <c r="E38" s="18">
        <v>1.9654</v>
      </c>
    </row>
    <row r="39" spans="1:14" ht="21" x14ac:dyDescent="0.35">
      <c r="A39" s="18" t="s">
        <v>212</v>
      </c>
      <c r="B39" s="18">
        <v>69.09</v>
      </c>
      <c r="C39" s="18">
        <v>74.960099999999997</v>
      </c>
      <c r="D39" s="18">
        <v>14.404299999999999</v>
      </c>
      <c r="E39" s="18">
        <v>2.1518000000000002</v>
      </c>
    </row>
    <row r="40" spans="1:14" ht="21" x14ac:dyDescent="0.35">
      <c r="A40" s="18" t="s">
        <v>213</v>
      </c>
      <c r="B40" s="18">
        <v>75.959999999999994</v>
      </c>
      <c r="C40" s="18">
        <v>76.202100000000002</v>
      </c>
      <c r="D40" s="18">
        <v>13.572699999999999</v>
      </c>
      <c r="E40" s="18">
        <v>1.7757000000000001</v>
      </c>
    </row>
    <row r="41" spans="1:14" ht="21" x14ac:dyDescent="0.35">
      <c r="A41" s="18" t="s">
        <v>214</v>
      </c>
      <c r="B41" s="18">
        <v>82.16</v>
      </c>
      <c r="C41" s="18">
        <v>76.223799999999997</v>
      </c>
      <c r="D41" s="18">
        <v>14.720599999999999</v>
      </c>
      <c r="E41" s="18">
        <v>2.3885999999999998</v>
      </c>
    </row>
    <row r="42" spans="1:14" ht="21" x14ac:dyDescent="0.35">
      <c r="A42" s="18" t="s">
        <v>215</v>
      </c>
      <c r="B42" s="18">
        <v>83.51</v>
      </c>
      <c r="C42" s="18">
        <v>76.120900000000006</v>
      </c>
      <c r="D42" s="18">
        <v>14.924899999999999</v>
      </c>
      <c r="E42" s="18">
        <v>2.2366999999999999</v>
      </c>
    </row>
    <row r="43" spans="1:14" ht="21" x14ac:dyDescent="0.35">
      <c r="A43" s="18" t="s">
        <v>216</v>
      </c>
      <c r="B43" s="18">
        <v>87.16</v>
      </c>
      <c r="C43" s="18">
        <v>76.519599999999997</v>
      </c>
      <c r="D43" s="18">
        <v>15.1256</v>
      </c>
      <c r="E43" s="18">
        <v>2.399</v>
      </c>
    </row>
    <row r="44" spans="1:14" ht="21" x14ac:dyDescent="0.35">
      <c r="A44" s="18" t="s">
        <v>217</v>
      </c>
      <c r="B44" s="18">
        <v>89.6</v>
      </c>
      <c r="C44" s="18">
        <v>76.705200000000005</v>
      </c>
      <c r="D44" s="18">
        <v>15.511799999999999</v>
      </c>
      <c r="E44" s="18">
        <v>2.6981000000000002</v>
      </c>
    </row>
    <row r="45" spans="1:14" ht="21" x14ac:dyDescent="0.35">
      <c r="A45" s="18" t="s">
        <v>218</v>
      </c>
      <c r="B45" s="18">
        <v>91.87</v>
      </c>
      <c r="C45" s="18">
        <v>77.651300000000006</v>
      </c>
      <c r="D45" s="18">
        <v>16.356100000000001</v>
      </c>
      <c r="E45" s="18">
        <v>2.9188999999999998</v>
      </c>
    </row>
    <row r="46" spans="1:14" ht="21" x14ac:dyDescent="0.35">
      <c r="A46" s="18" t="s">
        <v>219</v>
      </c>
      <c r="B46" s="18">
        <v>94.56</v>
      </c>
      <c r="C46" s="18">
        <v>77.293199999999999</v>
      </c>
      <c r="D46" s="18">
        <v>15.6861</v>
      </c>
      <c r="E46" s="18">
        <v>2.7305999999999999</v>
      </c>
    </row>
    <row r="47" spans="1:14" ht="21" x14ac:dyDescent="0.35">
      <c r="A47" s="18" t="s">
        <v>220</v>
      </c>
      <c r="B47" s="18">
        <v>99.54</v>
      </c>
      <c r="C47" s="18">
        <v>77.928799999999995</v>
      </c>
      <c r="D47" s="18">
        <v>18.000299999999999</v>
      </c>
      <c r="E47" s="18">
        <v>3.4114</v>
      </c>
    </row>
    <row r="48" spans="1:14" ht="21" x14ac:dyDescent="0.35">
      <c r="A48" s="18" t="s">
        <v>221</v>
      </c>
      <c r="B48" s="18">
        <v>105.9</v>
      </c>
      <c r="C48" s="18">
        <v>77.631399999999999</v>
      </c>
      <c r="D48" s="18">
        <v>16.805900000000001</v>
      </c>
      <c r="E48" s="18">
        <v>3.1425000000000001</v>
      </c>
    </row>
    <row r="49" spans="1:5" ht="21" x14ac:dyDescent="0.35">
      <c r="A49" s="18" t="s">
        <v>222</v>
      </c>
      <c r="B49" s="18">
        <v>107.45</v>
      </c>
      <c r="C49" s="18">
        <v>77.462400000000002</v>
      </c>
      <c r="D49" s="18">
        <v>17.191199999999998</v>
      </c>
      <c r="E49" s="18">
        <v>3.3155000000000001</v>
      </c>
    </row>
    <row r="50" spans="1:5" ht="21" x14ac:dyDescent="0.35">
      <c r="A50" s="18" t="s">
        <v>170</v>
      </c>
      <c r="B50" s="18">
        <v>112.2</v>
      </c>
      <c r="C50" s="18">
        <v>76.777799999999999</v>
      </c>
      <c r="D50" s="18">
        <v>17.290500000000002</v>
      </c>
      <c r="E50" s="18">
        <v>3.3382000000000001</v>
      </c>
    </row>
    <row r="51" spans="1:5" ht="21" x14ac:dyDescent="0.35">
      <c r="A51" s="18" t="s">
        <v>223</v>
      </c>
      <c r="B51" s="18">
        <v>106.83</v>
      </c>
      <c r="C51" s="18">
        <v>74.6935</v>
      </c>
      <c r="D51" s="18">
        <v>16.2774</v>
      </c>
      <c r="E51" s="18">
        <v>2.8961999999999999</v>
      </c>
    </row>
    <row r="52" spans="1:5" ht="21" x14ac:dyDescent="0.35">
      <c r="A52" s="18" t="s">
        <v>171</v>
      </c>
      <c r="B52" s="18">
        <v>114.57</v>
      </c>
      <c r="C52" s="18">
        <v>73.659000000000006</v>
      </c>
      <c r="D52" s="18">
        <v>15.7416</v>
      </c>
      <c r="E52" s="18">
        <v>2.569</v>
      </c>
    </row>
    <row r="53" spans="1:5" ht="21" x14ac:dyDescent="0.35">
      <c r="A53" s="18" t="s">
        <v>172</v>
      </c>
      <c r="B53" s="18">
        <v>131.19</v>
      </c>
      <c r="C53" s="18">
        <v>74.070099999999996</v>
      </c>
      <c r="D53" s="18">
        <v>16.3612</v>
      </c>
      <c r="E53" s="18">
        <v>3.0785</v>
      </c>
    </row>
    <row r="54" spans="1:5" ht="21" x14ac:dyDescent="0.35">
      <c r="A54" s="18" t="s">
        <v>173</v>
      </c>
      <c r="B54" s="18">
        <v>135.41999999999999</v>
      </c>
      <c r="C54" s="18">
        <v>73.201599999999999</v>
      </c>
      <c r="D54" s="18">
        <v>16.187999999999999</v>
      </c>
      <c r="E54" s="18">
        <v>2.7572000000000001</v>
      </c>
    </row>
    <row r="55" spans="1:5" ht="21" x14ac:dyDescent="0.35">
      <c r="A55" s="18" t="s">
        <v>224</v>
      </c>
      <c r="B55" s="18">
        <v>109.49806240928901</v>
      </c>
      <c r="C55" s="18">
        <v>73.673599999999993</v>
      </c>
      <c r="D55" s="18">
        <v>16.159300000000002</v>
      </c>
      <c r="E55" s="18">
        <v>2.6305000000000001</v>
      </c>
    </row>
    <row r="56" spans="1:5" x14ac:dyDescent="0.25">
      <c r="B56" s="13"/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2CF3-213C-4A4D-9880-C4D8B7000270}">
  <dimension ref="A1:Y92"/>
  <sheetViews>
    <sheetView showGridLines="0" zoomScale="38" zoomScaleNormal="55" workbookViewId="0">
      <selection activeCell="G2" sqref="G2:O21"/>
    </sheetView>
  </sheetViews>
  <sheetFormatPr defaultRowHeight="15" x14ac:dyDescent="0.25"/>
  <cols>
    <col min="1" max="1" width="26" bestFit="1" customWidth="1"/>
    <col min="2" max="2" width="25" bestFit="1" customWidth="1"/>
    <col min="3" max="4" width="25.85546875" bestFit="1" customWidth="1"/>
    <col min="5" max="5" width="26.28515625" customWidth="1"/>
    <col min="8" max="8" width="41.140625" bestFit="1" customWidth="1"/>
    <col min="9" max="9" width="44.28515625" customWidth="1"/>
    <col min="10" max="10" width="17.28515625" customWidth="1"/>
    <col min="11" max="11" width="20.5703125" customWidth="1"/>
    <col min="12" max="12" width="16.85546875" customWidth="1"/>
    <col min="13" max="13" width="19.28515625" customWidth="1"/>
    <col min="14" max="14" width="22.5703125" customWidth="1"/>
    <col min="15" max="15" width="17.7109375" customWidth="1"/>
    <col min="16" max="16" width="10.5703125" customWidth="1"/>
    <col min="17" max="17" width="68" bestFit="1" customWidth="1"/>
    <col min="18" max="18" width="34" bestFit="1" customWidth="1"/>
    <col min="19" max="19" width="37.7109375" bestFit="1" customWidth="1"/>
    <col min="20" max="20" width="33.7109375" bestFit="1" customWidth="1"/>
    <col min="21" max="21" width="32.42578125" bestFit="1" customWidth="1"/>
    <col min="22" max="22" width="34.85546875" bestFit="1" customWidth="1"/>
    <col min="23" max="25" width="34" bestFit="1" customWidth="1"/>
  </cols>
  <sheetData>
    <row r="1" spans="1:14" ht="45" x14ac:dyDescent="0.25">
      <c r="A1" s="11"/>
      <c r="B1" s="22" t="s">
        <v>265</v>
      </c>
      <c r="C1" s="22" t="s">
        <v>266</v>
      </c>
      <c r="D1" s="22" t="s">
        <v>267</v>
      </c>
      <c r="E1" s="22" t="s">
        <v>268</v>
      </c>
    </row>
    <row r="2" spans="1:14" ht="30" x14ac:dyDescent="0.25">
      <c r="A2" s="20" t="s">
        <v>265</v>
      </c>
      <c r="B2" s="9">
        <v>1</v>
      </c>
      <c r="C2" s="9"/>
      <c r="D2" s="9"/>
      <c r="E2" s="9"/>
    </row>
    <row r="3" spans="1:14" ht="30" x14ac:dyDescent="0.25">
      <c r="A3" s="20" t="s">
        <v>266</v>
      </c>
      <c r="B3" s="9">
        <v>0.90685154330810225</v>
      </c>
      <c r="C3" s="9">
        <v>1</v>
      </c>
      <c r="D3" s="9"/>
      <c r="E3" s="9"/>
    </row>
    <row r="4" spans="1:14" ht="45" x14ac:dyDescent="0.25">
      <c r="A4" s="20" t="s">
        <v>267</v>
      </c>
      <c r="B4" s="9">
        <v>0.8919388140743143</v>
      </c>
      <c r="C4" s="9">
        <v>0.94467396682817772</v>
      </c>
      <c r="D4" s="9">
        <v>1</v>
      </c>
      <c r="E4" s="9"/>
    </row>
    <row r="5" spans="1:14" ht="45.75" thickBot="1" x14ac:dyDescent="0.3">
      <c r="A5" s="21" t="s">
        <v>268</v>
      </c>
      <c r="B5" s="10">
        <v>0.916513964118576</v>
      </c>
      <c r="C5" s="10">
        <v>0.93880296159100707</v>
      </c>
      <c r="D5" s="10">
        <v>0.98628817235984956</v>
      </c>
      <c r="E5" s="10">
        <v>1</v>
      </c>
    </row>
    <row r="8" spans="1:14" ht="15.75" thickBot="1" x14ac:dyDescent="0.3">
      <c r="A8" s="23" t="s">
        <v>251</v>
      </c>
      <c r="B8" s="23" t="s">
        <v>226</v>
      </c>
      <c r="C8" s="23" t="s">
        <v>253</v>
      </c>
      <c r="D8" s="23" t="s">
        <v>254</v>
      </c>
      <c r="E8" s="23" t="s">
        <v>250</v>
      </c>
      <c r="F8" s="23" t="s">
        <v>275</v>
      </c>
      <c r="G8" s="23" t="s">
        <v>276</v>
      </c>
    </row>
    <row r="9" spans="1:14" x14ac:dyDescent="0.25">
      <c r="A9" s="8">
        <v>13.21</v>
      </c>
      <c r="B9" s="8">
        <v>59.647100000000002</v>
      </c>
      <c r="C9" s="8">
        <v>3.9941</v>
      </c>
      <c r="D9" s="8">
        <v>0.22470000000000001</v>
      </c>
      <c r="E9" s="8">
        <v>55.287566609999999</v>
      </c>
      <c r="F9" s="8">
        <v>15.96</v>
      </c>
      <c r="G9" s="8">
        <v>17.296998370000001</v>
      </c>
      <c r="I9" s="11"/>
      <c r="J9" s="11" t="s">
        <v>252</v>
      </c>
      <c r="K9" s="11" t="s">
        <v>274</v>
      </c>
      <c r="L9" s="11" t="s">
        <v>269</v>
      </c>
      <c r="M9" s="11" t="s">
        <v>270</v>
      </c>
      <c r="N9" s="11" t="s">
        <v>271</v>
      </c>
    </row>
    <row r="10" spans="1:14" x14ac:dyDescent="0.25">
      <c r="A10" s="8">
        <v>13.34</v>
      </c>
      <c r="B10" s="8">
        <v>58.674399999999999</v>
      </c>
      <c r="C10" s="8">
        <v>3.9887999999999999</v>
      </c>
      <c r="D10" s="8">
        <v>0.22470000000000001</v>
      </c>
      <c r="E10" s="8">
        <v>51.101243340000003</v>
      </c>
      <c r="F10" s="8">
        <v>16.309999999999999</v>
      </c>
      <c r="G10" s="8">
        <v>17.296998370000001</v>
      </c>
      <c r="I10" s="9" t="s">
        <v>252</v>
      </c>
      <c r="J10" s="9">
        <v>1</v>
      </c>
      <c r="K10" s="9"/>
      <c r="L10" s="9"/>
      <c r="M10" s="9"/>
      <c r="N10" s="9"/>
    </row>
    <row r="11" spans="1:14" x14ac:dyDescent="0.25">
      <c r="A11" s="8">
        <v>13.87</v>
      </c>
      <c r="B11" s="8">
        <v>60.1023</v>
      </c>
      <c r="C11" s="8">
        <v>3.9883000000000002</v>
      </c>
      <c r="D11" s="8">
        <v>0.22470000000000001</v>
      </c>
      <c r="E11" s="8">
        <v>45.689203540000001</v>
      </c>
      <c r="F11" s="8">
        <v>16.73</v>
      </c>
      <c r="G11" s="8">
        <v>17.35844419</v>
      </c>
      <c r="I11" s="9" t="s">
        <v>274</v>
      </c>
      <c r="J11" s="9">
        <v>0.9084778345994855</v>
      </c>
      <c r="K11" s="9">
        <v>1</v>
      </c>
      <c r="L11" s="9"/>
      <c r="M11" s="9"/>
      <c r="N11" s="9"/>
    </row>
    <row r="12" spans="1:14" x14ac:dyDescent="0.25">
      <c r="A12" s="8">
        <v>13.91</v>
      </c>
      <c r="B12" s="8">
        <v>61.098300000000002</v>
      </c>
      <c r="C12" s="8">
        <v>4.0998000000000001</v>
      </c>
      <c r="D12" s="8">
        <v>0.22470000000000001</v>
      </c>
      <c r="E12" s="8">
        <v>43.732394370000002</v>
      </c>
      <c r="F12" s="8">
        <v>17.11</v>
      </c>
      <c r="G12" s="8">
        <v>17.450612920000001</v>
      </c>
      <c r="I12" s="9" t="s">
        <v>273</v>
      </c>
      <c r="J12" s="9">
        <v>0.88989637671793653</v>
      </c>
      <c r="K12" s="9">
        <v>0.94405618068093267</v>
      </c>
      <c r="L12" s="9">
        <v>1</v>
      </c>
      <c r="M12" s="9"/>
      <c r="N12" s="9"/>
    </row>
    <row r="13" spans="1:14" x14ac:dyDescent="0.25">
      <c r="A13" s="8">
        <v>13.59</v>
      </c>
      <c r="B13" s="8">
        <v>61.443899999999999</v>
      </c>
      <c r="C13" s="8">
        <v>4.0972</v>
      </c>
      <c r="D13" s="8">
        <v>0.20430000000000001</v>
      </c>
      <c r="E13" s="8">
        <v>49.78947368</v>
      </c>
      <c r="F13" s="8">
        <v>17.059999999999999</v>
      </c>
      <c r="G13" s="8">
        <v>17.512058740000001</v>
      </c>
      <c r="I13" s="9" t="s">
        <v>270</v>
      </c>
      <c r="J13" s="9">
        <v>0.9166515907455689</v>
      </c>
      <c r="K13" s="9">
        <v>0.93782908982986368</v>
      </c>
      <c r="L13" s="9">
        <v>0.98607481309223632</v>
      </c>
      <c r="M13" s="9">
        <v>1</v>
      </c>
      <c r="N13" s="9"/>
    </row>
    <row r="14" spans="1:14" ht="15.75" thickBot="1" x14ac:dyDescent="0.3">
      <c r="A14" s="8">
        <v>12.66</v>
      </c>
      <c r="B14" s="8">
        <v>57.214700000000001</v>
      </c>
      <c r="C14" s="8">
        <v>4.3144</v>
      </c>
      <c r="D14" s="8">
        <v>0.37090000000000001</v>
      </c>
      <c r="E14" s="8">
        <v>57.89473684</v>
      </c>
      <c r="F14" s="8">
        <v>16.149999999999999</v>
      </c>
      <c r="G14" s="8">
        <v>17.512058740000001</v>
      </c>
      <c r="I14" s="10" t="s">
        <v>272</v>
      </c>
      <c r="J14" s="10">
        <v>0.894977598972169</v>
      </c>
      <c r="K14" s="10">
        <v>0.94344240399523316</v>
      </c>
      <c r="L14" s="10">
        <v>0.98455860418622698</v>
      </c>
      <c r="M14" s="10">
        <v>0.97399287706862703</v>
      </c>
      <c r="N14" s="10">
        <v>1</v>
      </c>
    </row>
    <row r="15" spans="1:14" x14ac:dyDescent="0.25">
      <c r="A15" s="8">
        <v>12.8</v>
      </c>
      <c r="B15" s="8">
        <v>60.820500000000003</v>
      </c>
      <c r="C15" s="8">
        <v>4.6420000000000003</v>
      </c>
      <c r="D15" s="8">
        <v>0.44550000000000001</v>
      </c>
      <c r="E15" s="8">
        <v>45.932203389999998</v>
      </c>
      <c r="F15" s="8">
        <v>18.41</v>
      </c>
      <c r="G15" s="8">
        <v>18.126516939999998</v>
      </c>
    </row>
    <row r="16" spans="1:14" x14ac:dyDescent="0.25">
      <c r="A16" s="8">
        <v>13</v>
      </c>
      <c r="B16" s="8">
        <v>62.399700000000003</v>
      </c>
      <c r="C16" s="8">
        <v>5.0110999999999999</v>
      </c>
      <c r="D16" s="8">
        <v>0.51859999999999995</v>
      </c>
      <c r="E16" s="8">
        <v>70.167224079999997</v>
      </c>
      <c r="F16" s="8">
        <v>17.95</v>
      </c>
      <c r="G16" s="8">
        <v>18.37230022</v>
      </c>
    </row>
    <row r="17" spans="1:16" x14ac:dyDescent="0.25">
      <c r="A17" s="8">
        <v>13.56</v>
      </c>
      <c r="B17" s="8">
        <v>61.614199999999997</v>
      </c>
      <c r="C17" s="8">
        <v>4.5942999999999996</v>
      </c>
      <c r="D17" s="8">
        <v>0.40389999999999998</v>
      </c>
      <c r="E17" s="8">
        <v>56.892815470000002</v>
      </c>
      <c r="F17" s="8">
        <v>18.05</v>
      </c>
      <c r="G17" s="8">
        <v>18.43067375</v>
      </c>
    </row>
    <row r="18" spans="1:16" x14ac:dyDescent="0.25">
      <c r="A18" s="8">
        <v>14.34</v>
      </c>
      <c r="B18" s="8">
        <v>61.137999999999998</v>
      </c>
      <c r="C18" s="8">
        <v>4.1627000000000001</v>
      </c>
      <c r="D18" s="8">
        <v>0.31269999999999998</v>
      </c>
      <c r="E18" s="8">
        <v>27.33668342</v>
      </c>
      <c r="F18" s="8">
        <v>20.12</v>
      </c>
      <c r="G18" s="8">
        <v>18.341577310000002</v>
      </c>
    </row>
    <row r="19" spans="1:16" ht="15.75" thickBot="1" x14ac:dyDescent="0.3">
      <c r="A19" s="8">
        <v>14.97</v>
      </c>
      <c r="B19" s="8">
        <v>61.674199999999999</v>
      </c>
      <c r="C19" s="8">
        <v>4.2862999999999998</v>
      </c>
      <c r="D19" s="8">
        <v>0.2923</v>
      </c>
      <c r="E19" s="8">
        <v>26.12390572</v>
      </c>
      <c r="F19" s="8">
        <v>21.2</v>
      </c>
      <c r="G19" s="8">
        <v>18.249408580000001</v>
      </c>
    </row>
    <row r="20" spans="1:16" ht="30" x14ac:dyDescent="0.25">
      <c r="A20" s="8">
        <v>18.22</v>
      </c>
      <c r="B20" s="8">
        <v>61.812600000000003</v>
      </c>
      <c r="C20" s="8">
        <v>4.6814999999999998</v>
      </c>
      <c r="D20" s="8">
        <v>0.3911</v>
      </c>
      <c r="E20" s="8">
        <v>37.115397629999997</v>
      </c>
      <c r="F20" s="8">
        <v>22.52</v>
      </c>
      <c r="G20" s="8">
        <v>18.15723985</v>
      </c>
      <c r="I20" s="25"/>
      <c r="J20" s="28" t="s">
        <v>265</v>
      </c>
      <c r="K20" s="28" t="s">
        <v>279</v>
      </c>
      <c r="L20" s="28" t="s">
        <v>280</v>
      </c>
      <c r="M20" s="28" t="s">
        <v>281</v>
      </c>
      <c r="N20" s="29" t="s">
        <v>271</v>
      </c>
      <c r="O20" s="28" t="s">
        <v>282</v>
      </c>
      <c r="P20" s="28" t="s">
        <v>283</v>
      </c>
    </row>
    <row r="21" spans="1:16" x14ac:dyDescent="0.25">
      <c r="A21" s="8">
        <v>20.3</v>
      </c>
      <c r="B21" s="8">
        <v>62.112200000000001</v>
      </c>
      <c r="C21" s="8">
        <v>5.1452</v>
      </c>
      <c r="D21" s="8">
        <v>0.49669999999999997</v>
      </c>
      <c r="E21" s="8">
        <v>46.714285709999999</v>
      </c>
      <c r="F21" s="8">
        <v>24.75</v>
      </c>
      <c r="G21" s="8">
        <v>18.065071119999999</v>
      </c>
      <c r="I21" s="26" t="s">
        <v>252</v>
      </c>
      <c r="J21" s="24">
        <v>1</v>
      </c>
      <c r="K21" s="24"/>
      <c r="L21" s="24"/>
      <c r="M21" s="24"/>
      <c r="N21" s="24"/>
      <c r="O21" s="24"/>
      <c r="P21" s="24"/>
    </row>
    <row r="22" spans="1:16" x14ac:dyDescent="0.25">
      <c r="A22" s="8">
        <v>22.86</v>
      </c>
      <c r="B22" s="8">
        <v>60.996899999999997</v>
      </c>
      <c r="C22" s="8">
        <v>5.8868999999999998</v>
      </c>
      <c r="D22" s="8">
        <v>0.75170000000000003</v>
      </c>
      <c r="E22" s="8">
        <v>63.948717950000002</v>
      </c>
      <c r="F22" s="8">
        <v>25.39</v>
      </c>
      <c r="G22" s="8">
        <v>17.972902390000002</v>
      </c>
      <c r="I22" s="26" t="s">
        <v>274</v>
      </c>
      <c r="J22" s="30">
        <v>0.9084778345994855</v>
      </c>
      <c r="K22" s="24">
        <v>1</v>
      </c>
      <c r="L22" s="24"/>
      <c r="M22" s="24"/>
      <c r="N22" s="24"/>
      <c r="O22" s="24"/>
      <c r="P22" s="24"/>
    </row>
    <row r="23" spans="1:16" x14ac:dyDescent="0.25">
      <c r="A23" s="8">
        <v>24.05</v>
      </c>
      <c r="B23" s="8">
        <v>61.446599999999997</v>
      </c>
      <c r="C23" s="8">
        <v>6.0011999999999999</v>
      </c>
      <c r="D23" s="8">
        <v>0.7</v>
      </c>
      <c r="E23" s="8">
        <v>64.415807560000005</v>
      </c>
      <c r="F23" s="8">
        <v>26.84</v>
      </c>
      <c r="G23" s="8">
        <v>17.880733660000001</v>
      </c>
      <c r="I23" s="26" t="s">
        <v>273</v>
      </c>
      <c r="J23" s="30">
        <v>0.88989637671793653</v>
      </c>
      <c r="K23" s="30">
        <v>0.94405618068093267</v>
      </c>
      <c r="L23" s="24">
        <v>1</v>
      </c>
      <c r="M23" s="24"/>
      <c r="N23" s="24"/>
      <c r="O23" s="24"/>
      <c r="P23" s="24"/>
    </row>
    <row r="24" spans="1:16" x14ac:dyDescent="0.25">
      <c r="A24" s="8">
        <v>25.08</v>
      </c>
      <c r="B24" s="8">
        <v>61.479199999999999</v>
      </c>
      <c r="C24" s="8">
        <v>6.3849999999999998</v>
      </c>
      <c r="D24" s="8">
        <v>0.6704</v>
      </c>
      <c r="E24" s="8">
        <v>83.547008550000001</v>
      </c>
      <c r="F24" s="8">
        <v>27.22</v>
      </c>
      <c r="G24" s="8">
        <v>17.253986300000001</v>
      </c>
      <c r="I24" s="26" t="s">
        <v>270</v>
      </c>
      <c r="J24" s="30">
        <v>0.9166515907455689</v>
      </c>
      <c r="K24" s="30">
        <v>0.93782908982986368</v>
      </c>
      <c r="L24" s="30">
        <v>0.98607481309223632</v>
      </c>
      <c r="M24" s="24">
        <v>1</v>
      </c>
      <c r="N24" s="24"/>
      <c r="O24" s="24"/>
      <c r="P24" s="24"/>
    </row>
    <row r="25" spans="1:16" x14ac:dyDescent="0.25">
      <c r="A25" s="8">
        <v>26.19</v>
      </c>
      <c r="B25" s="8">
        <v>60.982500000000002</v>
      </c>
      <c r="C25" s="8">
        <v>6.7797999999999998</v>
      </c>
      <c r="D25" s="8">
        <v>0.7944</v>
      </c>
      <c r="E25" s="8">
        <v>94.084380609999997</v>
      </c>
      <c r="F25" s="8">
        <v>28.33</v>
      </c>
      <c r="G25" s="8">
        <v>17.112660909999999</v>
      </c>
      <c r="I25" s="26" t="s">
        <v>272</v>
      </c>
      <c r="J25" s="30">
        <v>0.894977598972169</v>
      </c>
      <c r="K25" s="30">
        <v>0.94344240399523316</v>
      </c>
      <c r="L25" s="30">
        <v>0.98455860418622698</v>
      </c>
      <c r="M25" s="30">
        <v>0.97399287706862703</v>
      </c>
      <c r="N25" s="24">
        <v>1</v>
      </c>
      <c r="O25" s="24"/>
      <c r="P25" s="24"/>
    </row>
    <row r="26" spans="1:16" x14ac:dyDescent="0.25">
      <c r="A26" s="8">
        <v>28.62</v>
      </c>
      <c r="B26" s="8">
        <v>59.8337</v>
      </c>
      <c r="C26" s="8">
        <v>6.4898999999999996</v>
      </c>
      <c r="D26" s="8">
        <v>0.6714</v>
      </c>
      <c r="E26" s="8">
        <v>76.298172609999995</v>
      </c>
      <c r="F26" s="8">
        <v>28.46</v>
      </c>
      <c r="G26" s="8">
        <v>16.980552400000001</v>
      </c>
      <c r="I26" s="26" t="s">
        <v>277</v>
      </c>
      <c r="J26" s="30">
        <v>0.98291147877273188</v>
      </c>
      <c r="K26" s="30">
        <v>0.95429039009581862</v>
      </c>
      <c r="L26" s="30">
        <v>0.95356436306754355</v>
      </c>
      <c r="M26" s="30">
        <v>0.96431477171584579</v>
      </c>
      <c r="N26" s="30">
        <v>0.95250835155218849</v>
      </c>
      <c r="O26" s="24">
        <v>1</v>
      </c>
      <c r="P26" s="24"/>
    </row>
    <row r="27" spans="1:16" ht="15.75" thickBot="1" x14ac:dyDescent="0.3">
      <c r="A27" s="8">
        <v>28.7</v>
      </c>
      <c r="B27" s="8">
        <v>60.558799999999998</v>
      </c>
      <c r="C27" s="8">
        <v>7.2622</v>
      </c>
      <c r="D27" s="8">
        <v>0.85319999999999996</v>
      </c>
      <c r="E27" s="8">
        <v>105.520696</v>
      </c>
      <c r="F27" s="8">
        <v>30.09</v>
      </c>
      <c r="G27" s="8">
        <v>16.7747089</v>
      </c>
      <c r="I27" s="27" t="s">
        <v>278</v>
      </c>
      <c r="J27" s="30">
        <v>0.85473497207161486</v>
      </c>
      <c r="K27" s="30">
        <v>0.85688997656740529</v>
      </c>
      <c r="L27" s="30">
        <v>0.82089918244682702</v>
      </c>
      <c r="M27" s="30">
        <v>0.85460394210359003</v>
      </c>
      <c r="N27" s="30">
        <v>0.81563714988637548</v>
      </c>
      <c r="O27" s="30">
        <v>0.87124645860610261</v>
      </c>
      <c r="P27" s="24">
        <v>1</v>
      </c>
    </row>
    <row r="28" spans="1:16" x14ac:dyDescent="0.25">
      <c r="A28" s="8">
        <v>30.33</v>
      </c>
      <c r="B28" s="8">
        <v>61.602499999999999</v>
      </c>
      <c r="C28" s="8">
        <v>7.4207000000000001</v>
      </c>
      <c r="D28" s="8">
        <v>0.84219999999999995</v>
      </c>
      <c r="E28" s="8">
        <v>104.25648150000001</v>
      </c>
      <c r="F28" s="8">
        <v>32.340000000000003</v>
      </c>
      <c r="G28" s="8">
        <v>16.590371439999998</v>
      </c>
      <c r="N28" s="31"/>
    </row>
    <row r="29" spans="1:16" x14ac:dyDescent="0.25">
      <c r="A29" s="8">
        <v>31.21</v>
      </c>
      <c r="B29" s="8">
        <v>61.724499999999999</v>
      </c>
      <c r="C29" s="8">
        <v>7.4134000000000002</v>
      </c>
      <c r="D29" s="8">
        <v>0.90810000000000002</v>
      </c>
      <c r="E29" s="8">
        <v>104.9408129</v>
      </c>
      <c r="F29" s="8">
        <v>33.119999999999997</v>
      </c>
      <c r="G29" s="8">
        <v>16.402961690000001</v>
      </c>
    </row>
    <row r="30" spans="1:16" x14ac:dyDescent="0.25">
      <c r="A30" s="8">
        <v>22.67</v>
      </c>
      <c r="B30" s="8">
        <v>62.972999999999999</v>
      </c>
      <c r="C30" s="8">
        <v>8.5059000000000005</v>
      </c>
      <c r="D30" s="8">
        <v>1.0489999999999999</v>
      </c>
      <c r="E30" s="8">
        <v>145.65946349999999</v>
      </c>
      <c r="F30" s="8">
        <v>32.619999999999997</v>
      </c>
      <c r="G30" s="8">
        <v>16.49205813</v>
      </c>
    </row>
    <row r="31" spans="1:16" x14ac:dyDescent="0.25">
      <c r="A31" s="8">
        <v>24.29</v>
      </c>
      <c r="B31" s="8">
        <v>63.951599999999999</v>
      </c>
      <c r="C31" s="8">
        <v>8.2937999999999992</v>
      </c>
      <c r="D31" s="8">
        <v>0.95730000000000004</v>
      </c>
      <c r="E31" s="8">
        <v>139.19360699999999</v>
      </c>
      <c r="F31" s="8">
        <v>35.47</v>
      </c>
      <c r="G31" s="8">
        <v>16.916034289999999</v>
      </c>
    </row>
    <row r="32" spans="1:16" ht="15.75" thickBot="1" x14ac:dyDescent="0.3">
      <c r="A32" s="8">
        <v>25.91</v>
      </c>
      <c r="B32" s="8">
        <v>64.234499999999997</v>
      </c>
      <c r="C32" s="8">
        <v>8.6327999999999996</v>
      </c>
      <c r="D32" s="8">
        <v>0.94120000000000004</v>
      </c>
      <c r="E32" s="8">
        <v>136.7113851</v>
      </c>
      <c r="F32" s="8">
        <v>37.31</v>
      </c>
      <c r="G32" s="8">
        <v>16.9467572</v>
      </c>
      <c r="I32" s="26" t="s">
        <v>252</v>
      </c>
      <c r="J32" s="26" t="s">
        <v>274</v>
      </c>
      <c r="K32" s="26" t="s">
        <v>273</v>
      </c>
      <c r="L32" s="26" t="s">
        <v>270</v>
      </c>
      <c r="M32" s="26" t="s">
        <v>272</v>
      </c>
      <c r="N32" s="26" t="s">
        <v>277</v>
      </c>
      <c r="O32" s="27" t="s">
        <v>278</v>
      </c>
    </row>
    <row r="33" spans="1:15" x14ac:dyDescent="0.25">
      <c r="A33" s="8">
        <v>27.99</v>
      </c>
      <c r="B33" s="8">
        <v>64.008399999999995</v>
      </c>
      <c r="C33" s="8">
        <v>10.455299999999999</v>
      </c>
      <c r="D33" s="8">
        <v>1.4723999999999999</v>
      </c>
      <c r="E33" s="8">
        <v>216.85578330000001</v>
      </c>
      <c r="F33" s="8">
        <v>39.03</v>
      </c>
      <c r="G33" s="8">
        <v>16.786998059999998</v>
      </c>
      <c r="H33" t="s">
        <v>284</v>
      </c>
      <c r="I33">
        <f>AVERAGE(A9:A61)</f>
        <v>49.613207547169822</v>
      </c>
      <c r="J33">
        <f t="shared" ref="J33:O33" si="0">AVERAGE(B9:B61)</f>
        <v>67.485607547169806</v>
      </c>
      <c r="K33">
        <f t="shared" si="0"/>
        <v>10.537305660377356</v>
      </c>
      <c r="L33">
        <f t="shared" si="0"/>
        <v>1.5489584905660376</v>
      </c>
      <c r="M33">
        <f t="shared" si="0"/>
        <v>233.25814022037736</v>
      </c>
      <c r="N33">
        <f t="shared" si="0"/>
        <v>53.821698113207532</v>
      </c>
      <c r="O33">
        <f t="shared" si="0"/>
        <v>19.004987582075472</v>
      </c>
    </row>
    <row r="34" spans="1:15" x14ac:dyDescent="0.25">
      <c r="A34" s="8">
        <v>29.18</v>
      </c>
      <c r="B34" s="8">
        <v>64.756500000000003</v>
      </c>
      <c r="C34" s="8">
        <v>10.26</v>
      </c>
      <c r="D34" s="8">
        <v>1.2625999999999999</v>
      </c>
      <c r="E34" s="8">
        <v>226.485286</v>
      </c>
      <c r="F34" s="8">
        <v>41.37</v>
      </c>
      <c r="G34" s="8">
        <v>16.599588310000001</v>
      </c>
      <c r="H34" t="s">
        <v>285</v>
      </c>
      <c r="I34">
        <f>_xlfn.STDEV.P(A9:A61)</f>
        <v>36.098120254911542</v>
      </c>
      <c r="J34">
        <f t="shared" ref="J34:O34" si="1">_xlfn.STDEV.P(B9:B61)</f>
        <v>6.6344209934862421</v>
      </c>
      <c r="K34">
        <f t="shared" si="1"/>
        <v>4.7822287738500835</v>
      </c>
      <c r="L34">
        <f t="shared" si="1"/>
        <v>1.0135838734242204</v>
      </c>
      <c r="M34">
        <f t="shared" si="1"/>
        <v>157.73939239217339</v>
      </c>
      <c r="N34">
        <f t="shared" si="1"/>
        <v>32.256137385049769</v>
      </c>
      <c r="O34">
        <f t="shared" si="1"/>
        <v>1.9070571621391172</v>
      </c>
    </row>
    <row r="35" spans="1:15" x14ac:dyDescent="0.25">
      <c r="A35" s="8">
        <v>30.57</v>
      </c>
      <c r="B35" s="8">
        <v>66.033600000000007</v>
      </c>
      <c r="C35" s="8">
        <v>11.448700000000001</v>
      </c>
      <c r="D35" s="8">
        <v>1.5632999999999999</v>
      </c>
      <c r="E35" s="8">
        <v>267.28483979999999</v>
      </c>
      <c r="F35" s="8">
        <v>44.35</v>
      </c>
      <c r="G35" s="8">
        <v>17.063504259999998</v>
      </c>
    </row>
    <row r="36" spans="1:15" x14ac:dyDescent="0.25">
      <c r="A36" s="8">
        <v>33.89</v>
      </c>
      <c r="B36" s="8">
        <v>66.134100000000004</v>
      </c>
      <c r="C36" s="8">
        <v>11.1859</v>
      </c>
      <c r="D36" s="8">
        <v>1.4175</v>
      </c>
      <c r="E36" s="8">
        <v>259.65067040000002</v>
      </c>
      <c r="F36" s="8">
        <v>47.06</v>
      </c>
      <c r="G36" s="8">
        <v>17.413745429999999</v>
      </c>
      <c r="I36" cm="1">
        <f t="array" ref="I36:I88">_xlfn.NORM.DIST(A9:A61,I$33,I$34,FALSE)</f>
        <v>6.6464882057306503E-3</v>
      </c>
      <c r="J36" cm="1">
        <f t="array" ref="J36:J88">_xlfn.NORM.DIST(B9:B61,J$33,J$34,FALSE)</f>
        <v>2.9921732623968123E-2</v>
      </c>
      <c r="K36" cm="1">
        <f t="array" ref="K36:K88">_xlfn.NORM.DIST(C9:C61,K$33,K$34,FALSE)</f>
        <v>3.271646828672E-2</v>
      </c>
      <c r="L36" cm="1">
        <f t="array" ref="L36:L88">_xlfn.NORM.DIST(D9:D61,L$33,L$34,FALSE)</f>
        <v>0.16764334829131955</v>
      </c>
      <c r="M36" cm="1">
        <f t="array" ref="M36:M88">_xlfn.NORM.DIST(E9:E61,M$33,M$34,FALSE)</f>
        <v>1.3382871646348932E-3</v>
      </c>
      <c r="N36" cm="1">
        <f t="array" ref="N36:N88">_xlfn.NORM.DIST(F9:F61,N$33,N$34,FALSE)</f>
        <v>6.2104007381279386E-3</v>
      </c>
      <c r="O36" cm="1">
        <f t="array" ref="O36:O88">_xlfn.NORM.DIST(G9:G61,O$33,O$34,FALSE)</f>
        <v>0.14007699435597079</v>
      </c>
    </row>
    <row r="37" spans="1:15" x14ac:dyDescent="0.25">
      <c r="A37" s="8">
        <v>35.74</v>
      </c>
      <c r="B37" s="8">
        <v>67.285799999999995</v>
      </c>
      <c r="C37" s="8">
        <v>12.7852</v>
      </c>
      <c r="D37" s="8">
        <v>1.9795</v>
      </c>
      <c r="E37" s="8">
        <v>322.21065420000002</v>
      </c>
      <c r="F37" s="8">
        <v>49.2</v>
      </c>
      <c r="G37" s="8">
        <v>17.705613079999999</v>
      </c>
      <c r="I37">
        <v>6.6706270997166327E-3</v>
      </c>
      <c r="J37">
        <v>2.4893679379835977E-2</v>
      </c>
      <c r="K37">
        <v>3.2666875484799851E-2</v>
      </c>
      <c r="L37">
        <v>0.16764334829131955</v>
      </c>
      <c r="M37">
        <v>1.2983510309242095E-3</v>
      </c>
      <c r="N37">
        <v>6.2896338687663559E-3</v>
      </c>
      <c r="O37">
        <v>0.14007699435597079</v>
      </c>
    </row>
    <row r="38" spans="1:15" x14ac:dyDescent="0.25">
      <c r="A38" s="8">
        <v>38.29</v>
      </c>
      <c r="B38" s="8">
        <v>68.792100000000005</v>
      </c>
      <c r="C38" s="8">
        <v>13.1311</v>
      </c>
      <c r="D38" s="8">
        <v>1.9655</v>
      </c>
      <c r="E38" s="8">
        <v>342.93333330000002</v>
      </c>
      <c r="F38" s="8">
        <v>53.3</v>
      </c>
      <c r="G38" s="8">
        <v>18.433746039999999</v>
      </c>
      <c r="I38">
        <v>6.7690415797014023E-3</v>
      </c>
      <c r="J38">
        <v>3.2372055158106587E-2</v>
      </c>
      <c r="K38">
        <v>3.2662198729983605E-2</v>
      </c>
      <c r="L38">
        <v>0.16764334829131955</v>
      </c>
      <c r="M38">
        <v>1.2471804412373614E-3</v>
      </c>
      <c r="N38">
        <v>6.3850567087093734E-3</v>
      </c>
      <c r="O38">
        <v>0.14410325398779519</v>
      </c>
    </row>
    <row r="39" spans="1:15" x14ac:dyDescent="0.25">
      <c r="A39" s="8">
        <v>41.45</v>
      </c>
      <c r="B39" s="8">
        <v>68.203800000000001</v>
      </c>
      <c r="C39" s="8">
        <v>13.9114</v>
      </c>
      <c r="D39" s="8">
        <v>2.1827000000000001</v>
      </c>
      <c r="E39" s="8">
        <v>365.64516129999998</v>
      </c>
      <c r="F39" s="8">
        <v>56.45</v>
      </c>
      <c r="G39" s="8">
        <v>19.93184595</v>
      </c>
      <c r="I39">
        <v>6.7764684627780181E-3</v>
      </c>
      <c r="J39">
        <v>3.7829864136517781E-2</v>
      </c>
      <c r="K39">
        <v>3.3712743501347744E-2</v>
      </c>
      <c r="L39">
        <v>0.16764334829131955</v>
      </c>
      <c r="M39">
        <v>1.2288234319768423E-3</v>
      </c>
      <c r="N39">
        <v>6.4716929989968421E-3</v>
      </c>
      <c r="O39">
        <v>0.15006827321585789</v>
      </c>
    </row>
    <row r="40" spans="1:15" x14ac:dyDescent="0.25">
      <c r="A40" s="8">
        <v>44.47</v>
      </c>
      <c r="B40" s="8">
        <v>67.377499999999998</v>
      </c>
      <c r="C40" s="8">
        <v>12.776400000000001</v>
      </c>
      <c r="D40" s="8">
        <v>1.8815</v>
      </c>
      <c r="E40" s="8">
        <v>286.73484730000001</v>
      </c>
      <c r="F40" s="8">
        <v>58.15</v>
      </c>
      <c r="G40" s="8">
        <v>21.373236039999998</v>
      </c>
      <c r="I40">
        <v>6.7170498738617418E-3</v>
      </c>
      <c r="J40">
        <v>3.9721545314756058E-2</v>
      </c>
      <c r="K40">
        <v>3.3688074411857297E-2</v>
      </c>
      <c r="L40">
        <v>0.16325944585438176</v>
      </c>
      <c r="M40">
        <v>1.285897721772082E-3</v>
      </c>
      <c r="N40">
        <v>6.4602778912983437E-3</v>
      </c>
      <c r="O40">
        <v>0.15398155775129546</v>
      </c>
    </row>
    <row r="41" spans="1:15" x14ac:dyDescent="0.25">
      <c r="A41" s="8">
        <v>48.57</v>
      </c>
      <c r="B41" s="8">
        <v>68.669499999999999</v>
      </c>
      <c r="C41" s="8">
        <v>13.942</v>
      </c>
      <c r="D41" s="8">
        <v>2.2867999999999999</v>
      </c>
      <c r="E41" s="8">
        <v>295.4877348</v>
      </c>
      <c r="F41" s="8">
        <v>62.35</v>
      </c>
      <c r="G41" s="8">
        <v>21.252616329999999</v>
      </c>
      <c r="I41">
        <v>6.5443856725670088E-3</v>
      </c>
      <c r="J41">
        <v>1.8141481505670312E-2</v>
      </c>
      <c r="K41">
        <v>3.5775953060963005E-2</v>
      </c>
      <c r="L41">
        <v>0.20031439644890159</v>
      </c>
      <c r="M41">
        <v>1.3632917541033572E-3</v>
      </c>
      <c r="N41">
        <v>6.2533797048648608E-3</v>
      </c>
      <c r="O41">
        <v>0.15398155775129546</v>
      </c>
    </row>
    <row r="42" spans="1:15" x14ac:dyDescent="0.25">
      <c r="A42" s="8">
        <v>52.63</v>
      </c>
      <c r="B42" s="8">
        <v>69.845600000000005</v>
      </c>
      <c r="C42" s="8">
        <v>14.6234</v>
      </c>
      <c r="D42" s="8">
        <v>2.2002000000000002</v>
      </c>
      <c r="E42" s="8">
        <v>332.9292509</v>
      </c>
      <c r="F42" s="8">
        <v>65.040000000000006</v>
      </c>
      <c r="G42" s="8">
        <v>21.224239690000001</v>
      </c>
      <c r="I42">
        <v>6.570370341912787E-3</v>
      </c>
      <c r="J42">
        <v>3.6303323557138084E-2</v>
      </c>
      <c r="K42">
        <v>3.9019845238141136E-2</v>
      </c>
      <c r="L42">
        <v>0.21761402728585447</v>
      </c>
      <c r="M42">
        <v>1.249465682498926E-3</v>
      </c>
      <c r="N42">
        <v>6.7699588336268528E-3</v>
      </c>
      <c r="O42">
        <v>0.18813502339100244</v>
      </c>
    </row>
    <row r="43" spans="1:15" x14ac:dyDescent="0.25">
      <c r="A43" s="8">
        <v>54.76</v>
      </c>
      <c r="B43" s="8">
        <v>71.575100000000006</v>
      </c>
      <c r="C43" s="8">
        <v>15.2608</v>
      </c>
      <c r="D43" s="8">
        <v>2.5009999999999999</v>
      </c>
      <c r="E43" s="8">
        <v>367.81459460000002</v>
      </c>
      <c r="F43" s="8">
        <v>68.599999999999994</v>
      </c>
      <c r="G43" s="8">
        <v>20.864643470000001</v>
      </c>
      <c r="I43">
        <v>6.6074979668954911E-3</v>
      </c>
      <c r="J43">
        <v>4.4822584981432503E-2</v>
      </c>
      <c r="K43">
        <v>4.2787143939798003E-2</v>
      </c>
      <c r="L43">
        <v>0.23477733430253134</v>
      </c>
      <c r="M43">
        <v>1.4819675471443468E-3</v>
      </c>
      <c r="N43">
        <v>6.6641162849268914E-3</v>
      </c>
      <c r="O43">
        <v>0.1979912295306191</v>
      </c>
    </row>
    <row r="44" spans="1:15" x14ac:dyDescent="0.25">
      <c r="A44" s="8">
        <v>60.84</v>
      </c>
      <c r="B44" s="8">
        <v>72.693700000000007</v>
      </c>
      <c r="C44" s="8">
        <v>14.144</v>
      </c>
      <c r="D44" s="8">
        <v>2.1347999999999998</v>
      </c>
      <c r="E44" s="8">
        <v>339.64871820000002</v>
      </c>
      <c r="F44" s="8">
        <v>70.23</v>
      </c>
      <c r="G44" s="8">
        <v>20.323682940000001</v>
      </c>
      <c r="I44">
        <v>6.71147912368432E-3</v>
      </c>
      <c r="J44">
        <v>4.0647616039892281E-2</v>
      </c>
      <c r="K44">
        <v>3.8541077476501137E-2</v>
      </c>
      <c r="L44">
        <v>0.20792948486661691</v>
      </c>
      <c r="M44">
        <v>1.3536715757258466E-3</v>
      </c>
      <c r="N44">
        <v>6.68709955611488E-3</v>
      </c>
      <c r="O44">
        <v>0.1999183873598244</v>
      </c>
    </row>
    <row r="45" spans="1:15" x14ac:dyDescent="0.25">
      <c r="A45" s="8">
        <v>66.430000000000007</v>
      </c>
      <c r="B45" s="8">
        <v>74.724800000000002</v>
      </c>
      <c r="C45" s="8">
        <v>14.317500000000001</v>
      </c>
      <c r="D45" s="8">
        <v>1.9654</v>
      </c>
      <c r="E45" s="8">
        <v>342.972396</v>
      </c>
      <c r="F45" s="8">
        <v>73.150000000000006</v>
      </c>
      <c r="G45" s="8">
        <v>20.294442050000001</v>
      </c>
      <c r="I45">
        <v>6.856292225819233E-3</v>
      </c>
      <c r="J45">
        <v>3.8047751979862036E-2</v>
      </c>
      <c r="K45">
        <v>3.4311991072567265E-2</v>
      </c>
      <c r="L45">
        <v>0.18707357816346681</v>
      </c>
      <c r="M45">
        <v>1.078712225637444E-3</v>
      </c>
      <c r="N45">
        <v>7.165581092025447E-3</v>
      </c>
      <c r="O45">
        <v>0.19691029254603276</v>
      </c>
    </row>
    <row r="46" spans="1:15" x14ac:dyDescent="0.25">
      <c r="A46" s="8">
        <v>69.09</v>
      </c>
      <c r="B46" s="8">
        <v>74.960099999999997</v>
      </c>
      <c r="C46" s="8">
        <v>14.404299999999999</v>
      </c>
      <c r="D46" s="8">
        <v>2.1518000000000002</v>
      </c>
      <c r="E46" s="8">
        <v>403.51776969999997</v>
      </c>
      <c r="F46" s="8">
        <v>76.31</v>
      </c>
      <c r="G46" s="8">
        <v>20.186973299999998</v>
      </c>
      <c r="I46">
        <v>6.9731573955179559E-3</v>
      </c>
      <c r="J46">
        <v>4.0972574628031923E-2</v>
      </c>
      <c r="K46">
        <v>3.5502837477420481E-2</v>
      </c>
      <c r="L46">
        <v>0.1825001950715362</v>
      </c>
      <c r="M46">
        <v>1.067907816855574E-3</v>
      </c>
      <c r="N46">
        <v>7.4165288324773973E-3</v>
      </c>
      <c r="O46">
        <v>0.19340135919825402</v>
      </c>
    </row>
    <row r="47" spans="1:15" x14ac:dyDescent="0.25">
      <c r="A47" s="8">
        <v>75.959999999999994</v>
      </c>
      <c r="B47" s="8">
        <v>76.202100000000002</v>
      </c>
      <c r="C47" s="8">
        <v>13.572699999999999</v>
      </c>
      <c r="D47" s="8">
        <v>1.7757000000000001</v>
      </c>
      <c r="E47" s="8">
        <v>303.46364030000001</v>
      </c>
      <c r="F47" s="8">
        <v>80.05</v>
      </c>
      <c r="G47" s="8">
        <v>20.085232359999999</v>
      </c>
      <c r="I47">
        <v>7.5717096922478088E-3</v>
      </c>
      <c r="J47">
        <v>4.1719072842396655E-2</v>
      </c>
      <c r="K47">
        <v>3.9417839110061657E-2</v>
      </c>
      <c r="L47">
        <v>0.20496776879600465</v>
      </c>
      <c r="M47">
        <v>1.1673954730037654E-3</v>
      </c>
      <c r="N47">
        <v>7.7234413342826668E-3</v>
      </c>
      <c r="O47">
        <v>0.18951177169495456</v>
      </c>
    </row>
    <row r="48" spans="1:15" x14ac:dyDescent="0.25">
      <c r="A48" s="8">
        <v>82.16</v>
      </c>
      <c r="B48" s="8">
        <v>76.223799999999997</v>
      </c>
      <c r="C48" s="8">
        <v>14.720599999999999</v>
      </c>
      <c r="D48" s="8">
        <v>2.3885999999999998</v>
      </c>
      <c r="E48" s="8">
        <v>443.77643490000003</v>
      </c>
      <c r="F48" s="8">
        <v>81.290000000000006</v>
      </c>
      <c r="G48" s="8">
        <v>20.143112009999999</v>
      </c>
      <c r="I48">
        <v>7.9475956381012871E-3</v>
      </c>
      <c r="J48">
        <v>4.3317345747761103E-2</v>
      </c>
      <c r="K48">
        <v>4.4178942582843148E-2</v>
      </c>
      <c r="L48">
        <v>0.22962327873039226</v>
      </c>
      <c r="M48">
        <v>1.2568288279343426E-3</v>
      </c>
      <c r="N48">
        <v>8.2396573817259261E-3</v>
      </c>
      <c r="O48">
        <v>0.18526715261163607</v>
      </c>
    </row>
    <row r="49" spans="1:15" x14ac:dyDescent="0.25">
      <c r="A49" s="8">
        <v>83.51</v>
      </c>
      <c r="B49" s="8">
        <v>76.120900000000006</v>
      </c>
      <c r="C49" s="8">
        <v>14.924899999999999</v>
      </c>
      <c r="D49" s="8">
        <v>2.2366999999999999</v>
      </c>
      <c r="E49" s="8">
        <v>365.25342999999998</v>
      </c>
      <c r="F49" s="8">
        <v>83.37</v>
      </c>
      <c r="G49" s="8">
        <v>20.547472979999998</v>
      </c>
      <c r="I49">
        <v>8.3975757440430381E-3</v>
      </c>
      <c r="J49">
        <v>3.7272932949055669E-2</v>
      </c>
      <c r="K49">
        <v>5.199228391827021E-2</v>
      </c>
      <c r="L49">
        <v>0.288869536869654</v>
      </c>
      <c r="M49">
        <v>1.421671696418462E-3</v>
      </c>
      <c r="N49">
        <v>8.3866765416168859E-3</v>
      </c>
      <c r="O49">
        <v>0.18069503822667901</v>
      </c>
    </row>
    <row r="50" spans="1:15" x14ac:dyDescent="0.25">
      <c r="A50" s="8">
        <v>87.16</v>
      </c>
      <c r="B50" s="8">
        <v>76.519599999999997</v>
      </c>
      <c r="C50" s="8">
        <v>15.1256</v>
      </c>
      <c r="D50" s="8">
        <v>2.399</v>
      </c>
      <c r="E50" s="8">
        <v>353.75675869999998</v>
      </c>
      <c r="F50" s="8">
        <v>87.35</v>
      </c>
      <c r="G50" s="8">
        <v>20.548767250000001</v>
      </c>
      <c r="I50">
        <v>8.6005950358989652E-3</v>
      </c>
      <c r="J50">
        <v>3.9736265963665293E-2</v>
      </c>
      <c r="K50">
        <v>5.3199651556260615E-2</v>
      </c>
      <c r="L50">
        <v>0.27714848957543392</v>
      </c>
      <c r="M50">
        <v>1.4261911949127999E-3</v>
      </c>
      <c r="N50">
        <v>8.7168403970734592E-3</v>
      </c>
      <c r="O50">
        <v>0.17582458174741122</v>
      </c>
    </row>
    <row r="51" spans="1:15" x14ac:dyDescent="0.25">
      <c r="A51" s="8">
        <v>89.6</v>
      </c>
      <c r="B51" s="8">
        <v>76.705200000000005</v>
      </c>
      <c r="C51" s="8">
        <v>15.511799999999999</v>
      </c>
      <c r="D51" s="8">
        <v>2.6981000000000002</v>
      </c>
      <c r="E51" s="8">
        <v>371.13761740000001</v>
      </c>
      <c r="F51" s="8">
        <v>93.58</v>
      </c>
      <c r="G51" s="8">
        <v>20.421620829999998</v>
      </c>
      <c r="I51">
        <v>8.7725756947092132E-3</v>
      </c>
      <c r="J51">
        <v>3.9913913572068742E-2</v>
      </c>
      <c r="K51">
        <v>5.7223027701653321E-2</v>
      </c>
      <c r="L51">
        <v>0.27033633750326475</v>
      </c>
      <c r="M51">
        <v>1.6119957817015949E-3</v>
      </c>
      <c r="N51">
        <v>8.8025530073868544E-3</v>
      </c>
      <c r="O51">
        <v>0.137240936349214</v>
      </c>
    </row>
    <row r="52" spans="1:15" x14ac:dyDescent="0.25">
      <c r="A52" s="8">
        <v>91.87</v>
      </c>
      <c r="B52" s="8">
        <v>77.651300000000006</v>
      </c>
      <c r="C52" s="8">
        <v>16.356100000000001</v>
      </c>
      <c r="D52" s="8">
        <v>2.9188999999999998</v>
      </c>
      <c r="E52" s="8">
        <v>483.85784239999998</v>
      </c>
      <c r="F52" s="8">
        <v>95.5</v>
      </c>
      <c r="G52" s="8">
        <v>20.519647259999999</v>
      </c>
      <c r="I52">
        <v>8.9536015096962837E-3</v>
      </c>
      <c r="J52">
        <v>3.7193805266555066E-2</v>
      </c>
      <c r="K52">
        <v>6.1266301675551242E-2</v>
      </c>
      <c r="L52">
        <v>0.29833719102740275</v>
      </c>
      <c r="M52">
        <v>1.7136818799264471E-3</v>
      </c>
      <c r="N52">
        <v>9.0505849162288259E-3</v>
      </c>
      <c r="O52">
        <v>0.12786177691892334</v>
      </c>
    </row>
    <row r="53" spans="1:15" x14ac:dyDescent="0.25">
      <c r="A53" s="8">
        <v>94.56</v>
      </c>
      <c r="B53" s="8">
        <v>77.293199999999999</v>
      </c>
      <c r="C53" s="8">
        <v>15.6861</v>
      </c>
      <c r="D53" s="8">
        <v>2.7305999999999999</v>
      </c>
      <c r="E53" s="8">
        <v>436.84854039999999</v>
      </c>
      <c r="F53" s="8">
        <v>98.54</v>
      </c>
      <c r="G53" s="8">
        <v>20.453392300000001</v>
      </c>
      <c r="I53">
        <v>9.3321943625390563E-3</v>
      </c>
      <c r="J53">
        <v>3.0920524381764965E-2</v>
      </c>
      <c r="K53">
        <v>5.83093135938689E-2</v>
      </c>
      <c r="L53">
        <v>0.27056748760721872</v>
      </c>
      <c r="M53">
        <v>1.5415701891287881E-3</v>
      </c>
      <c r="N53">
        <v>9.0793837759185255E-3</v>
      </c>
      <c r="O53">
        <v>0.11908195982068616</v>
      </c>
    </row>
    <row r="54" spans="1:15" x14ac:dyDescent="0.25">
      <c r="A54" s="8">
        <v>99.54</v>
      </c>
      <c r="B54" s="8">
        <v>77.928799999999995</v>
      </c>
      <c r="C54" s="8">
        <v>18.000299999999999</v>
      </c>
      <c r="D54" s="8">
        <v>3.4114</v>
      </c>
      <c r="E54" s="8">
        <v>432.27360340000001</v>
      </c>
      <c r="F54" s="8">
        <v>100.72</v>
      </c>
      <c r="G54" s="8">
        <v>22.345819649999999</v>
      </c>
      <c r="I54">
        <v>9.3442068920465589E-3</v>
      </c>
      <c r="J54">
        <v>3.4865683532049004E-2</v>
      </c>
      <c r="K54">
        <v>6.5983242487654664E-2</v>
      </c>
      <c r="L54">
        <v>0.31097995247971066</v>
      </c>
      <c r="M54">
        <v>1.8220897144935961E-3</v>
      </c>
      <c r="N54">
        <v>9.4353342342673955E-3</v>
      </c>
      <c r="O54">
        <v>0.10557329466697837</v>
      </c>
    </row>
    <row r="55" spans="1:15" x14ac:dyDescent="0.25">
      <c r="A55" s="8">
        <v>105.9</v>
      </c>
      <c r="B55" s="8">
        <v>77.631399999999999</v>
      </c>
      <c r="C55" s="8">
        <v>16.805900000000001</v>
      </c>
      <c r="D55" s="8">
        <v>3.1425000000000001</v>
      </c>
      <c r="E55" s="8">
        <v>424.69744070000002</v>
      </c>
      <c r="F55" s="8">
        <v>100.74</v>
      </c>
      <c r="G55" s="8">
        <v>22.330217910000002</v>
      </c>
      <c r="I55">
        <v>9.5821038303171863E-3</v>
      </c>
      <c r="J55">
        <v>4.0584163295112281E-2</v>
      </c>
      <c r="K55">
        <v>6.746101597029773E-2</v>
      </c>
      <c r="L55">
        <v>0.30865371310183543</v>
      </c>
      <c r="M55">
        <v>1.8102441248097013E-3</v>
      </c>
      <c r="N55">
        <v>9.908062078430438E-3</v>
      </c>
      <c r="O55">
        <v>9.3849306876831504E-2</v>
      </c>
    </row>
    <row r="56" spans="1:15" x14ac:dyDescent="0.25">
      <c r="A56" s="8">
        <v>107.45</v>
      </c>
      <c r="B56" s="8">
        <v>77.462400000000002</v>
      </c>
      <c r="C56" s="8">
        <v>17.191199999999998</v>
      </c>
      <c r="D56" s="8">
        <v>3.3155000000000001</v>
      </c>
      <c r="E56" s="8">
        <v>457.9861841</v>
      </c>
      <c r="F56" s="8">
        <v>102.45</v>
      </c>
      <c r="G56" s="8">
        <v>22.29812733</v>
      </c>
      <c r="I56">
        <v>9.7048181933650866E-3</v>
      </c>
      <c r="J56">
        <v>4.1244399758104247E-2</v>
      </c>
      <c r="K56">
        <v>6.739385932962258E-2</v>
      </c>
      <c r="L56">
        <v>0.32228677187393778</v>
      </c>
      <c r="M56">
        <v>1.8166611499464273E-3</v>
      </c>
      <c r="N56">
        <v>1.0065971543277987E-2</v>
      </c>
      <c r="O56">
        <v>8.2470051998778618E-2</v>
      </c>
    </row>
    <row r="57" spans="1:15" x14ac:dyDescent="0.25">
      <c r="A57" s="8">
        <v>112.2</v>
      </c>
      <c r="B57" s="8">
        <v>76.777799999999999</v>
      </c>
      <c r="C57" s="8">
        <v>17.290500000000002</v>
      </c>
      <c r="D57" s="8">
        <v>3.3382000000000001</v>
      </c>
      <c r="E57" s="8">
        <v>417.43608549999999</v>
      </c>
      <c r="F57" s="8">
        <v>105.9</v>
      </c>
      <c r="G57" s="8">
        <v>22.180780970000001</v>
      </c>
      <c r="I57">
        <v>8.3647659230476051E-3</v>
      </c>
      <c r="J57">
        <v>4.7713873547363853E-2</v>
      </c>
      <c r="K57">
        <v>7.6225044636632128E-2</v>
      </c>
      <c r="L57">
        <v>0.34851194756885245</v>
      </c>
      <c r="M57">
        <v>2.1677122518195821E-3</v>
      </c>
      <c r="N57">
        <v>9.9651308787676533E-3</v>
      </c>
      <c r="O57">
        <v>8.7802382965815426E-2</v>
      </c>
    </row>
    <row r="58" spans="1:15" x14ac:dyDescent="0.25">
      <c r="A58" s="8">
        <v>106.83</v>
      </c>
      <c r="B58" s="8">
        <v>74.6935</v>
      </c>
      <c r="C58" s="8">
        <v>16.2774</v>
      </c>
      <c r="D58" s="8">
        <v>2.8961999999999999</v>
      </c>
      <c r="E58" s="8">
        <v>432.6963576</v>
      </c>
      <c r="F58" s="8">
        <v>105.36</v>
      </c>
      <c r="G58" s="8">
        <v>21.644455359999998</v>
      </c>
      <c r="I58">
        <v>8.6409930859857598E-3</v>
      </c>
      <c r="J58">
        <v>5.2178609274630167E-2</v>
      </c>
      <c r="K58">
        <v>7.4728887189238619E-2</v>
      </c>
      <c r="L58">
        <v>0.33194006453069524</v>
      </c>
      <c r="M58">
        <v>2.1171450494063227E-3</v>
      </c>
      <c r="N58">
        <v>1.0519850218567318E-2</v>
      </c>
      <c r="O58">
        <v>0.11481546506161708</v>
      </c>
    </row>
    <row r="59" spans="1:15" x14ac:dyDescent="0.25">
      <c r="A59" s="8">
        <v>114.57</v>
      </c>
      <c r="B59" s="8">
        <v>73.659000000000006</v>
      </c>
      <c r="C59" s="8">
        <v>15.7416</v>
      </c>
      <c r="D59" s="8">
        <v>2.569</v>
      </c>
      <c r="E59" s="8">
        <v>456.87450419999999</v>
      </c>
      <c r="F59" s="8">
        <v>107.14</v>
      </c>
      <c r="G59" s="8">
        <v>21.654026909999999</v>
      </c>
      <c r="I59">
        <v>8.9083823970824132E-3</v>
      </c>
      <c r="J59">
        <v>5.3328853587551316E-2</v>
      </c>
      <c r="K59">
        <v>7.7061971085721645E-2</v>
      </c>
      <c r="L59">
        <v>0.32883502481746035</v>
      </c>
      <c r="M59">
        <v>2.097111100636644E-3</v>
      </c>
      <c r="N59">
        <v>1.0849197113358969E-2</v>
      </c>
      <c r="O59">
        <v>0.11684439896016061</v>
      </c>
    </row>
    <row r="60" spans="1:15" x14ac:dyDescent="0.25">
      <c r="A60" s="8">
        <v>131.19</v>
      </c>
      <c r="B60" s="8">
        <v>74.070099999999996</v>
      </c>
      <c r="C60" s="8">
        <v>16.3612</v>
      </c>
      <c r="D60" s="8">
        <v>3.0785</v>
      </c>
      <c r="E60" s="8">
        <v>461.73568669999997</v>
      </c>
      <c r="F60" s="8">
        <v>112.81</v>
      </c>
      <c r="G60" s="8">
        <v>21.594367460000001</v>
      </c>
      <c r="I60">
        <v>9.2365483311666035E-3</v>
      </c>
      <c r="J60">
        <v>5.2415190775815697E-2</v>
      </c>
      <c r="K60">
        <v>8.3409566607282742E-2</v>
      </c>
      <c r="L60">
        <v>0.39247456370828726</v>
      </c>
      <c r="M60">
        <v>2.515486349126302E-3</v>
      </c>
      <c r="N60">
        <v>1.1133573408554309E-2</v>
      </c>
      <c r="O60">
        <v>0.10636971585450286</v>
      </c>
    </row>
    <row r="61" spans="1:15" x14ac:dyDescent="0.25">
      <c r="A61" s="8">
        <v>135.41999999999999</v>
      </c>
      <c r="B61" s="8">
        <v>73.201599999999999</v>
      </c>
      <c r="C61" s="8">
        <v>16.187999999999999</v>
      </c>
      <c r="D61" s="8">
        <v>2.7572000000000001</v>
      </c>
      <c r="E61" s="8">
        <v>418.36259849999999</v>
      </c>
      <c r="F61" s="8">
        <v>113.65</v>
      </c>
      <c r="G61" s="8">
        <v>21.548739909999998</v>
      </c>
      <c r="I61">
        <v>9.4156362977488358E-3</v>
      </c>
      <c r="J61">
        <v>5.5253879255225472E-2</v>
      </c>
      <c r="K61">
        <v>8.328169762416919E-2</v>
      </c>
      <c r="L61">
        <v>0.37819703444394398</v>
      </c>
      <c r="M61">
        <v>2.526792463349181E-3</v>
      </c>
      <c r="N61">
        <v>1.1479932285556403E-2</v>
      </c>
      <c r="O61">
        <v>9.4424260052034026E-2</v>
      </c>
    </row>
    <row r="62" spans="1:15" x14ac:dyDescent="0.25">
      <c r="I62">
        <v>9.6159833920896817E-3</v>
      </c>
      <c r="J62">
        <v>5.8709147996712556E-2</v>
      </c>
      <c r="K62">
        <v>8.1920542325212925E-2</v>
      </c>
      <c r="L62">
        <v>0.39355632835182275</v>
      </c>
      <c r="M62">
        <v>2.4709583769713744E-3</v>
      </c>
      <c r="N62">
        <v>1.1846069624801153E-2</v>
      </c>
      <c r="O62">
        <v>0.12459151754495743</v>
      </c>
    </row>
    <row r="63" spans="1:15" x14ac:dyDescent="0.25">
      <c r="I63">
        <v>1.0051440439130855E-2</v>
      </c>
      <c r="J63">
        <v>5.889735417613267E-2</v>
      </c>
      <c r="K63">
        <v>8.2658101196292924E-2</v>
      </c>
      <c r="L63">
        <v>0.39029922486394508</v>
      </c>
      <c r="M63">
        <v>2.4939678327882638E-3</v>
      </c>
      <c r="N63">
        <v>1.2099172469123849E-2</v>
      </c>
      <c r="O63">
        <v>0.14769458702369095</v>
      </c>
    </row>
    <row r="64" spans="1:15" x14ac:dyDescent="0.25">
      <c r="I64">
        <v>1.0264848132080699E-2</v>
      </c>
      <c r="J64">
        <v>6.0104928092512805E-2</v>
      </c>
      <c r="K64">
        <v>7.4696689861919699E-2</v>
      </c>
      <c r="L64">
        <v>0.35964193311443143</v>
      </c>
      <c r="M64">
        <v>2.1573253542786965E-3</v>
      </c>
      <c r="N64">
        <v>1.2241644991792075E-2</v>
      </c>
      <c r="O64">
        <v>0.16585868635495335</v>
      </c>
    </row>
    <row r="65" spans="9:25" x14ac:dyDescent="0.25">
      <c r="I65">
        <v>1.0521058526670879E-2</v>
      </c>
      <c r="J65">
        <v>5.8977460730837455E-2</v>
      </c>
      <c r="K65">
        <v>7.2011150371050048E-2</v>
      </c>
      <c r="L65">
        <v>0.3617236845315302</v>
      </c>
      <c r="M65">
        <v>1.986066165619155E-3</v>
      </c>
      <c r="N65">
        <v>1.2366332034012115E-2</v>
      </c>
      <c r="O65">
        <v>0.20001514353461236</v>
      </c>
    </row>
    <row r="66" spans="9:25" x14ac:dyDescent="0.25">
      <c r="I66">
        <v>1.0772606064883609E-2</v>
      </c>
      <c r="J66">
        <v>5.9780890245177333E-2</v>
      </c>
      <c r="K66">
        <v>6.5040535207671613E-2</v>
      </c>
      <c r="L66">
        <v>0.32371277955258665</v>
      </c>
      <c r="M66">
        <v>1.7783388006977882E-3</v>
      </c>
      <c r="N66">
        <v>1.2326960047710958E-2</v>
      </c>
      <c r="O66">
        <v>0.18588908141723118</v>
      </c>
    </row>
    <row r="67" spans="9:25" x14ac:dyDescent="0.25">
      <c r="I67">
        <v>1.0940000960743655E-2</v>
      </c>
      <c r="J67">
        <v>6.012420973380414E-2</v>
      </c>
      <c r="K67">
        <v>7.47612011600301E-2</v>
      </c>
      <c r="L67">
        <v>0.37297241886758042</v>
      </c>
      <c r="M67">
        <v>2.387878770723848E-3</v>
      </c>
      <c r="N67">
        <v>1.2257102399760618E-2</v>
      </c>
      <c r="O67">
        <v>9.6754764943964802E-2</v>
      </c>
    </row>
    <row r="68" spans="9:25" x14ac:dyDescent="0.25">
      <c r="I68">
        <v>1.1046994166349085E-2</v>
      </c>
      <c r="J68">
        <v>5.9182369395708798E-2</v>
      </c>
      <c r="K68">
        <v>6.4746240445169773E-2</v>
      </c>
      <c r="L68">
        <v>0.30198171154822628</v>
      </c>
      <c r="M68">
        <v>2.3397728515767006E-3</v>
      </c>
      <c r="N68">
        <v>1.1943133900913061E-2</v>
      </c>
      <c r="O68">
        <v>0.10445164928039176</v>
      </c>
    </row>
    <row r="69" spans="9:25" x14ac:dyDescent="0.25">
      <c r="I69">
        <v>1.1013081702639042E-2</v>
      </c>
      <c r="J69">
        <v>5.6445591445579611E-2</v>
      </c>
      <c r="K69">
        <v>5.7909538663307225E-2</v>
      </c>
      <c r="L69">
        <v>0.32018930162240489</v>
      </c>
      <c r="M69">
        <v>2.0714344871444568E-3</v>
      </c>
      <c r="N69">
        <v>1.1642126567900465E-2</v>
      </c>
      <c r="O69">
        <v>0.10628781897822999</v>
      </c>
    </row>
    <row r="70" spans="9:25" x14ac:dyDescent="0.25">
      <c r="I70">
        <v>1.0939846111808853E-2</v>
      </c>
      <c r="J70">
        <v>4.9727971553394888E-2</v>
      </c>
      <c r="K70">
        <v>5.1219300694734529E-2</v>
      </c>
      <c r="L70">
        <v>0.25320478231368221</v>
      </c>
      <c r="M70">
        <v>1.7577635460355955E-3</v>
      </c>
      <c r="N70">
        <v>1.1135693013878388E-2</v>
      </c>
      <c r="O70">
        <v>0.13003481976388531</v>
      </c>
    </row>
    <row r="71" spans="9:25" x14ac:dyDescent="0.25">
      <c r="I71">
        <v>1.0529839304906767E-2</v>
      </c>
      <c r="J71">
        <v>4.4186721757554226E-2</v>
      </c>
      <c r="K71">
        <v>6.2772124027158288E-2</v>
      </c>
      <c r="L71">
        <v>0.33304845540409317</v>
      </c>
      <c r="M71">
        <v>2.0145930496424194E-3</v>
      </c>
      <c r="N71">
        <v>1.0866957918123876E-2</v>
      </c>
      <c r="O71">
        <v>0.16470926522981078</v>
      </c>
    </row>
    <row r="72" spans="9:25" x14ac:dyDescent="0.25">
      <c r="I72">
        <v>9.9151273502111441E-3</v>
      </c>
      <c r="J72">
        <v>3.3156340050779734E-2</v>
      </c>
      <c r="K72">
        <v>6.1037653693480041E-2</v>
      </c>
      <c r="L72">
        <v>0.36173834920905412</v>
      </c>
      <c r="M72">
        <v>1.9857241672853374E-3</v>
      </c>
      <c r="N72">
        <v>1.0335454933562855E-2</v>
      </c>
      <c r="O72">
        <v>0.16644531631001575</v>
      </c>
    </row>
    <row r="73" spans="9:25" ht="36" x14ac:dyDescent="0.55000000000000004">
      <c r="I73">
        <v>9.5545557129917032E-3</v>
      </c>
      <c r="J73">
        <v>3.1877660177994857E-2</v>
      </c>
      <c r="K73">
        <v>6.0158264318727901E-2</v>
      </c>
      <c r="L73">
        <v>0.3297890440493696</v>
      </c>
      <c r="M73">
        <v>1.4124835434308381E-3</v>
      </c>
      <c r="N73">
        <v>9.6995464728344832E-3</v>
      </c>
      <c r="O73">
        <v>0.17263544656689925</v>
      </c>
      <c r="Q73" s="32" t="s">
        <v>227</v>
      </c>
      <c r="R73" s="32"/>
      <c r="S73" s="32"/>
      <c r="T73" s="32"/>
      <c r="U73" s="32"/>
      <c r="V73" s="32"/>
      <c r="W73" s="32"/>
      <c r="X73" s="32"/>
      <c r="Y73" s="32"/>
    </row>
    <row r="74" spans="9:25" ht="36.75" thickBot="1" x14ac:dyDescent="0.6">
      <c r="I74">
        <v>8.4674019546491612E-3</v>
      </c>
      <c r="J74">
        <v>2.5367592449508154E-2</v>
      </c>
      <c r="K74">
        <v>6.8201932263940918E-2</v>
      </c>
      <c r="L74">
        <v>0.38386957397262561</v>
      </c>
      <c r="M74">
        <v>2.2906316923114946E-3</v>
      </c>
      <c r="N74">
        <v>8.8863955790869104E-3</v>
      </c>
      <c r="O74">
        <v>0.17818546496966933</v>
      </c>
      <c r="Q74" s="32"/>
      <c r="R74" s="32"/>
      <c r="S74" s="32"/>
      <c r="T74" s="32"/>
      <c r="U74" s="32"/>
      <c r="V74" s="32"/>
      <c r="W74" s="32"/>
      <c r="X74" s="32"/>
      <c r="Y74" s="32"/>
    </row>
    <row r="75" spans="9:25" ht="36" x14ac:dyDescent="0.55000000000000004">
      <c r="I75">
        <v>7.3604164093821964E-3</v>
      </c>
      <c r="J75">
        <v>2.5258679134451133E-2</v>
      </c>
      <c r="K75">
        <v>5.6900776658876204E-2</v>
      </c>
      <c r="L75">
        <v>0.27927873122414382</v>
      </c>
      <c r="M75">
        <v>1.0380041873986859E-3</v>
      </c>
      <c r="N75">
        <v>8.6065555590367753E-3</v>
      </c>
      <c r="O75">
        <v>0.17506767350908242</v>
      </c>
      <c r="Q75" s="33" t="s">
        <v>228</v>
      </c>
      <c r="R75" s="33"/>
      <c r="S75" s="32"/>
      <c r="T75" s="32"/>
      <c r="U75" s="32"/>
      <c r="V75" s="32"/>
      <c r="W75" s="32"/>
      <c r="X75" s="32"/>
      <c r="Y75" s="32"/>
    </row>
    <row r="76" spans="9:25" ht="36" x14ac:dyDescent="0.55000000000000004">
      <c r="I76">
        <v>7.1113944380678164E-3</v>
      </c>
      <c r="J76">
        <v>2.5776875285782708E-2</v>
      </c>
      <c r="K76">
        <v>5.476362549220197E-2</v>
      </c>
      <c r="L76">
        <v>0.31266319133233561</v>
      </c>
      <c r="M76">
        <v>1.7820437037751697E-3</v>
      </c>
      <c r="N76">
        <v>8.1297705737192073E-3</v>
      </c>
      <c r="O76">
        <v>0.15082983945055692</v>
      </c>
      <c r="Q76" s="34" t="s">
        <v>229</v>
      </c>
      <c r="R76" s="39">
        <v>0.93465258623466441</v>
      </c>
      <c r="S76" s="32"/>
      <c r="T76" s="32"/>
      <c r="U76" s="32"/>
      <c r="V76" s="32"/>
      <c r="W76" s="32"/>
      <c r="X76" s="32"/>
      <c r="Y76" s="32"/>
    </row>
    <row r="77" spans="9:25" ht="36" x14ac:dyDescent="0.55000000000000004">
      <c r="I77">
        <v>6.4342750005719398E-3</v>
      </c>
      <c r="J77">
        <v>2.3794444819338994E-2</v>
      </c>
      <c r="K77">
        <v>5.2648666307016534E-2</v>
      </c>
      <c r="L77">
        <v>0.27690040595536181</v>
      </c>
      <c r="M77">
        <v>1.8890869872902792E-3</v>
      </c>
      <c r="N77">
        <v>7.2058357826094536E-3</v>
      </c>
      <c r="O77">
        <v>0.15074703213314847</v>
      </c>
      <c r="Q77" s="34" t="s">
        <v>230</v>
      </c>
      <c r="R77" s="39">
        <v>0.87357545695514682</v>
      </c>
      <c r="S77" s="32"/>
      <c r="T77" s="32"/>
      <c r="U77" s="32"/>
      <c r="V77" s="32"/>
      <c r="W77" s="32"/>
      <c r="X77" s="32"/>
      <c r="Y77" s="32"/>
    </row>
    <row r="78" spans="9:25" ht="36" x14ac:dyDescent="0.55000000000000004">
      <c r="I78">
        <v>5.9837564950575824E-3</v>
      </c>
      <c r="J78">
        <v>2.2896115476738761E-2</v>
      </c>
      <c r="K78">
        <v>4.8564736140163274E-2</v>
      </c>
      <c r="L78">
        <v>0.2069837056282266</v>
      </c>
      <c r="M78">
        <v>1.7260749191518384E-3</v>
      </c>
      <c r="N78">
        <v>5.7862271278437787E-3</v>
      </c>
      <c r="O78">
        <v>0.15875335894868783</v>
      </c>
      <c r="Q78" s="34" t="s">
        <v>231</v>
      </c>
      <c r="R78" s="39">
        <v>0.86598998437245567</v>
      </c>
      <c r="S78" s="32"/>
      <c r="T78" s="32"/>
      <c r="U78" s="32"/>
      <c r="V78" s="32"/>
      <c r="W78" s="32"/>
      <c r="X78" s="32"/>
      <c r="Y78" s="32"/>
    </row>
    <row r="79" spans="9:25" ht="36" x14ac:dyDescent="0.55000000000000004">
      <c r="I79">
        <v>5.570099834837465E-3</v>
      </c>
      <c r="J79">
        <v>1.8590059752197782E-2</v>
      </c>
      <c r="K79">
        <v>3.9791976989367851E-2</v>
      </c>
      <c r="L79">
        <v>0.15789616507394919</v>
      </c>
      <c r="M79">
        <v>7.1598032767765797E-4</v>
      </c>
      <c r="N79">
        <v>5.3673877079551784E-3</v>
      </c>
      <c r="O79">
        <v>0.15260416926809678</v>
      </c>
      <c r="Q79" s="34" t="s">
        <v>232</v>
      </c>
      <c r="R79" s="39">
        <v>13.547130660812527</v>
      </c>
      <c r="S79" s="32"/>
      <c r="T79" s="32"/>
      <c r="U79" s="32"/>
      <c r="V79" s="32"/>
      <c r="W79" s="32"/>
      <c r="X79" s="32"/>
      <c r="Y79" s="32"/>
    </row>
    <row r="80" spans="9:25" ht="36.75" thickBot="1" x14ac:dyDescent="0.6">
      <c r="I80">
        <v>5.090640533084975E-3</v>
      </c>
      <c r="J80">
        <v>2.0163538893730272E-2</v>
      </c>
      <c r="K80">
        <v>4.6726931292353904E-2</v>
      </c>
      <c r="L80">
        <v>0.19949182156742393</v>
      </c>
      <c r="M80">
        <v>1.0996045472755488E-3</v>
      </c>
      <c r="N80">
        <v>4.7309451489104216E-3</v>
      </c>
      <c r="O80">
        <v>0.15677903432830209</v>
      </c>
      <c r="Q80" s="35" t="s">
        <v>233</v>
      </c>
      <c r="R80" s="53">
        <v>54</v>
      </c>
      <c r="S80" s="32"/>
      <c r="T80" s="32"/>
      <c r="U80" s="32"/>
      <c r="V80" s="32"/>
      <c r="W80" s="32"/>
      <c r="X80" s="32"/>
      <c r="Y80" s="32"/>
    </row>
    <row r="81" spans="8:25" ht="36" x14ac:dyDescent="0.55000000000000004">
      <c r="I81">
        <v>4.2465758752492574E-3</v>
      </c>
      <c r="J81">
        <v>1.7420744666838607E-2</v>
      </c>
      <c r="K81">
        <v>2.4685682552579125E-2</v>
      </c>
      <c r="L81">
        <v>7.2759200692371948E-2</v>
      </c>
      <c r="M81">
        <v>1.1410668568294607E-3</v>
      </c>
      <c r="N81">
        <v>4.2979839284120712E-3</v>
      </c>
      <c r="O81">
        <v>4.5096674571631426E-2</v>
      </c>
      <c r="Q81" s="32"/>
      <c r="R81" s="32"/>
      <c r="S81" s="32"/>
      <c r="T81" s="32"/>
      <c r="U81" s="32"/>
      <c r="V81" s="32"/>
      <c r="W81" s="32"/>
      <c r="X81" s="32"/>
      <c r="Y81" s="32"/>
    </row>
    <row r="82" spans="8:25" ht="36.75" thickBot="1" x14ac:dyDescent="0.6">
      <c r="H82" s="18" t="s">
        <v>222</v>
      </c>
      <c r="I82">
        <v>3.2769436767860036E-3</v>
      </c>
      <c r="J82">
        <v>1.8675613080579589E-2</v>
      </c>
      <c r="K82">
        <v>3.5332327003079839E-2</v>
      </c>
      <c r="L82">
        <v>0.11437027832486873</v>
      </c>
      <c r="M82">
        <v>1.2109532903521924E-3</v>
      </c>
      <c r="N82">
        <v>4.294110246192185E-3</v>
      </c>
      <c r="O82">
        <v>4.5746113102717055E-2</v>
      </c>
      <c r="Q82" s="32" t="s">
        <v>234</v>
      </c>
      <c r="R82" s="32"/>
      <c r="S82" s="32"/>
      <c r="T82" s="32"/>
      <c r="U82" s="32"/>
      <c r="V82" s="32"/>
      <c r="W82" s="32"/>
      <c r="X82" s="32"/>
      <c r="Y82" s="32"/>
    </row>
    <row r="83" spans="8:25" ht="36" x14ac:dyDescent="0.55000000000000004">
      <c r="H83" s="18" t="s">
        <v>170</v>
      </c>
      <c r="I83">
        <v>3.0619025788637313E-3</v>
      </c>
      <c r="J83">
        <v>1.9411184560327609E-2</v>
      </c>
      <c r="K83">
        <v>3.1688118383971134E-2</v>
      </c>
      <c r="L83">
        <v>8.6188112449836554E-2</v>
      </c>
      <c r="M83">
        <v>9.16692647427672E-4</v>
      </c>
      <c r="N83">
        <v>3.9698513391178188E-3</v>
      </c>
      <c r="O83">
        <v>4.7101556398370679E-2</v>
      </c>
      <c r="Q83" s="36"/>
      <c r="R83" s="36" t="s">
        <v>238</v>
      </c>
      <c r="S83" s="36" t="s">
        <v>239</v>
      </c>
      <c r="T83" s="36" t="s">
        <v>240</v>
      </c>
      <c r="U83" s="36" t="s">
        <v>241</v>
      </c>
      <c r="V83" s="36" t="s">
        <v>242</v>
      </c>
      <c r="W83" s="32"/>
      <c r="X83" s="32"/>
      <c r="Y83" s="32"/>
    </row>
    <row r="84" spans="8:25" ht="36" x14ac:dyDescent="0.55000000000000004">
      <c r="H84" s="18" t="s">
        <v>223</v>
      </c>
      <c r="I84">
        <v>2.4584987551757097E-3</v>
      </c>
      <c r="J84">
        <v>2.2549219117650007E-2</v>
      </c>
      <c r="K84">
        <v>3.0779075481813124E-2</v>
      </c>
      <c r="L84">
        <v>8.2867970215664041E-2</v>
      </c>
      <c r="M84">
        <v>1.2791771496855665E-3</v>
      </c>
      <c r="N84">
        <v>3.3594082574024404E-3</v>
      </c>
      <c r="O84">
        <v>5.2282862452501203E-2</v>
      </c>
      <c r="Q84" s="34" t="s">
        <v>235</v>
      </c>
      <c r="R84" s="34">
        <v>3</v>
      </c>
      <c r="S84" s="39">
        <v>63406.484505409258</v>
      </c>
      <c r="T84" s="39">
        <v>21135.494835136418</v>
      </c>
      <c r="U84" s="39">
        <v>115.16427584861401</v>
      </c>
      <c r="V84" s="41">
        <v>1.8857874072009091E-22</v>
      </c>
      <c r="W84" s="32"/>
      <c r="X84" s="32"/>
      <c r="Y84" s="32"/>
    </row>
    <row r="85" spans="8:25" ht="36" x14ac:dyDescent="0.55000000000000004">
      <c r="H85" s="18" t="s">
        <v>171</v>
      </c>
      <c r="I85">
        <v>3.1468677945500341E-3</v>
      </c>
      <c r="J85">
        <v>3.3327094098596272E-2</v>
      </c>
      <c r="K85">
        <v>4.0591298517254688E-2</v>
      </c>
      <c r="L85">
        <v>0.1627079010362163</v>
      </c>
      <c r="M85">
        <v>1.1372109040095038E-3</v>
      </c>
      <c r="N85">
        <v>3.4509634654049689E-3</v>
      </c>
      <c r="O85">
        <v>8.0274690765246959E-2</v>
      </c>
      <c r="Q85" s="34" t="s">
        <v>236</v>
      </c>
      <c r="R85" s="34">
        <v>50</v>
      </c>
      <c r="S85" s="39">
        <v>9176.2374570563425</v>
      </c>
      <c r="T85" s="39">
        <v>183.52474914112685</v>
      </c>
      <c r="U85" s="34"/>
      <c r="V85" s="34"/>
      <c r="W85" s="32"/>
      <c r="X85" s="32"/>
      <c r="Y85" s="32"/>
    </row>
    <row r="86" spans="8:25" ht="36.75" thickBot="1" x14ac:dyDescent="0.6">
      <c r="H86" s="18" t="s">
        <v>172</v>
      </c>
      <c r="I86">
        <v>2.1892615771057335E-3</v>
      </c>
      <c r="J86">
        <v>3.9002326005705475E-2</v>
      </c>
      <c r="K86">
        <v>4.6143601103109264E-2</v>
      </c>
      <c r="L86">
        <v>0.23720693859120148</v>
      </c>
      <c r="M86">
        <v>9.2592009596977401E-4</v>
      </c>
      <c r="N86">
        <v>3.154909895444214E-3</v>
      </c>
      <c r="O86">
        <v>7.9717984256809621E-2</v>
      </c>
      <c r="Q86" s="35" t="s">
        <v>237</v>
      </c>
      <c r="R86" s="35">
        <v>53</v>
      </c>
      <c r="S86" s="40">
        <v>72582.721962465599</v>
      </c>
      <c r="T86" s="35"/>
      <c r="U86" s="35"/>
      <c r="V86" s="35"/>
      <c r="W86" s="32"/>
      <c r="X86" s="32"/>
      <c r="Y86" s="32"/>
    </row>
    <row r="87" spans="8:25" ht="36.75" thickBot="1" x14ac:dyDescent="0.6">
      <c r="I87">
        <v>8.5992202013704248E-4</v>
      </c>
      <c r="J87">
        <v>3.6746490005610255E-2</v>
      </c>
      <c r="K87">
        <v>3.9740353611147132E-2</v>
      </c>
      <c r="L87">
        <v>0.12605510165693143</v>
      </c>
      <c r="M87">
        <v>8.8591833115874211E-4</v>
      </c>
      <c r="N87">
        <v>2.3232134446988218E-3</v>
      </c>
      <c r="O87">
        <v>8.3217771782267719E-2</v>
      </c>
      <c r="Q87" s="32"/>
      <c r="R87" s="32"/>
      <c r="S87" s="32"/>
      <c r="T87" s="32"/>
      <c r="U87" s="32"/>
      <c r="V87" s="32"/>
      <c r="W87" s="32"/>
      <c r="X87" s="32"/>
      <c r="Y87" s="32"/>
    </row>
    <row r="88" spans="8:25" ht="36" x14ac:dyDescent="0.55000000000000004">
      <c r="I88">
        <v>6.5534641063126153E-4</v>
      </c>
      <c r="J88">
        <v>4.1487710251610459E-2</v>
      </c>
      <c r="K88">
        <v>4.1505153056642659E-2</v>
      </c>
      <c r="L88">
        <v>0.19341420974072945</v>
      </c>
      <c r="M88">
        <v>1.2704124230343572E-3</v>
      </c>
      <c r="N88">
        <v>2.2144162941308927E-3</v>
      </c>
      <c r="O88">
        <v>8.5940969088838221E-2</v>
      </c>
      <c r="Q88" s="36"/>
      <c r="R88" s="36" t="s">
        <v>243</v>
      </c>
      <c r="S88" s="36" t="s">
        <v>232</v>
      </c>
      <c r="T88" s="36" t="s">
        <v>244</v>
      </c>
      <c r="U88" s="36" t="s">
        <v>245</v>
      </c>
      <c r="V88" s="36" t="s">
        <v>246</v>
      </c>
      <c r="W88" s="36" t="s">
        <v>247</v>
      </c>
    </row>
    <row r="89" spans="8:25" ht="72" x14ac:dyDescent="0.55000000000000004">
      <c r="Q89" s="37" t="s">
        <v>265</v>
      </c>
      <c r="R89" s="39">
        <v>-146.92688795181795</v>
      </c>
      <c r="S89" s="39">
        <v>47.664874502152585</v>
      </c>
      <c r="T89" s="39">
        <v>-3.082498160048289</v>
      </c>
      <c r="U89" s="39">
        <v>3.3361057297841036E-3</v>
      </c>
      <c r="V89" s="39">
        <v>-242.66460596025576</v>
      </c>
      <c r="W89" s="39">
        <v>-51.189169943380136</v>
      </c>
    </row>
    <row r="90" spans="8:25" ht="72" x14ac:dyDescent="0.55000000000000004">
      <c r="Q90" s="37" t="s">
        <v>266</v>
      </c>
      <c r="R90" s="39">
        <v>2.8617470971648138</v>
      </c>
      <c r="S90" s="39">
        <v>0.85565134989301561</v>
      </c>
      <c r="T90" s="39">
        <v>3.3445247267156484</v>
      </c>
      <c r="U90" s="39">
        <v>1.5688877537142201E-3</v>
      </c>
      <c r="V90" s="39">
        <v>1.1431207815558806</v>
      </c>
      <c r="W90" s="39">
        <v>4.5803734127737474</v>
      </c>
    </row>
    <row r="91" spans="8:25" ht="108" x14ac:dyDescent="0.55000000000000004">
      <c r="Q91" s="37" t="s">
        <v>267</v>
      </c>
      <c r="R91" s="39">
        <v>-6.0885613450246696</v>
      </c>
      <c r="S91" s="39">
        <v>2.4661277199470026</v>
      </c>
      <c r="T91" s="39">
        <v>-2.4688751096620063</v>
      </c>
      <c r="U91" s="39">
        <v>1.7015083532987248E-2</v>
      </c>
      <c r="V91" s="39">
        <v>-11.041924648528497</v>
      </c>
      <c r="W91" s="39">
        <v>-1.1351980415208436</v>
      </c>
    </row>
    <row r="92" spans="8:25" ht="108.75" thickBot="1" x14ac:dyDescent="0.6">
      <c r="Q92" s="38" t="s">
        <v>268</v>
      </c>
      <c r="R92" s="40">
        <v>43.96806010469885</v>
      </c>
      <c r="S92" s="40">
        <v>11.104499568124586</v>
      </c>
      <c r="T92" s="40">
        <v>3.959481454788738</v>
      </c>
      <c r="U92" s="40">
        <v>2.3804500381841619E-4</v>
      </c>
      <c r="V92" s="40">
        <v>21.664016311823246</v>
      </c>
      <c r="W92" s="40">
        <v>66.272103897574453</v>
      </c>
    </row>
  </sheetData>
  <conditionalFormatting sqref="J10:N14">
    <cfRule type="colorScale" priority="2">
      <colorScale>
        <cfvo type="num" val="-1"/>
        <cfvo type="num" val="0"/>
        <cfvo type="num" val="1"/>
        <color rgb="FFFF0000"/>
        <color theme="0"/>
        <color theme="4"/>
      </colorScale>
    </cfRule>
  </conditionalFormatting>
  <conditionalFormatting sqref="J21:P27">
    <cfRule type="colorScale" priority="1">
      <colorScale>
        <cfvo type="num" val="-1"/>
        <cfvo type="num" val="0"/>
        <cfvo type="num" val="1"/>
        <color rgb="FFFF0000"/>
        <color theme="0"/>
        <color theme="4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56D1F-2C79-45F6-9D2E-1B10D7E9BA2F}">
  <dimension ref="A15:T61"/>
  <sheetViews>
    <sheetView showGridLines="0" zoomScale="117" zoomScaleNormal="70" workbookViewId="0">
      <selection activeCell="G2" sqref="G2:O21"/>
    </sheetView>
  </sheetViews>
  <sheetFormatPr defaultRowHeight="15" x14ac:dyDescent="0.25"/>
  <cols>
    <col min="1" max="1" width="8" bestFit="1" customWidth="1"/>
    <col min="2" max="2" width="36.28515625" bestFit="1" customWidth="1"/>
    <col min="3" max="3" width="37.42578125" bestFit="1" customWidth="1"/>
    <col min="4" max="4" width="47.42578125" bestFit="1" customWidth="1"/>
    <col min="5" max="5" width="43.28515625" bestFit="1" customWidth="1"/>
    <col min="8" max="8" width="20.28515625" bestFit="1" customWidth="1"/>
    <col min="9" max="9" width="70.140625" bestFit="1" customWidth="1"/>
    <col min="10" max="11" width="12" bestFit="1" customWidth="1"/>
    <col min="12" max="13" width="7.7109375" bestFit="1" customWidth="1"/>
    <col min="14" max="14" width="6.7109375" bestFit="1" customWidth="1"/>
    <col min="15" max="15" width="12" bestFit="1" customWidth="1"/>
    <col min="16" max="16" width="7.28515625" bestFit="1" customWidth="1"/>
    <col min="17" max="17" width="12" bestFit="1" customWidth="1"/>
    <col min="18" max="18" width="6.7109375" bestFit="1" customWidth="1"/>
    <col min="19" max="19" width="7" bestFit="1" customWidth="1"/>
    <col min="20" max="20" width="6.7109375" bestFit="1" customWidth="1"/>
  </cols>
  <sheetData>
    <row r="15" spans="1:2" ht="15.75" thickBot="1" x14ac:dyDescent="0.3"/>
    <row r="16" spans="1:2" ht="16.5" thickBot="1" x14ac:dyDescent="0.3">
      <c r="A16" s="42" t="s">
        <v>286</v>
      </c>
      <c r="B16" s="43" t="s">
        <v>301</v>
      </c>
    </row>
    <row r="17" spans="1:20" ht="79.5" thickBot="1" x14ac:dyDescent="0.3">
      <c r="A17" s="44" t="s">
        <v>290</v>
      </c>
      <c r="B17" s="46">
        <v>5.9359999999999999</v>
      </c>
    </row>
    <row r="18" spans="1:20" ht="48" thickBot="1" x14ac:dyDescent="0.3">
      <c r="A18" s="45" t="s">
        <v>302</v>
      </c>
      <c r="B18" s="47">
        <v>-0.68400000000000005</v>
      </c>
    </row>
    <row r="19" spans="1:20" ht="48" thickBot="1" x14ac:dyDescent="0.3">
      <c r="A19" s="44" t="s">
        <v>303</v>
      </c>
      <c r="B19" s="46">
        <v>-0.14199999999999999</v>
      </c>
    </row>
    <row r="20" spans="1:20" ht="48" thickBot="1" x14ac:dyDescent="0.3">
      <c r="A20" s="45" t="s">
        <v>304</v>
      </c>
      <c r="B20" s="47">
        <v>-0.104</v>
      </c>
    </row>
    <row r="28" spans="1:20" x14ac:dyDescent="0.25">
      <c r="A28" t="s">
        <v>169</v>
      </c>
      <c r="B28" t="s">
        <v>265</v>
      </c>
      <c r="C28" t="s">
        <v>266</v>
      </c>
      <c r="D28" t="s">
        <v>267</v>
      </c>
      <c r="E28" t="s">
        <v>268</v>
      </c>
    </row>
    <row r="29" spans="1:20" x14ac:dyDescent="0.25">
      <c r="A29" t="s">
        <v>222</v>
      </c>
      <c r="B29">
        <v>107.45</v>
      </c>
      <c r="C29">
        <v>77.462400000000002</v>
      </c>
      <c r="D29">
        <v>17.191199999999998</v>
      </c>
      <c r="E29">
        <v>3.3155000000000001</v>
      </c>
    </row>
    <row r="30" spans="1:20" ht="19.5" thickBot="1" x14ac:dyDescent="0.35">
      <c r="A30" t="s">
        <v>170</v>
      </c>
      <c r="B30">
        <v>112.2</v>
      </c>
      <c r="C30">
        <v>76.777799999999999</v>
      </c>
      <c r="D30">
        <v>17.290500000000002</v>
      </c>
      <c r="E30">
        <v>3.3382000000000001</v>
      </c>
      <c r="J30" s="77" t="s">
        <v>315</v>
      </c>
      <c r="K30" s="76"/>
      <c r="L30" s="76"/>
      <c r="M30" s="76"/>
      <c r="N30" s="76"/>
      <c r="P30" s="77" t="s">
        <v>316</v>
      </c>
      <c r="Q30" s="76"/>
      <c r="R30" s="76"/>
      <c r="S30" s="76"/>
      <c r="T30" s="76"/>
    </row>
    <row r="31" spans="1:20" ht="18.75" x14ac:dyDescent="0.3">
      <c r="A31" t="s">
        <v>223</v>
      </c>
      <c r="B31">
        <v>106.83</v>
      </c>
      <c r="C31">
        <v>74.6935</v>
      </c>
      <c r="D31">
        <v>16.2774</v>
      </c>
      <c r="E31">
        <v>2.8961999999999999</v>
      </c>
      <c r="J31" s="48"/>
      <c r="K31" s="48" t="s">
        <v>309</v>
      </c>
      <c r="L31" s="48" t="s">
        <v>310</v>
      </c>
      <c r="M31" s="48" t="s">
        <v>311</v>
      </c>
      <c r="N31" s="48" t="s">
        <v>312</v>
      </c>
      <c r="P31" s="56"/>
      <c r="Q31" s="48" t="s">
        <v>309</v>
      </c>
      <c r="R31" s="48" t="s">
        <v>310</v>
      </c>
      <c r="S31" s="48" t="s">
        <v>311</v>
      </c>
      <c r="T31" s="48" t="s">
        <v>312</v>
      </c>
    </row>
    <row r="32" spans="1:20" ht="37.5" x14ac:dyDescent="0.3">
      <c r="A32" t="s">
        <v>171</v>
      </c>
      <c r="B32">
        <v>114.57</v>
      </c>
      <c r="C32">
        <v>73.659000000000006</v>
      </c>
      <c r="D32">
        <v>15.7416</v>
      </c>
      <c r="E32">
        <v>2.569</v>
      </c>
      <c r="J32" s="57" t="s">
        <v>309</v>
      </c>
      <c r="K32" s="49">
        <v>1</v>
      </c>
      <c r="L32" s="49"/>
      <c r="M32" s="49"/>
      <c r="N32" s="49"/>
      <c r="P32" s="57" t="s">
        <v>309</v>
      </c>
      <c r="Q32" s="58">
        <f>VARP(Sheet2!$B$29:$B$33)</f>
        <v>78.473775999999972</v>
      </c>
      <c r="R32" s="58"/>
      <c r="S32" s="58"/>
      <c r="T32" s="58"/>
    </row>
    <row r="33" spans="1:20" ht="18.75" x14ac:dyDescent="0.3">
      <c r="A33" t="s">
        <v>172</v>
      </c>
      <c r="B33">
        <v>131.19</v>
      </c>
      <c r="C33">
        <v>74.070099999999996</v>
      </c>
      <c r="D33">
        <v>16.3612</v>
      </c>
      <c r="E33">
        <v>3.0785</v>
      </c>
      <c r="J33" s="52" t="s">
        <v>310</v>
      </c>
      <c r="K33" s="50">
        <v>-0.5170874459744641</v>
      </c>
      <c r="L33" s="49">
        <v>1</v>
      </c>
      <c r="M33" s="49"/>
      <c r="N33" s="49"/>
      <c r="P33" s="52" t="s">
        <v>310</v>
      </c>
      <c r="Q33" s="58">
        <v>-6.925088080000009</v>
      </c>
      <c r="R33" s="58">
        <f>VARP(Sheet2!$C$29:$C$33)</f>
        <v>2.2855886183999994</v>
      </c>
      <c r="S33" s="58"/>
      <c r="T33" s="58"/>
    </row>
    <row r="34" spans="1:20" ht="18.75" x14ac:dyDescent="0.3">
      <c r="J34" s="52" t="s">
        <v>311</v>
      </c>
      <c r="K34" s="50">
        <v>-0.28229937696683133</v>
      </c>
      <c r="L34" s="50">
        <v>0.94750588897144783</v>
      </c>
      <c r="M34" s="49">
        <v>1</v>
      </c>
      <c r="N34" s="49"/>
      <c r="P34" s="52" t="s">
        <v>311</v>
      </c>
      <c r="Q34" s="58">
        <v>-1.4669218399999959</v>
      </c>
      <c r="R34" s="58">
        <v>0.84026394719999897</v>
      </c>
      <c r="S34" s="58">
        <f>VARP(Sheet2!$D$29:$D$33)</f>
        <v>0.34408802560000001</v>
      </c>
      <c r="T34" s="58"/>
    </row>
    <row r="35" spans="1:20" ht="18.75" x14ac:dyDescent="0.3">
      <c r="J35" s="51" t="s">
        <v>312</v>
      </c>
      <c r="K35" s="54">
        <v>-7.2302228813100861E-2</v>
      </c>
      <c r="L35" s="54">
        <v>0.85556029985540571</v>
      </c>
      <c r="M35" s="54">
        <v>0.96607651011181317</v>
      </c>
      <c r="N35" s="55">
        <v>1</v>
      </c>
      <c r="P35" s="51" t="s">
        <v>312</v>
      </c>
      <c r="Q35" s="59">
        <v>-0.18314583999999895</v>
      </c>
      <c r="R35" s="59">
        <v>0.36985607319999958</v>
      </c>
      <c r="S35" s="59">
        <v>0.16204267360000005</v>
      </c>
      <c r="T35" s="59">
        <f>VARP(Sheet2!$E$29:$E$33)</f>
        <v>8.1764765600000039E-2</v>
      </c>
    </row>
    <row r="42" spans="1:20" x14ac:dyDescent="0.25">
      <c r="C42" t="s">
        <v>227</v>
      </c>
    </row>
    <row r="43" spans="1:20" ht="15.75" thickBot="1" x14ac:dyDescent="0.3"/>
    <row r="44" spans="1:20" x14ac:dyDescent="0.25">
      <c r="C44" s="12" t="s">
        <v>228</v>
      </c>
      <c r="D44" s="12"/>
    </row>
    <row r="45" spans="1:20" x14ac:dyDescent="0.25">
      <c r="C45" s="9" t="s">
        <v>229</v>
      </c>
      <c r="D45" s="9">
        <v>0.88457217802288679</v>
      </c>
    </row>
    <row r="46" spans="1:20" x14ac:dyDescent="0.25">
      <c r="C46" s="9" t="s">
        <v>230</v>
      </c>
      <c r="D46" s="9">
        <v>0.78246793813215376</v>
      </c>
    </row>
    <row r="47" spans="1:20" x14ac:dyDescent="0.25">
      <c r="C47" s="9" t="s">
        <v>231</v>
      </c>
      <c r="D47" s="9">
        <v>0.12987175252861505</v>
      </c>
    </row>
    <row r="48" spans="1:20" x14ac:dyDescent="0.25">
      <c r="C48" s="9" t="s">
        <v>232</v>
      </c>
      <c r="D48" s="9">
        <v>9.2386585324481771</v>
      </c>
    </row>
    <row r="49" spans="3:11" ht="15.75" thickBot="1" x14ac:dyDescent="0.3">
      <c r="C49" s="10" t="s">
        <v>233</v>
      </c>
      <c r="D49" s="10">
        <v>5</v>
      </c>
    </row>
    <row r="51" spans="3:11" ht="15.75" thickBot="1" x14ac:dyDescent="0.3">
      <c r="C51" t="s">
        <v>234</v>
      </c>
    </row>
    <row r="52" spans="3:11" x14ac:dyDescent="0.25">
      <c r="C52" s="11"/>
      <c r="D52" s="11" t="s">
        <v>238</v>
      </c>
      <c r="E52" s="11" t="s">
        <v>239</v>
      </c>
      <c r="F52" s="11" t="s">
        <v>240</v>
      </c>
      <c r="G52" s="11" t="s">
        <v>241</v>
      </c>
      <c r="H52" s="11" t="s">
        <v>242</v>
      </c>
    </row>
    <row r="53" spans="3:11" x14ac:dyDescent="0.25">
      <c r="C53" s="9" t="s">
        <v>235</v>
      </c>
      <c r="D53" s="9">
        <v>3</v>
      </c>
      <c r="E53" s="9">
        <v>307.01606852082239</v>
      </c>
      <c r="F53" s="9">
        <v>102.3386895069408</v>
      </c>
      <c r="G53" s="9">
        <v>1.199007832705161</v>
      </c>
      <c r="H53" s="9">
        <v>0.57154946453648781</v>
      </c>
    </row>
    <row r="54" spans="3:11" x14ac:dyDescent="0.25">
      <c r="C54" s="9" t="s">
        <v>236</v>
      </c>
      <c r="D54" s="9">
        <v>1</v>
      </c>
      <c r="E54" s="9">
        <v>85.352811479177504</v>
      </c>
      <c r="F54" s="9">
        <v>85.352811479177504</v>
      </c>
      <c r="G54" s="9"/>
      <c r="H54" s="9"/>
    </row>
    <row r="55" spans="3:11" ht="15.75" thickBot="1" x14ac:dyDescent="0.3">
      <c r="C55" s="10" t="s">
        <v>237</v>
      </c>
      <c r="D55" s="10">
        <v>4</v>
      </c>
      <c r="E55" s="10">
        <v>392.36887999999988</v>
      </c>
      <c r="F55" s="10"/>
      <c r="G55" s="10"/>
      <c r="H55" s="10"/>
    </row>
    <row r="56" spans="3:11" ht="15.75" thickBot="1" x14ac:dyDescent="0.3"/>
    <row r="57" spans="3:11" x14ac:dyDescent="0.25">
      <c r="C57" s="11"/>
      <c r="D57" s="11" t="s">
        <v>243</v>
      </c>
      <c r="E57" s="11" t="s">
        <v>232</v>
      </c>
      <c r="F57" s="11" t="s">
        <v>244</v>
      </c>
      <c r="G57" s="11" t="s">
        <v>245</v>
      </c>
      <c r="H57" s="11" t="s">
        <v>246</v>
      </c>
      <c r="I57" s="11" t="s">
        <v>247</v>
      </c>
      <c r="J57" s="11" t="s">
        <v>248</v>
      </c>
      <c r="K57" s="11" t="s">
        <v>249</v>
      </c>
    </row>
    <row r="58" spans="3:11" x14ac:dyDescent="0.25">
      <c r="C58" s="9" t="s">
        <v>305</v>
      </c>
      <c r="D58" s="9">
        <v>732.10782420360476</v>
      </c>
      <c r="E58" s="9">
        <v>328.42233026624075</v>
      </c>
      <c r="F58" s="9">
        <v>2.2291657927465223</v>
      </c>
      <c r="G58" s="9">
        <v>0.26845470568591667</v>
      </c>
      <c r="H58" s="9">
        <v>-3440.8935440908372</v>
      </c>
      <c r="I58" s="9">
        <v>4905.1091924980465</v>
      </c>
      <c r="J58" s="9">
        <v>-3440.8935440908372</v>
      </c>
      <c r="K58" s="9">
        <v>4905.1091924980465</v>
      </c>
    </row>
    <row r="59" spans="3:11" x14ac:dyDescent="0.25">
      <c r="C59" s="9" t="s">
        <v>306</v>
      </c>
      <c r="D59" s="9">
        <v>-8.4258657309299068</v>
      </c>
      <c r="E59" s="9">
        <v>12.395372816594859</v>
      </c>
      <c r="F59" s="9">
        <v>-0.67975895970223688</v>
      </c>
      <c r="G59" s="9">
        <v>0.61993047457172901</v>
      </c>
      <c r="H59" s="9">
        <v>-165.92401051979871</v>
      </c>
      <c r="I59" s="9">
        <v>149.07227905793891</v>
      </c>
      <c r="J59" s="9">
        <v>-165.92401051979871</v>
      </c>
      <c r="K59" s="9">
        <v>149.07227905793891</v>
      </c>
    </row>
    <row r="60" spans="3:11" x14ac:dyDescent="0.25">
      <c r="C60" s="9" t="s">
        <v>307</v>
      </c>
      <c r="D60" s="9">
        <v>-8.7172370868872093</v>
      </c>
      <c r="E60" s="9">
        <v>64.040424528706964</v>
      </c>
      <c r="F60" s="9">
        <v>-0.13612085102558297</v>
      </c>
      <c r="G60" s="9">
        <v>0.91387212283126751</v>
      </c>
      <c r="H60" s="9">
        <v>-822.42798254018248</v>
      </c>
      <c r="I60" s="9">
        <v>804.99350836640815</v>
      </c>
      <c r="J60" s="9">
        <v>-822.42798254018248</v>
      </c>
      <c r="K60" s="9">
        <v>804.99350836640815</v>
      </c>
    </row>
    <row r="61" spans="3:11" ht="15.75" thickBot="1" x14ac:dyDescent="0.3">
      <c r="C61" s="10" t="s">
        <v>308</v>
      </c>
      <c r="D61" s="10">
        <v>53.149741757670476</v>
      </c>
      <c r="E61" s="10">
        <v>81.137148595956504</v>
      </c>
      <c r="F61" s="10">
        <v>0.65506050776252212</v>
      </c>
      <c r="G61" s="10">
        <v>0.63080861387485687</v>
      </c>
      <c r="H61" s="10">
        <v>-977.79548001198305</v>
      </c>
      <c r="I61" s="10">
        <v>1084.0949635273239</v>
      </c>
      <c r="J61" s="10">
        <v>-977.79548001198305</v>
      </c>
      <c r="K61" s="10">
        <v>1084.0949635273239</v>
      </c>
    </row>
  </sheetData>
  <conditionalFormatting sqref="K32:N35">
    <cfRule type="colorScale" priority="2">
      <colorScale>
        <cfvo type="num" val="-1"/>
        <cfvo type="num" val="0"/>
        <cfvo type="num" val="1"/>
        <color theme="9"/>
        <color theme="0"/>
        <color theme="5"/>
      </colorScale>
    </cfRule>
  </conditionalFormatting>
  <conditionalFormatting sqref="Q32:T35">
    <cfRule type="colorScale" priority="1">
      <colorScale>
        <cfvo type="min"/>
        <cfvo type="percentile" val="50"/>
        <cfvo type="max"/>
        <color theme="9"/>
        <color rgb="FFFFEB84"/>
        <color theme="5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E906E-CFF5-4B6F-B173-48FDA1BE99FF}">
  <dimension ref="A1:H64"/>
  <sheetViews>
    <sheetView showGridLines="0" topLeftCell="A2" zoomScale="79" zoomScaleNormal="100" workbookViewId="0">
      <selection activeCell="G2" sqref="G2:O21"/>
    </sheetView>
  </sheetViews>
  <sheetFormatPr defaultRowHeight="15" x14ac:dyDescent="0.25"/>
  <cols>
    <col min="1" max="1" width="18" bestFit="1" customWidth="1"/>
    <col min="2" max="2" width="11.7109375" bestFit="1" customWidth="1"/>
    <col min="3" max="3" width="14.5703125" bestFit="1" customWidth="1"/>
    <col min="4" max="5" width="12" bestFit="1" customWidth="1"/>
    <col min="6" max="6" width="13.42578125" bestFit="1" customWidth="1"/>
    <col min="7" max="7" width="11" bestFit="1" customWidth="1"/>
    <col min="8" max="9" width="12.7109375" bestFit="1" customWidth="1"/>
  </cols>
  <sheetData>
    <row r="1" spans="1:5" x14ac:dyDescent="0.25">
      <c r="A1" s="11"/>
      <c r="B1" s="11" t="s">
        <v>309</v>
      </c>
      <c r="C1" s="11" t="s">
        <v>310</v>
      </c>
      <c r="D1" s="11" t="s">
        <v>311</v>
      </c>
      <c r="E1" s="11" t="s">
        <v>312</v>
      </c>
    </row>
    <row r="2" spans="1:5" ht="18.75" x14ac:dyDescent="0.3">
      <c r="A2" s="9" t="s">
        <v>309</v>
      </c>
      <c r="B2" s="60">
        <v>1</v>
      </c>
      <c r="C2" s="50"/>
      <c r="D2" s="50"/>
      <c r="E2" s="50"/>
    </row>
    <row r="3" spans="1:5" ht="18.75" x14ac:dyDescent="0.3">
      <c r="A3" s="9" t="s">
        <v>310</v>
      </c>
      <c r="B3" s="50">
        <v>0.90685154330810225</v>
      </c>
      <c r="C3" s="60">
        <v>1</v>
      </c>
      <c r="D3" s="50"/>
      <c r="E3" s="50"/>
    </row>
    <row r="4" spans="1:5" ht="18.75" x14ac:dyDescent="0.3">
      <c r="A4" s="9" t="s">
        <v>311</v>
      </c>
      <c r="B4" s="50">
        <v>0.8919388140743143</v>
      </c>
      <c r="C4" s="50">
        <v>0.94467396682817772</v>
      </c>
      <c r="D4" s="60">
        <v>1</v>
      </c>
      <c r="E4" s="50"/>
    </row>
    <row r="5" spans="1:5" ht="18.75" x14ac:dyDescent="0.3">
      <c r="A5" s="62" t="s">
        <v>312</v>
      </c>
      <c r="B5" s="54">
        <v>0.916513964118576</v>
      </c>
      <c r="C5" s="54">
        <v>0.93880296159100707</v>
      </c>
      <c r="D5" s="54">
        <v>0.98628817235984956</v>
      </c>
      <c r="E5" s="61">
        <v>1</v>
      </c>
    </row>
    <row r="29" spans="1:8" ht="15.75" thickBot="1" x14ac:dyDescent="0.3"/>
    <row r="30" spans="1:8" x14ac:dyDescent="0.25">
      <c r="A30" s="11" t="s">
        <v>309</v>
      </c>
      <c r="B30" s="11"/>
      <c r="C30" s="11" t="s">
        <v>310</v>
      </c>
      <c r="D30" s="11"/>
      <c r="E30" s="11" t="s">
        <v>311</v>
      </c>
      <c r="F30" s="11"/>
      <c r="G30" s="11" t="s">
        <v>312</v>
      </c>
      <c r="H30" s="11"/>
    </row>
    <row r="31" spans="1:8" x14ac:dyDescent="0.25">
      <c r="A31" s="9" t="s">
        <v>313</v>
      </c>
      <c r="B31" s="63">
        <v>50.722186340912771</v>
      </c>
      <c r="C31" s="9" t="s">
        <v>313</v>
      </c>
      <c r="D31" s="63">
        <v>67.600200000000001</v>
      </c>
      <c r="E31" s="9" t="s">
        <v>313</v>
      </c>
      <c r="F31" s="63">
        <v>10.641416666666666</v>
      </c>
      <c r="G31" s="9" t="s">
        <v>313</v>
      </c>
      <c r="H31" s="63">
        <v>1.5689870370370369</v>
      </c>
    </row>
    <row r="32" spans="1:8" x14ac:dyDescent="0.25">
      <c r="A32" s="9" t="s">
        <v>232</v>
      </c>
      <c r="B32" s="63">
        <v>5.0359546523098011</v>
      </c>
      <c r="C32" s="9" t="s">
        <v>232</v>
      </c>
      <c r="D32" s="63">
        <v>0.91007365546518704</v>
      </c>
      <c r="E32" s="9" t="s">
        <v>232</v>
      </c>
      <c r="F32" s="63">
        <v>0.6590540855326158</v>
      </c>
      <c r="G32" s="9" t="s">
        <v>232</v>
      </c>
      <c r="H32" s="63">
        <v>0.13937784860717306</v>
      </c>
    </row>
    <row r="33" spans="1:8" x14ac:dyDescent="0.25">
      <c r="A33" s="9" t="s">
        <v>314</v>
      </c>
      <c r="B33" s="63">
        <v>32.549999999999997</v>
      </c>
      <c r="C33" s="9" t="s">
        <v>314</v>
      </c>
      <c r="D33" s="63">
        <v>66.083850000000012</v>
      </c>
      <c r="E33" s="9" t="s">
        <v>314</v>
      </c>
      <c r="F33" s="63">
        <v>11.317299999999999</v>
      </c>
      <c r="G33" s="9" t="s">
        <v>314</v>
      </c>
      <c r="H33" s="63">
        <v>1.5178499999999999</v>
      </c>
    </row>
    <row r="34" spans="1:8" x14ac:dyDescent="0.25">
      <c r="A34" s="9" t="s">
        <v>255</v>
      </c>
      <c r="B34" s="63" t="e">
        <v>#N/A</v>
      </c>
      <c r="C34" s="9" t="s">
        <v>255</v>
      </c>
      <c r="D34" s="63" t="e">
        <v>#N/A</v>
      </c>
      <c r="E34" s="9" t="s">
        <v>255</v>
      </c>
      <c r="F34" s="63" t="e">
        <v>#N/A</v>
      </c>
      <c r="G34" s="9" t="s">
        <v>255</v>
      </c>
      <c r="H34" s="63">
        <v>0.22470000000000001</v>
      </c>
    </row>
    <row r="35" spans="1:8" x14ac:dyDescent="0.25">
      <c r="A35" s="9" t="s">
        <v>256</v>
      </c>
      <c r="B35" s="63">
        <v>37.00655779786225</v>
      </c>
      <c r="C35" s="9" t="s">
        <v>256</v>
      </c>
      <c r="D35" s="63">
        <v>6.6876482527175032</v>
      </c>
      <c r="E35" s="9" t="s">
        <v>256</v>
      </c>
      <c r="F35" s="63">
        <v>4.8430386673544694</v>
      </c>
      <c r="G35" s="9" t="s">
        <v>256</v>
      </c>
      <c r="H35" s="63">
        <v>1.0242138316033713</v>
      </c>
    </row>
    <row r="36" spans="1:8" x14ac:dyDescent="0.25">
      <c r="A36" s="9" t="s">
        <v>257</v>
      </c>
      <c r="B36" s="63">
        <v>1369.4853200465193</v>
      </c>
      <c r="C36" s="9" t="s">
        <v>257</v>
      </c>
      <c r="D36" s="63">
        <v>44.724639152075476</v>
      </c>
      <c r="E36" s="9" t="s">
        <v>257</v>
      </c>
      <c r="F36" s="63">
        <v>23.455023533490554</v>
      </c>
      <c r="G36" s="9" t="s">
        <v>257</v>
      </c>
      <c r="H36" s="63">
        <v>1.0490139728476591</v>
      </c>
    </row>
    <row r="37" spans="1:8" x14ac:dyDescent="0.25">
      <c r="A37" s="9" t="s">
        <v>258</v>
      </c>
      <c r="B37" s="63">
        <v>-0.78078479392817002</v>
      </c>
      <c r="C37" s="9" t="s">
        <v>258</v>
      </c>
      <c r="D37" s="63">
        <v>-1.5428105163489709</v>
      </c>
      <c r="E37" s="9" t="s">
        <v>258</v>
      </c>
      <c r="F37" s="63">
        <v>-1.6295897529835459</v>
      </c>
      <c r="G37" s="9" t="s">
        <v>258</v>
      </c>
      <c r="H37" s="63">
        <v>-1.3676555068430924</v>
      </c>
    </row>
    <row r="38" spans="1:8" x14ac:dyDescent="0.25">
      <c r="A38" s="9" t="s">
        <v>259</v>
      </c>
      <c r="B38" s="63">
        <v>0.76890801253732255</v>
      </c>
      <c r="C38" s="9" t="s">
        <v>259</v>
      </c>
      <c r="D38" s="63">
        <v>0.26489354962483797</v>
      </c>
      <c r="E38" s="9" t="s">
        <v>259</v>
      </c>
      <c r="F38" s="63">
        <v>-0.10631086697916629</v>
      </c>
      <c r="G38" s="9" t="s">
        <v>259</v>
      </c>
      <c r="H38" s="63">
        <v>0.18154722767177953</v>
      </c>
    </row>
    <row r="39" spans="1:8" x14ac:dyDescent="0.25">
      <c r="A39" s="9" t="s">
        <v>260</v>
      </c>
      <c r="B39" s="63">
        <v>122.75999999999999</v>
      </c>
      <c r="C39" s="9" t="s">
        <v>260</v>
      </c>
      <c r="D39" s="63">
        <v>20.714099999999995</v>
      </c>
      <c r="E39" s="9" t="s">
        <v>260</v>
      </c>
      <c r="F39" s="63">
        <v>14.011999999999999</v>
      </c>
      <c r="G39" s="9" t="s">
        <v>260</v>
      </c>
      <c r="H39" s="63">
        <v>3.2071000000000001</v>
      </c>
    </row>
    <row r="40" spans="1:8" x14ac:dyDescent="0.25">
      <c r="A40" s="9" t="s">
        <v>261</v>
      </c>
      <c r="B40" s="63">
        <v>12.66</v>
      </c>
      <c r="C40" s="9" t="s">
        <v>261</v>
      </c>
      <c r="D40" s="63">
        <v>57.214700000000001</v>
      </c>
      <c r="E40" s="9" t="s">
        <v>261</v>
      </c>
      <c r="F40" s="63">
        <v>3.9883000000000002</v>
      </c>
      <c r="G40" s="9" t="s">
        <v>261</v>
      </c>
      <c r="H40" s="63">
        <v>0.20430000000000001</v>
      </c>
    </row>
    <row r="41" spans="1:8" x14ac:dyDescent="0.25">
      <c r="A41" s="9" t="s">
        <v>262</v>
      </c>
      <c r="B41" s="63">
        <v>135.41999999999999</v>
      </c>
      <c r="C41" s="9" t="s">
        <v>262</v>
      </c>
      <c r="D41" s="63">
        <v>77.928799999999995</v>
      </c>
      <c r="E41" s="9" t="s">
        <v>262</v>
      </c>
      <c r="F41" s="63">
        <v>18.000299999999999</v>
      </c>
      <c r="G41" s="9" t="s">
        <v>262</v>
      </c>
      <c r="H41" s="63">
        <v>3.4114</v>
      </c>
    </row>
    <row r="42" spans="1:8" x14ac:dyDescent="0.25">
      <c r="A42" s="9" t="s">
        <v>263</v>
      </c>
      <c r="B42" s="63">
        <v>2738.9980624092896</v>
      </c>
      <c r="C42" s="9" t="s">
        <v>263</v>
      </c>
      <c r="D42" s="63">
        <v>3650.4108000000001</v>
      </c>
      <c r="E42" s="9" t="s">
        <v>263</v>
      </c>
      <c r="F42" s="63">
        <v>574.63649999999996</v>
      </c>
      <c r="G42" s="9" t="s">
        <v>263</v>
      </c>
      <c r="H42" s="63">
        <v>84.72529999999999</v>
      </c>
    </row>
    <row r="43" spans="1:8" ht="15.75" thickBot="1" x14ac:dyDescent="0.3">
      <c r="A43" s="10" t="s">
        <v>264</v>
      </c>
      <c r="B43" s="10">
        <v>54</v>
      </c>
      <c r="C43" s="10" t="s">
        <v>264</v>
      </c>
      <c r="D43" s="10">
        <v>54</v>
      </c>
      <c r="E43" s="10" t="s">
        <v>264</v>
      </c>
      <c r="F43" s="10">
        <v>54</v>
      </c>
      <c r="G43" s="10" t="s">
        <v>264</v>
      </c>
      <c r="H43" s="10">
        <v>54</v>
      </c>
    </row>
    <row r="45" spans="1:8" x14ac:dyDescent="0.25">
      <c r="A45" t="s">
        <v>227</v>
      </c>
    </row>
    <row r="46" spans="1:8" ht="15.75" thickBot="1" x14ac:dyDescent="0.3"/>
    <row r="47" spans="1:8" x14ac:dyDescent="0.25">
      <c r="A47" s="12" t="s">
        <v>228</v>
      </c>
      <c r="B47" s="12"/>
    </row>
    <row r="48" spans="1:8" x14ac:dyDescent="0.25">
      <c r="A48" s="9" t="s">
        <v>229</v>
      </c>
      <c r="B48" s="63">
        <v>0.93465258623466441</v>
      </c>
    </row>
    <row r="49" spans="1:7" x14ac:dyDescent="0.25">
      <c r="A49" s="68" t="s">
        <v>230</v>
      </c>
      <c r="B49" s="66">
        <v>0.87357545695514682</v>
      </c>
    </row>
    <row r="50" spans="1:7" x14ac:dyDescent="0.25">
      <c r="A50" s="9" t="s">
        <v>231</v>
      </c>
      <c r="B50" s="63">
        <v>0.86598998437245567</v>
      </c>
    </row>
    <row r="51" spans="1:7" x14ac:dyDescent="0.25">
      <c r="A51" s="9" t="s">
        <v>232</v>
      </c>
      <c r="B51" s="63">
        <v>13.547130660812527</v>
      </c>
    </row>
    <row r="52" spans="1:7" ht="15.75" thickBot="1" x14ac:dyDescent="0.3">
      <c r="A52" s="10" t="s">
        <v>233</v>
      </c>
      <c r="B52" s="10">
        <v>54</v>
      </c>
    </row>
    <row r="54" spans="1:7" ht="15.75" thickBot="1" x14ac:dyDescent="0.3">
      <c r="A54" t="s">
        <v>234</v>
      </c>
    </row>
    <row r="55" spans="1:7" x14ac:dyDescent="0.25">
      <c r="A55" s="11"/>
      <c r="B55" s="11" t="s">
        <v>238</v>
      </c>
      <c r="C55" s="11" t="s">
        <v>239</v>
      </c>
      <c r="D55" s="11" t="s">
        <v>240</v>
      </c>
      <c r="E55" s="11" t="s">
        <v>241</v>
      </c>
      <c r="F55" s="65" t="s">
        <v>242</v>
      </c>
    </row>
    <row r="56" spans="1:7" x14ac:dyDescent="0.25">
      <c r="A56" s="9" t="s">
        <v>235</v>
      </c>
      <c r="B56" s="9">
        <v>3</v>
      </c>
      <c r="C56" s="9">
        <v>63406.484505409258</v>
      </c>
      <c r="D56" s="9">
        <v>21135.494835136418</v>
      </c>
      <c r="E56" s="9">
        <v>115.16427584861401</v>
      </c>
      <c r="F56" s="69">
        <v>1.8857874072009091E-22</v>
      </c>
    </row>
    <row r="57" spans="1:7" x14ac:dyDescent="0.25">
      <c r="A57" s="9" t="s">
        <v>236</v>
      </c>
      <c r="B57" s="9">
        <v>50</v>
      </c>
      <c r="C57" s="9">
        <v>9176.2374570563425</v>
      </c>
      <c r="D57" s="9">
        <v>183.52474914112685</v>
      </c>
      <c r="E57" s="9"/>
      <c r="F57" s="9"/>
    </row>
    <row r="58" spans="1:7" ht="15.75" thickBot="1" x14ac:dyDescent="0.3">
      <c r="A58" s="10" t="s">
        <v>237</v>
      </c>
      <c r="B58" s="10">
        <v>53</v>
      </c>
      <c r="C58" s="10">
        <v>72582.721962465599</v>
      </c>
      <c r="D58" s="10"/>
      <c r="E58" s="10"/>
      <c r="F58" s="10"/>
    </row>
    <row r="59" spans="1:7" ht="15.75" thickBot="1" x14ac:dyDescent="0.3"/>
    <row r="60" spans="1:7" x14ac:dyDescent="0.25">
      <c r="A60" s="11"/>
      <c r="B60" s="65" t="s">
        <v>243</v>
      </c>
      <c r="C60" s="11" t="s">
        <v>232</v>
      </c>
      <c r="D60" s="11" t="s">
        <v>244</v>
      </c>
      <c r="E60" s="65" t="s">
        <v>245</v>
      </c>
      <c r="F60" s="11" t="s">
        <v>246</v>
      </c>
      <c r="G60" s="11" t="s">
        <v>247</v>
      </c>
    </row>
    <row r="61" spans="1:7" x14ac:dyDescent="0.25">
      <c r="A61" s="9" t="s">
        <v>305</v>
      </c>
      <c r="B61" s="66">
        <v>-146.92688795181795</v>
      </c>
      <c r="C61" s="63">
        <v>47.664874502152585</v>
      </c>
      <c r="D61" s="63">
        <v>-3.082498160048289</v>
      </c>
      <c r="E61" s="66">
        <v>3.3361057297841036E-3</v>
      </c>
      <c r="F61" s="63">
        <v>-242.66460596025576</v>
      </c>
      <c r="G61" s="63">
        <v>-51.189169943380136</v>
      </c>
    </row>
    <row r="62" spans="1:7" x14ac:dyDescent="0.25">
      <c r="A62" s="9" t="s">
        <v>310</v>
      </c>
      <c r="B62" s="66">
        <v>2.8617470971648138</v>
      </c>
      <c r="C62" s="63">
        <v>0.85565134989301561</v>
      </c>
      <c r="D62" s="63">
        <v>3.3445247267156484</v>
      </c>
      <c r="E62" s="66">
        <v>1.5688877537142201E-3</v>
      </c>
      <c r="F62" s="63">
        <v>1.1431207815558806</v>
      </c>
      <c r="G62" s="63">
        <v>4.5803734127737474</v>
      </c>
    </row>
    <row r="63" spans="1:7" x14ac:dyDescent="0.25">
      <c r="A63" s="9" t="s">
        <v>311</v>
      </c>
      <c r="B63" s="66">
        <v>-6.0885613450246696</v>
      </c>
      <c r="C63" s="63">
        <v>2.4661277199470026</v>
      </c>
      <c r="D63" s="63">
        <v>-2.4688751096620063</v>
      </c>
      <c r="E63" s="66">
        <v>1.7015083532987248E-2</v>
      </c>
      <c r="F63" s="63">
        <v>-11.041924648528497</v>
      </c>
      <c r="G63" s="63">
        <v>-1.1351980415208436</v>
      </c>
    </row>
    <row r="64" spans="1:7" ht="15.75" thickBot="1" x14ac:dyDescent="0.3">
      <c r="A64" s="10" t="s">
        <v>312</v>
      </c>
      <c r="B64" s="67">
        <v>43.96806010469885</v>
      </c>
      <c r="C64" s="64">
        <v>11.104499568124586</v>
      </c>
      <c r="D64" s="64">
        <v>3.959481454788738</v>
      </c>
      <c r="E64" s="67">
        <v>2.3804500381841619E-4</v>
      </c>
      <c r="F64" s="64">
        <v>21.664016311823246</v>
      </c>
      <c r="G64" s="64">
        <v>66.272103897574453</v>
      </c>
    </row>
  </sheetData>
  <conditionalFormatting sqref="B2:E5">
    <cfRule type="colorScale" priority="1">
      <colorScale>
        <cfvo type="num" val="0"/>
        <cfvo type="num" val="0"/>
        <cfvo type="num" val="1"/>
        <color theme="5" tint="0.59999389629810485"/>
        <color theme="0"/>
        <color theme="9" tint="0.39997558519241921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92ED3-4856-4459-B969-37CA9109F91A}">
  <dimension ref="A1:E113"/>
  <sheetViews>
    <sheetView zoomScale="40" zoomScaleNormal="40" workbookViewId="0">
      <selection activeCell="G2" sqref="G2:O21"/>
    </sheetView>
  </sheetViews>
  <sheetFormatPr defaultRowHeight="15" x14ac:dyDescent="0.25"/>
  <cols>
    <col min="1" max="1" width="19.7109375" bestFit="1" customWidth="1"/>
    <col min="2" max="2" width="67.28515625" bestFit="1" customWidth="1"/>
    <col min="3" max="3" width="79.7109375" bestFit="1" customWidth="1"/>
    <col min="4" max="4" width="91.5703125" bestFit="1" customWidth="1"/>
    <col min="5" max="5" width="87.7109375" bestFit="1" customWidth="1"/>
    <col min="6" max="7" width="45.85546875" bestFit="1" customWidth="1"/>
    <col min="8" max="8" width="46.5703125" bestFit="1" customWidth="1"/>
    <col min="9" max="9" width="84.85546875" bestFit="1" customWidth="1"/>
    <col min="10" max="10" width="12.7109375" bestFit="1" customWidth="1"/>
    <col min="11" max="11" width="12" bestFit="1" customWidth="1"/>
  </cols>
  <sheetData>
    <row r="1" spans="1:5" x14ac:dyDescent="0.25">
      <c r="A1" s="1" t="s">
        <v>174</v>
      </c>
      <c r="B1" t="s">
        <v>251</v>
      </c>
      <c r="C1" t="s">
        <v>226</v>
      </c>
      <c r="D1" t="s">
        <v>253</v>
      </c>
      <c r="E1" t="s">
        <v>254</v>
      </c>
    </row>
    <row r="2" spans="1:5" x14ac:dyDescent="0.25">
      <c r="A2" s="2" t="s">
        <v>175</v>
      </c>
      <c r="B2" s="8">
        <v>13.21</v>
      </c>
      <c r="C2" s="8">
        <v>59.647100000000002</v>
      </c>
      <c r="D2" s="8">
        <v>3.9941</v>
      </c>
      <c r="E2" s="8">
        <v>0.22470000000000001</v>
      </c>
    </row>
    <row r="3" spans="1:5" x14ac:dyDescent="0.25">
      <c r="A3" s="2" t="s">
        <v>176</v>
      </c>
      <c r="B3" s="8">
        <v>13.34</v>
      </c>
      <c r="C3" s="8">
        <v>58.674399999999999</v>
      </c>
      <c r="D3" s="8">
        <v>3.9887999999999999</v>
      </c>
      <c r="E3" s="8">
        <v>0.22470000000000001</v>
      </c>
    </row>
    <row r="4" spans="1:5" x14ac:dyDescent="0.25">
      <c r="A4" s="2" t="s">
        <v>177</v>
      </c>
      <c r="B4" s="8">
        <v>13.87</v>
      </c>
      <c r="C4" s="8">
        <v>60.1023</v>
      </c>
      <c r="D4" s="8">
        <v>3.9883000000000002</v>
      </c>
      <c r="E4" s="8">
        <v>0.22470000000000001</v>
      </c>
    </row>
    <row r="5" spans="1:5" x14ac:dyDescent="0.25">
      <c r="A5" s="2" t="s">
        <v>178</v>
      </c>
      <c r="B5" s="8">
        <v>13.91</v>
      </c>
      <c r="C5" s="8">
        <v>61.098300000000002</v>
      </c>
      <c r="D5" s="8">
        <v>4.0998000000000001</v>
      </c>
      <c r="E5" s="8">
        <v>0.22470000000000001</v>
      </c>
    </row>
    <row r="6" spans="1:5" x14ac:dyDescent="0.25">
      <c r="A6" s="2" t="s">
        <v>179</v>
      </c>
      <c r="B6" s="8">
        <v>13.59</v>
      </c>
      <c r="C6" s="8">
        <v>61.443899999999999</v>
      </c>
      <c r="D6" s="8">
        <v>4.0972</v>
      </c>
      <c r="E6" s="8">
        <v>0.20430000000000001</v>
      </c>
    </row>
    <row r="7" spans="1:5" x14ac:dyDescent="0.25">
      <c r="A7" s="2" t="s">
        <v>180</v>
      </c>
      <c r="B7" s="8">
        <v>12.66</v>
      </c>
      <c r="C7" s="8">
        <v>57.214700000000001</v>
      </c>
      <c r="D7" s="8">
        <v>4.3144</v>
      </c>
      <c r="E7" s="8">
        <v>0.37090000000000001</v>
      </c>
    </row>
    <row r="8" spans="1:5" x14ac:dyDescent="0.25">
      <c r="A8" s="2" t="s">
        <v>181</v>
      </c>
      <c r="B8" s="8">
        <v>12.8</v>
      </c>
      <c r="C8" s="8">
        <v>60.820500000000003</v>
      </c>
      <c r="D8" s="8">
        <v>4.6420000000000003</v>
      </c>
      <c r="E8" s="8">
        <v>0.44550000000000001</v>
      </c>
    </row>
    <row r="9" spans="1:5" x14ac:dyDescent="0.25">
      <c r="A9" s="2" t="s">
        <v>182</v>
      </c>
      <c r="B9" s="8">
        <v>13</v>
      </c>
      <c r="C9" s="8">
        <v>62.399700000000003</v>
      </c>
      <c r="D9" s="8">
        <v>5.0110999999999999</v>
      </c>
      <c r="E9" s="8">
        <v>0.51859999999999995</v>
      </c>
    </row>
    <row r="10" spans="1:5" x14ac:dyDescent="0.25">
      <c r="A10" s="2" t="s">
        <v>183</v>
      </c>
      <c r="B10" s="8">
        <v>13.56</v>
      </c>
      <c r="C10" s="8">
        <v>61.614199999999997</v>
      </c>
      <c r="D10" s="8">
        <v>4.5942999999999996</v>
      </c>
      <c r="E10" s="8">
        <v>0.40389999999999998</v>
      </c>
    </row>
    <row r="11" spans="1:5" x14ac:dyDescent="0.25">
      <c r="A11" s="2" t="s">
        <v>184</v>
      </c>
      <c r="B11" s="8">
        <v>14.34</v>
      </c>
      <c r="C11" s="8">
        <v>61.137999999999998</v>
      </c>
      <c r="D11" s="8">
        <v>4.1627000000000001</v>
      </c>
      <c r="E11" s="8">
        <v>0.31269999999999998</v>
      </c>
    </row>
    <row r="12" spans="1:5" x14ac:dyDescent="0.25">
      <c r="A12" s="2" t="s">
        <v>185</v>
      </c>
      <c r="B12" s="8">
        <v>14.97</v>
      </c>
      <c r="C12" s="8">
        <v>61.674199999999999</v>
      </c>
      <c r="D12" s="8">
        <v>4.2862999999999998</v>
      </c>
      <c r="E12" s="8">
        <v>0.2923</v>
      </c>
    </row>
    <row r="13" spans="1:5" x14ac:dyDescent="0.25">
      <c r="A13" s="2" t="s">
        <v>186</v>
      </c>
      <c r="B13" s="8">
        <v>18.22</v>
      </c>
      <c r="C13" s="8">
        <v>61.812600000000003</v>
      </c>
      <c r="D13" s="8">
        <v>4.6814999999999998</v>
      </c>
      <c r="E13" s="8">
        <v>0.3911</v>
      </c>
    </row>
    <row r="14" spans="1:5" x14ac:dyDescent="0.25">
      <c r="A14" s="2" t="s">
        <v>187</v>
      </c>
      <c r="B14" s="8">
        <v>20.3</v>
      </c>
      <c r="C14" s="8">
        <v>62.112200000000001</v>
      </c>
      <c r="D14" s="8">
        <v>5.1452</v>
      </c>
      <c r="E14" s="8">
        <v>0.49669999999999997</v>
      </c>
    </row>
    <row r="15" spans="1:5" x14ac:dyDescent="0.25">
      <c r="A15" s="2" t="s">
        <v>188</v>
      </c>
      <c r="B15" s="8">
        <v>22.86</v>
      </c>
      <c r="C15" s="8">
        <v>60.996899999999997</v>
      </c>
      <c r="D15" s="8">
        <v>5.8868999999999998</v>
      </c>
      <c r="E15" s="8">
        <v>0.75170000000000003</v>
      </c>
    </row>
    <row r="16" spans="1:5" x14ac:dyDescent="0.25">
      <c r="A16" s="2" t="s">
        <v>189</v>
      </c>
      <c r="B16" s="8">
        <v>24.05</v>
      </c>
      <c r="C16" s="8">
        <v>61.446599999999997</v>
      </c>
      <c r="D16" s="8">
        <v>6.0011999999999999</v>
      </c>
      <c r="E16" s="8">
        <v>0.7</v>
      </c>
    </row>
    <row r="17" spans="1:5" x14ac:dyDescent="0.25">
      <c r="A17" s="2" t="s">
        <v>190</v>
      </c>
      <c r="B17" s="8">
        <v>25.08</v>
      </c>
      <c r="C17" s="8">
        <v>61.479199999999999</v>
      </c>
      <c r="D17" s="8">
        <v>6.3849999999999998</v>
      </c>
      <c r="E17" s="8">
        <v>0.6704</v>
      </c>
    </row>
    <row r="18" spans="1:5" x14ac:dyDescent="0.25">
      <c r="A18" s="2" t="s">
        <v>191</v>
      </c>
      <c r="B18" s="8">
        <v>26.19</v>
      </c>
      <c r="C18" s="8">
        <v>60.982500000000002</v>
      </c>
      <c r="D18" s="8">
        <v>6.7797999999999998</v>
      </c>
      <c r="E18" s="8">
        <v>0.7944</v>
      </c>
    </row>
    <row r="19" spans="1:5" x14ac:dyDescent="0.25">
      <c r="A19" s="2" t="s">
        <v>192</v>
      </c>
      <c r="B19" s="8">
        <v>28.62</v>
      </c>
      <c r="C19" s="8">
        <v>59.8337</v>
      </c>
      <c r="D19" s="8">
        <v>6.4898999999999996</v>
      </c>
      <c r="E19" s="8">
        <v>0.6714</v>
      </c>
    </row>
    <row r="20" spans="1:5" x14ac:dyDescent="0.25">
      <c r="A20" s="2" t="s">
        <v>193</v>
      </c>
      <c r="B20" s="8">
        <v>28.7</v>
      </c>
      <c r="C20" s="8">
        <v>60.558799999999998</v>
      </c>
      <c r="D20" s="8">
        <v>7.2622</v>
      </c>
      <c r="E20" s="8">
        <v>0.85319999999999996</v>
      </c>
    </row>
    <row r="21" spans="1:5" x14ac:dyDescent="0.25">
      <c r="A21" s="2" t="s">
        <v>194</v>
      </c>
      <c r="B21" s="8">
        <v>30.33</v>
      </c>
      <c r="C21" s="8">
        <v>61.602499999999999</v>
      </c>
      <c r="D21" s="8">
        <v>7.4207000000000001</v>
      </c>
      <c r="E21" s="8">
        <v>0.84219999999999995</v>
      </c>
    </row>
    <row r="22" spans="1:5" x14ac:dyDescent="0.25">
      <c r="A22" s="2" t="s">
        <v>195</v>
      </c>
      <c r="B22" s="8">
        <v>31.21</v>
      </c>
      <c r="C22" s="8">
        <v>61.724499999999999</v>
      </c>
      <c r="D22" s="8">
        <v>7.4134000000000002</v>
      </c>
      <c r="E22" s="8">
        <v>0.90810000000000002</v>
      </c>
    </row>
    <row r="23" spans="1:5" x14ac:dyDescent="0.25">
      <c r="A23" s="2" t="s">
        <v>196</v>
      </c>
      <c r="B23" s="8">
        <v>22.67</v>
      </c>
      <c r="C23" s="8">
        <v>62.972999999999999</v>
      </c>
      <c r="D23" s="8">
        <v>8.5059000000000005</v>
      </c>
      <c r="E23" s="8">
        <v>1.0489999999999999</v>
      </c>
    </row>
    <row r="24" spans="1:5" x14ac:dyDescent="0.25">
      <c r="A24" s="2" t="s">
        <v>197</v>
      </c>
      <c r="B24" s="8">
        <v>24.29</v>
      </c>
      <c r="C24" s="8">
        <v>63.951599999999999</v>
      </c>
      <c r="D24" s="8">
        <v>8.2937999999999992</v>
      </c>
      <c r="E24" s="8">
        <v>0.95730000000000004</v>
      </c>
    </row>
    <row r="25" spans="1:5" x14ac:dyDescent="0.25">
      <c r="A25" s="2" t="s">
        <v>198</v>
      </c>
      <c r="B25" s="8">
        <v>25.91</v>
      </c>
      <c r="C25" s="8">
        <v>64.234499999999997</v>
      </c>
      <c r="D25" s="8">
        <v>8.6327999999999996</v>
      </c>
      <c r="E25" s="8">
        <v>0.94120000000000004</v>
      </c>
    </row>
    <row r="26" spans="1:5" x14ac:dyDescent="0.25">
      <c r="A26" s="2" t="s">
        <v>199</v>
      </c>
      <c r="B26" s="8">
        <v>27.99</v>
      </c>
      <c r="C26" s="8">
        <v>64.008399999999995</v>
      </c>
      <c r="D26" s="8">
        <v>10.455299999999999</v>
      </c>
      <c r="E26" s="8">
        <v>1.4723999999999999</v>
      </c>
    </row>
    <row r="27" spans="1:5" x14ac:dyDescent="0.25">
      <c r="A27" s="2" t="s">
        <v>200</v>
      </c>
      <c r="B27" s="8">
        <v>29.18</v>
      </c>
      <c r="C27" s="8">
        <v>64.756500000000003</v>
      </c>
      <c r="D27" s="8">
        <v>10.26</v>
      </c>
      <c r="E27" s="8">
        <v>1.2625999999999999</v>
      </c>
    </row>
    <row r="28" spans="1:5" x14ac:dyDescent="0.25">
      <c r="A28" s="2" t="s">
        <v>201</v>
      </c>
      <c r="B28" s="8">
        <v>30.57</v>
      </c>
      <c r="C28" s="8">
        <v>66.033600000000007</v>
      </c>
      <c r="D28" s="8">
        <v>11.448700000000001</v>
      </c>
      <c r="E28" s="8">
        <v>1.5632999999999999</v>
      </c>
    </row>
    <row r="29" spans="1:5" x14ac:dyDescent="0.25">
      <c r="A29" s="2" t="s">
        <v>202</v>
      </c>
      <c r="B29" s="8">
        <v>33.89</v>
      </c>
      <c r="C29" s="8">
        <v>66.134100000000004</v>
      </c>
      <c r="D29" s="8">
        <v>11.1859</v>
      </c>
      <c r="E29" s="8">
        <v>1.4175</v>
      </c>
    </row>
    <row r="30" spans="1:5" x14ac:dyDescent="0.25">
      <c r="A30" s="2" t="s">
        <v>203</v>
      </c>
      <c r="B30" s="8">
        <v>35.74</v>
      </c>
      <c r="C30" s="8">
        <v>67.285799999999995</v>
      </c>
      <c r="D30" s="8">
        <v>12.7852</v>
      </c>
      <c r="E30" s="8">
        <v>1.9795</v>
      </c>
    </row>
    <row r="31" spans="1:5" x14ac:dyDescent="0.25">
      <c r="A31" s="2" t="s">
        <v>204</v>
      </c>
      <c r="B31" s="8">
        <v>38.29</v>
      </c>
      <c r="C31" s="8">
        <v>68.792100000000005</v>
      </c>
      <c r="D31" s="8">
        <v>13.1311</v>
      </c>
      <c r="E31" s="8">
        <v>1.9655</v>
      </c>
    </row>
    <row r="32" spans="1:5" x14ac:dyDescent="0.25">
      <c r="A32" s="2" t="s">
        <v>205</v>
      </c>
      <c r="B32" s="8">
        <v>41.45</v>
      </c>
      <c r="C32" s="8">
        <v>68.203800000000001</v>
      </c>
      <c r="D32" s="8">
        <v>13.9114</v>
      </c>
      <c r="E32" s="8">
        <v>2.1827000000000001</v>
      </c>
    </row>
    <row r="33" spans="1:5" x14ac:dyDescent="0.25">
      <c r="A33" s="2" t="s">
        <v>206</v>
      </c>
      <c r="B33" s="8">
        <v>44.47</v>
      </c>
      <c r="C33" s="8">
        <v>67.377499999999998</v>
      </c>
      <c r="D33" s="8">
        <v>12.776400000000001</v>
      </c>
      <c r="E33" s="8">
        <v>1.8815</v>
      </c>
    </row>
    <row r="34" spans="1:5" x14ac:dyDescent="0.25">
      <c r="A34" s="2" t="s">
        <v>207</v>
      </c>
      <c r="B34" s="8">
        <v>48.57</v>
      </c>
      <c r="C34" s="8">
        <v>68.669499999999999</v>
      </c>
      <c r="D34" s="8">
        <v>13.942</v>
      </c>
      <c r="E34" s="8">
        <v>2.2867999999999999</v>
      </c>
    </row>
    <row r="35" spans="1:5" x14ac:dyDescent="0.25">
      <c r="A35" s="2" t="s">
        <v>208</v>
      </c>
      <c r="B35" s="8">
        <v>52.63</v>
      </c>
      <c r="C35" s="8">
        <v>69.845600000000005</v>
      </c>
      <c r="D35" s="8">
        <v>14.6234</v>
      </c>
      <c r="E35" s="8">
        <v>2.2002000000000002</v>
      </c>
    </row>
    <row r="36" spans="1:5" x14ac:dyDescent="0.25">
      <c r="A36" s="2" t="s">
        <v>209</v>
      </c>
      <c r="B36" s="8">
        <v>54.76</v>
      </c>
      <c r="C36" s="8">
        <v>71.575100000000006</v>
      </c>
      <c r="D36" s="8">
        <v>15.2608</v>
      </c>
      <c r="E36" s="8">
        <v>2.5009999999999999</v>
      </c>
    </row>
    <row r="37" spans="1:5" x14ac:dyDescent="0.25">
      <c r="A37" s="2" t="s">
        <v>210</v>
      </c>
      <c r="B37" s="8">
        <v>60.84</v>
      </c>
      <c r="C37" s="8">
        <v>72.693700000000007</v>
      </c>
      <c r="D37" s="8">
        <v>14.144</v>
      </c>
      <c r="E37" s="8">
        <v>2.1347999999999998</v>
      </c>
    </row>
    <row r="38" spans="1:5" x14ac:dyDescent="0.25">
      <c r="A38" s="2" t="s">
        <v>211</v>
      </c>
      <c r="B38" s="8">
        <v>66.430000000000007</v>
      </c>
      <c r="C38" s="8">
        <v>74.724800000000002</v>
      </c>
      <c r="D38" s="8">
        <v>14.317500000000001</v>
      </c>
      <c r="E38" s="8">
        <v>1.9654</v>
      </c>
    </row>
    <row r="39" spans="1:5" x14ac:dyDescent="0.25">
      <c r="A39" s="2" t="s">
        <v>212</v>
      </c>
      <c r="B39" s="8">
        <v>69.09</v>
      </c>
      <c r="C39" s="8">
        <v>74.960099999999997</v>
      </c>
      <c r="D39" s="8">
        <v>14.404299999999999</v>
      </c>
      <c r="E39" s="8">
        <v>2.1518000000000002</v>
      </c>
    </row>
    <row r="40" spans="1:5" x14ac:dyDescent="0.25">
      <c r="A40" s="2" t="s">
        <v>213</v>
      </c>
      <c r="B40" s="8">
        <v>75.959999999999994</v>
      </c>
      <c r="C40" s="8">
        <v>76.202100000000002</v>
      </c>
      <c r="D40" s="8">
        <v>13.572699999999999</v>
      </c>
      <c r="E40" s="8">
        <v>1.7757000000000001</v>
      </c>
    </row>
    <row r="41" spans="1:5" x14ac:dyDescent="0.25">
      <c r="A41" s="2" t="s">
        <v>214</v>
      </c>
      <c r="B41" s="8">
        <v>82.16</v>
      </c>
      <c r="C41" s="8">
        <v>76.223799999999997</v>
      </c>
      <c r="D41" s="8">
        <v>14.720599999999999</v>
      </c>
      <c r="E41" s="8">
        <v>2.3885999999999998</v>
      </c>
    </row>
    <row r="42" spans="1:5" x14ac:dyDescent="0.25">
      <c r="A42" s="2" t="s">
        <v>215</v>
      </c>
      <c r="B42" s="8">
        <v>83.51</v>
      </c>
      <c r="C42" s="8">
        <v>76.120900000000006</v>
      </c>
      <c r="D42" s="8">
        <v>14.924899999999999</v>
      </c>
      <c r="E42" s="8">
        <v>2.2366999999999999</v>
      </c>
    </row>
    <row r="43" spans="1:5" x14ac:dyDescent="0.25">
      <c r="A43" s="2" t="s">
        <v>216</v>
      </c>
      <c r="B43" s="8">
        <v>87.16</v>
      </c>
      <c r="C43" s="8">
        <v>76.519599999999997</v>
      </c>
      <c r="D43" s="8">
        <v>15.1256</v>
      </c>
      <c r="E43" s="8">
        <v>2.399</v>
      </c>
    </row>
    <row r="44" spans="1:5" x14ac:dyDescent="0.25">
      <c r="A44" s="2" t="s">
        <v>217</v>
      </c>
      <c r="B44" s="8">
        <v>89.6</v>
      </c>
      <c r="C44" s="8">
        <v>76.705200000000005</v>
      </c>
      <c r="D44" s="8">
        <v>15.511799999999999</v>
      </c>
      <c r="E44" s="8">
        <v>2.6981000000000002</v>
      </c>
    </row>
    <row r="45" spans="1:5" x14ac:dyDescent="0.25">
      <c r="A45" s="2" t="s">
        <v>218</v>
      </c>
      <c r="B45" s="8">
        <v>91.87</v>
      </c>
      <c r="C45" s="8">
        <v>77.651300000000006</v>
      </c>
      <c r="D45" s="8">
        <v>16.356100000000001</v>
      </c>
      <c r="E45" s="8">
        <v>2.9188999999999998</v>
      </c>
    </row>
    <row r="46" spans="1:5" x14ac:dyDescent="0.25">
      <c r="A46" s="2" t="s">
        <v>219</v>
      </c>
      <c r="B46" s="8">
        <v>94.56</v>
      </c>
      <c r="C46" s="8">
        <v>77.293199999999999</v>
      </c>
      <c r="D46" s="8">
        <v>15.6861</v>
      </c>
      <c r="E46" s="8">
        <v>2.7305999999999999</v>
      </c>
    </row>
    <row r="47" spans="1:5" x14ac:dyDescent="0.25">
      <c r="A47" s="2" t="s">
        <v>220</v>
      </c>
      <c r="B47" s="8">
        <v>99.54</v>
      </c>
      <c r="C47" s="8">
        <v>77.928799999999995</v>
      </c>
      <c r="D47" s="8">
        <v>18.000299999999999</v>
      </c>
      <c r="E47" s="8">
        <v>3.4114</v>
      </c>
    </row>
    <row r="48" spans="1:5" x14ac:dyDescent="0.25">
      <c r="A48" s="2" t="s">
        <v>221</v>
      </c>
      <c r="B48" s="8">
        <v>105.9</v>
      </c>
      <c r="C48" s="8">
        <v>77.631399999999999</v>
      </c>
      <c r="D48" s="8">
        <v>16.805900000000001</v>
      </c>
      <c r="E48" s="8">
        <v>3.1425000000000001</v>
      </c>
    </row>
    <row r="49" spans="1:5" x14ac:dyDescent="0.25">
      <c r="A49" s="2" t="s">
        <v>222</v>
      </c>
      <c r="B49" s="8">
        <v>107.45</v>
      </c>
      <c r="C49" s="8">
        <v>77.462400000000002</v>
      </c>
      <c r="D49" s="8">
        <v>17.191199999999998</v>
      </c>
      <c r="E49" s="8">
        <v>3.3155000000000001</v>
      </c>
    </row>
    <row r="50" spans="1:5" x14ac:dyDescent="0.25">
      <c r="A50" s="2" t="s">
        <v>170</v>
      </c>
      <c r="B50" s="8">
        <v>112.2</v>
      </c>
      <c r="C50" s="8">
        <v>76.777799999999999</v>
      </c>
      <c r="D50" s="8">
        <v>17.290500000000002</v>
      </c>
      <c r="E50" s="8">
        <v>3.3382000000000001</v>
      </c>
    </row>
    <row r="51" spans="1:5" x14ac:dyDescent="0.25">
      <c r="A51" s="2" t="s">
        <v>223</v>
      </c>
      <c r="B51" s="8">
        <v>106.83</v>
      </c>
      <c r="C51" s="8">
        <v>74.6935</v>
      </c>
      <c r="D51" s="8">
        <v>16.2774</v>
      </c>
      <c r="E51" s="8">
        <v>2.8961999999999999</v>
      </c>
    </row>
    <row r="52" spans="1:5" x14ac:dyDescent="0.25">
      <c r="A52" s="2" t="s">
        <v>171</v>
      </c>
      <c r="B52" s="8">
        <v>114.57</v>
      </c>
      <c r="C52" s="8">
        <v>73.659000000000006</v>
      </c>
      <c r="D52" s="8">
        <v>15.7416</v>
      </c>
      <c r="E52" s="8">
        <v>2.569</v>
      </c>
    </row>
    <row r="53" spans="1:5" x14ac:dyDescent="0.25">
      <c r="A53" s="2" t="s">
        <v>172</v>
      </c>
      <c r="B53" s="8">
        <v>131.19</v>
      </c>
      <c r="C53" s="8">
        <v>74.070099999999996</v>
      </c>
      <c r="D53" s="8">
        <v>16.3612</v>
      </c>
      <c r="E53" s="8">
        <v>3.0785</v>
      </c>
    </row>
    <row r="54" spans="1:5" x14ac:dyDescent="0.25">
      <c r="A54" s="2" t="s">
        <v>173</v>
      </c>
      <c r="B54" s="8">
        <v>135.41999999999999</v>
      </c>
      <c r="C54" s="8">
        <v>73.201599999999999</v>
      </c>
      <c r="D54" s="8">
        <v>16.187999999999999</v>
      </c>
      <c r="E54" s="8">
        <v>2.7572000000000001</v>
      </c>
    </row>
    <row r="55" spans="1:5" x14ac:dyDescent="0.25">
      <c r="A55" s="2" t="s">
        <v>224</v>
      </c>
      <c r="B55" s="8"/>
      <c r="C55" s="8">
        <v>73.673599999999993</v>
      </c>
      <c r="D55" s="8">
        <v>16.159300000000002</v>
      </c>
      <c r="E55" s="8">
        <v>2.6305000000000001</v>
      </c>
    </row>
    <row r="59" spans="1:5" ht="18.75" x14ac:dyDescent="0.3">
      <c r="A59" t="s">
        <v>174</v>
      </c>
      <c r="B59" s="52" t="s">
        <v>309</v>
      </c>
      <c r="C59" s="52" t="s">
        <v>310</v>
      </c>
      <c r="D59" s="52" t="s">
        <v>311</v>
      </c>
      <c r="E59" s="52" t="s">
        <v>312</v>
      </c>
    </row>
    <row r="60" spans="1:5" x14ac:dyDescent="0.25">
      <c r="A60" t="s">
        <v>175</v>
      </c>
      <c r="B60">
        <v>13.21</v>
      </c>
      <c r="C60">
        <v>59.647100000000002</v>
      </c>
      <c r="D60">
        <v>3.9941</v>
      </c>
      <c r="E60">
        <v>0.22470000000000001</v>
      </c>
    </row>
    <row r="61" spans="1:5" x14ac:dyDescent="0.25">
      <c r="A61" t="s">
        <v>176</v>
      </c>
      <c r="B61">
        <v>13.34</v>
      </c>
      <c r="C61">
        <v>58.674399999999999</v>
      </c>
      <c r="D61">
        <v>3.9887999999999999</v>
      </c>
      <c r="E61">
        <v>0.22470000000000001</v>
      </c>
    </row>
    <row r="62" spans="1:5" x14ac:dyDescent="0.25">
      <c r="A62" t="s">
        <v>177</v>
      </c>
      <c r="B62">
        <v>13.87</v>
      </c>
      <c r="C62">
        <v>60.1023</v>
      </c>
      <c r="D62">
        <v>3.9883000000000002</v>
      </c>
      <c r="E62">
        <v>0.22470000000000001</v>
      </c>
    </row>
    <row r="63" spans="1:5" x14ac:dyDescent="0.25">
      <c r="A63" t="s">
        <v>178</v>
      </c>
      <c r="B63">
        <v>13.91</v>
      </c>
      <c r="C63">
        <v>61.098300000000002</v>
      </c>
      <c r="D63">
        <v>4.0998000000000001</v>
      </c>
      <c r="E63">
        <v>0.22470000000000001</v>
      </c>
    </row>
    <row r="64" spans="1:5" x14ac:dyDescent="0.25">
      <c r="A64" t="s">
        <v>179</v>
      </c>
      <c r="B64">
        <v>13.59</v>
      </c>
      <c r="C64">
        <v>61.443899999999999</v>
      </c>
      <c r="D64">
        <v>4.0972</v>
      </c>
      <c r="E64">
        <v>0.20430000000000001</v>
      </c>
    </row>
    <row r="65" spans="1:5" x14ac:dyDescent="0.25">
      <c r="A65" t="s">
        <v>180</v>
      </c>
      <c r="B65">
        <v>12.66</v>
      </c>
      <c r="C65">
        <v>57.214700000000001</v>
      </c>
      <c r="D65">
        <v>4.3144</v>
      </c>
      <c r="E65">
        <v>0.37090000000000001</v>
      </c>
    </row>
    <row r="66" spans="1:5" x14ac:dyDescent="0.25">
      <c r="A66" t="s">
        <v>181</v>
      </c>
      <c r="B66">
        <v>12.8</v>
      </c>
      <c r="C66">
        <v>60.820500000000003</v>
      </c>
      <c r="D66">
        <v>4.6420000000000003</v>
      </c>
      <c r="E66">
        <v>0.44550000000000001</v>
      </c>
    </row>
    <row r="67" spans="1:5" x14ac:dyDescent="0.25">
      <c r="A67" t="s">
        <v>182</v>
      </c>
      <c r="B67">
        <v>13</v>
      </c>
      <c r="C67">
        <v>62.399700000000003</v>
      </c>
      <c r="D67">
        <v>5.0110999999999999</v>
      </c>
      <c r="E67">
        <v>0.51859999999999995</v>
      </c>
    </row>
    <row r="68" spans="1:5" x14ac:dyDescent="0.25">
      <c r="A68" t="s">
        <v>183</v>
      </c>
      <c r="B68">
        <v>13.56</v>
      </c>
      <c r="C68">
        <v>61.614199999999997</v>
      </c>
      <c r="D68">
        <v>4.5942999999999996</v>
      </c>
      <c r="E68">
        <v>0.40389999999999998</v>
      </c>
    </row>
    <row r="69" spans="1:5" x14ac:dyDescent="0.25">
      <c r="A69" t="s">
        <v>184</v>
      </c>
      <c r="B69">
        <v>14.34</v>
      </c>
      <c r="C69">
        <v>61.137999999999998</v>
      </c>
      <c r="D69">
        <v>4.1627000000000001</v>
      </c>
      <c r="E69">
        <v>0.31269999999999998</v>
      </c>
    </row>
    <row r="70" spans="1:5" x14ac:dyDescent="0.25">
      <c r="A70" t="s">
        <v>185</v>
      </c>
      <c r="B70">
        <v>14.97</v>
      </c>
      <c r="C70">
        <v>61.674199999999999</v>
      </c>
      <c r="D70">
        <v>4.2862999999999998</v>
      </c>
      <c r="E70">
        <v>0.2923</v>
      </c>
    </row>
    <row r="71" spans="1:5" x14ac:dyDescent="0.25">
      <c r="A71" t="s">
        <v>186</v>
      </c>
      <c r="B71">
        <v>18.22</v>
      </c>
      <c r="C71">
        <v>61.812600000000003</v>
      </c>
      <c r="D71">
        <v>4.6814999999999998</v>
      </c>
      <c r="E71">
        <v>0.3911</v>
      </c>
    </row>
    <row r="72" spans="1:5" x14ac:dyDescent="0.25">
      <c r="A72" t="s">
        <v>187</v>
      </c>
      <c r="B72">
        <v>20.3</v>
      </c>
      <c r="C72">
        <v>62.112200000000001</v>
      </c>
      <c r="D72">
        <v>5.1452</v>
      </c>
      <c r="E72">
        <v>0.49669999999999997</v>
      </c>
    </row>
    <row r="73" spans="1:5" x14ac:dyDescent="0.25">
      <c r="A73" t="s">
        <v>188</v>
      </c>
      <c r="B73">
        <v>22.86</v>
      </c>
      <c r="C73">
        <v>60.996899999999997</v>
      </c>
      <c r="D73">
        <v>5.8868999999999998</v>
      </c>
      <c r="E73">
        <v>0.75170000000000003</v>
      </c>
    </row>
    <row r="74" spans="1:5" x14ac:dyDescent="0.25">
      <c r="A74" t="s">
        <v>189</v>
      </c>
      <c r="B74">
        <v>24.05</v>
      </c>
      <c r="C74">
        <v>61.446599999999997</v>
      </c>
      <c r="D74">
        <v>6.0011999999999999</v>
      </c>
      <c r="E74">
        <v>0.7</v>
      </c>
    </row>
    <row r="75" spans="1:5" x14ac:dyDescent="0.25">
      <c r="A75" t="s">
        <v>190</v>
      </c>
      <c r="B75">
        <v>25.08</v>
      </c>
      <c r="C75">
        <v>61.479199999999999</v>
      </c>
      <c r="D75">
        <v>6.3849999999999998</v>
      </c>
      <c r="E75">
        <v>0.6704</v>
      </c>
    </row>
    <row r="76" spans="1:5" x14ac:dyDescent="0.25">
      <c r="A76" t="s">
        <v>191</v>
      </c>
      <c r="B76">
        <v>26.19</v>
      </c>
      <c r="C76">
        <v>60.982500000000002</v>
      </c>
      <c r="D76">
        <v>6.7797999999999998</v>
      </c>
      <c r="E76">
        <v>0.7944</v>
      </c>
    </row>
    <row r="77" spans="1:5" x14ac:dyDescent="0.25">
      <c r="A77" t="s">
        <v>192</v>
      </c>
      <c r="B77">
        <v>28.62</v>
      </c>
      <c r="C77">
        <v>59.8337</v>
      </c>
      <c r="D77">
        <v>6.4898999999999996</v>
      </c>
      <c r="E77">
        <v>0.6714</v>
      </c>
    </row>
    <row r="78" spans="1:5" x14ac:dyDescent="0.25">
      <c r="A78" t="s">
        <v>193</v>
      </c>
      <c r="B78">
        <v>28.7</v>
      </c>
      <c r="C78">
        <v>60.558799999999998</v>
      </c>
      <c r="D78">
        <v>7.2622</v>
      </c>
      <c r="E78">
        <v>0.85319999999999996</v>
      </c>
    </row>
    <row r="79" spans="1:5" x14ac:dyDescent="0.25">
      <c r="A79" t="s">
        <v>194</v>
      </c>
      <c r="B79">
        <v>30.33</v>
      </c>
      <c r="C79">
        <v>61.602499999999999</v>
      </c>
      <c r="D79">
        <v>7.4207000000000001</v>
      </c>
      <c r="E79">
        <v>0.84219999999999995</v>
      </c>
    </row>
    <row r="80" spans="1:5" x14ac:dyDescent="0.25">
      <c r="A80" t="s">
        <v>195</v>
      </c>
      <c r="B80">
        <v>31.21</v>
      </c>
      <c r="C80">
        <v>61.724499999999999</v>
      </c>
      <c r="D80">
        <v>7.4134000000000002</v>
      </c>
      <c r="E80">
        <v>0.90810000000000002</v>
      </c>
    </row>
    <row r="81" spans="1:5" x14ac:dyDescent="0.25">
      <c r="A81" t="s">
        <v>196</v>
      </c>
      <c r="B81">
        <v>22.67</v>
      </c>
      <c r="C81">
        <v>62.972999999999999</v>
      </c>
      <c r="D81">
        <v>8.5059000000000005</v>
      </c>
      <c r="E81">
        <v>1.0489999999999999</v>
      </c>
    </row>
    <row r="82" spans="1:5" x14ac:dyDescent="0.25">
      <c r="A82" t="s">
        <v>197</v>
      </c>
      <c r="B82">
        <v>24.29</v>
      </c>
      <c r="C82">
        <v>63.951599999999999</v>
      </c>
      <c r="D82">
        <v>8.2937999999999992</v>
      </c>
      <c r="E82">
        <v>0.95730000000000004</v>
      </c>
    </row>
    <row r="83" spans="1:5" x14ac:dyDescent="0.25">
      <c r="A83" t="s">
        <v>198</v>
      </c>
      <c r="B83">
        <v>25.91</v>
      </c>
      <c r="C83">
        <v>64.234499999999997</v>
      </c>
      <c r="D83">
        <v>8.6327999999999996</v>
      </c>
      <c r="E83">
        <v>0.94120000000000004</v>
      </c>
    </row>
    <row r="84" spans="1:5" x14ac:dyDescent="0.25">
      <c r="A84" t="s">
        <v>199</v>
      </c>
      <c r="B84">
        <v>27.99</v>
      </c>
      <c r="C84">
        <v>64.008399999999995</v>
      </c>
      <c r="D84">
        <v>10.455299999999999</v>
      </c>
      <c r="E84">
        <v>1.4723999999999999</v>
      </c>
    </row>
    <row r="85" spans="1:5" x14ac:dyDescent="0.25">
      <c r="A85" t="s">
        <v>200</v>
      </c>
      <c r="B85">
        <v>29.18</v>
      </c>
      <c r="C85">
        <v>64.756500000000003</v>
      </c>
      <c r="D85">
        <v>10.26</v>
      </c>
      <c r="E85">
        <v>1.2625999999999999</v>
      </c>
    </row>
    <row r="86" spans="1:5" x14ac:dyDescent="0.25">
      <c r="A86" t="s">
        <v>201</v>
      </c>
      <c r="B86">
        <v>30.57</v>
      </c>
      <c r="C86">
        <v>66.033600000000007</v>
      </c>
      <c r="D86">
        <v>11.448700000000001</v>
      </c>
      <c r="E86">
        <v>1.5632999999999999</v>
      </c>
    </row>
    <row r="87" spans="1:5" x14ac:dyDescent="0.25">
      <c r="A87" t="s">
        <v>202</v>
      </c>
      <c r="B87">
        <v>33.89</v>
      </c>
      <c r="C87">
        <v>66.134100000000004</v>
      </c>
      <c r="D87">
        <v>11.1859</v>
      </c>
      <c r="E87">
        <v>1.4175</v>
      </c>
    </row>
    <row r="88" spans="1:5" x14ac:dyDescent="0.25">
      <c r="A88" t="s">
        <v>203</v>
      </c>
      <c r="B88">
        <v>35.74</v>
      </c>
      <c r="C88">
        <v>67.285799999999995</v>
      </c>
      <c r="D88">
        <v>12.7852</v>
      </c>
      <c r="E88">
        <v>1.9795</v>
      </c>
    </row>
    <row r="89" spans="1:5" x14ac:dyDescent="0.25">
      <c r="A89" t="s">
        <v>204</v>
      </c>
      <c r="B89">
        <v>38.29</v>
      </c>
      <c r="C89">
        <v>68.792100000000005</v>
      </c>
      <c r="D89">
        <v>13.1311</v>
      </c>
      <c r="E89">
        <v>1.9655</v>
      </c>
    </row>
    <row r="90" spans="1:5" x14ac:dyDescent="0.25">
      <c r="A90" t="s">
        <v>205</v>
      </c>
      <c r="B90">
        <v>41.45</v>
      </c>
      <c r="C90">
        <v>68.203800000000001</v>
      </c>
      <c r="D90">
        <v>13.9114</v>
      </c>
      <c r="E90">
        <v>2.1827000000000001</v>
      </c>
    </row>
    <row r="91" spans="1:5" x14ac:dyDescent="0.25">
      <c r="A91" t="s">
        <v>206</v>
      </c>
      <c r="B91">
        <v>44.47</v>
      </c>
      <c r="C91">
        <v>67.377499999999998</v>
      </c>
      <c r="D91">
        <v>12.776400000000001</v>
      </c>
      <c r="E91">
        <v>1.8815</v>
      </c>
    </row>
    <row r="92" spans="1:5" x14ac:dyDescent="0.25">
      <c r="A92" t="s">
        <v>207</v>
      </c>
      <c r="B92">
        <v>48.57</v>
      </c>
      <c r="C92">
        <v>68.669499999999999</v>
      </c>
      <c r="D92">
        <v>13.942</v>
      </c>
      <c r="E92">
        <v>2.2867999999999999</v>
      </c>
    </row>
    <row r="93" spans="1:5" x14ac:dyDescent="0.25">
      <c r="A93" t="s">
        <v>208</v>
      </c>
      <c r="B93">
        <v>52.63</v>
      </c>
      <c r="C93">
        <v>69.845600000000005</v>
      </c>
      <c r="D93">
        <v>14.6234</v>
      </c>
      <c r="E93">
        <v>2.2002000000000002</v>
      </c>
    </row>
    <row r="94" spans="1:5" x14ac:dyDescent="0.25">
      <c r="A94" t="s">
        <v>209</v>
      </c>
      <c r="B94">
        <v>54.76</v>
      </c>
      <c r="C94">
        <v>71.575100000000006</v>
      </c>
      <c r="D94">
        <v>15.2608</v>
      </c>
      <c r="E94">
        <v>2.5009999999999999</v>
      </c>
    </row>
    <row r="95" spans="1:5" x14ac:dyDescent="0.25">
      <c r="A95" t="s">
        <v>210</v>
      </c>
      <c r="B95">
        <v>60.84</v>
      </c>
      <c r="C95">
        <v>72.693700000000007</v>
      </c>
      <c r="D95">
        <v>14.144</v>
      </c>
      <c r="E95">
        <v>2.1347999999999998</v>
      </c>
    </row>
    <row r="96" spans="1:5" x14ac:dyDescent="0.25">
      <c r="A96" t="s">
        <v>211</v>
      </c>
      <c r="B96">
        <v>66.430000000000007</v>
      </c>
      <c r="C96">
        <v>74.724800000000002</v>
      </c>
      <c r="D96">
        <v>14.317500000000001</v>
      </c>
      <c r="E96">
        <v>1.9654</v>
      </c>
    </row>
    <row r="97" spans="1:5" x14ac:dyDescent="0.25">
      <c r="A97" t="s">
        <v>212</v>
      </c>
      <c r="B97">
        <v>69.09</v>
      </c>
      <c r="C97">
        <v>74.960099999999997</v>
      </c>
      <c r="D97">
        <v>14.404299999999999</v>
      </c>
      <c r="E97">
        <v>2.1518000000000002</v>
      </c>
    </row>
    <row r="98" spans="1:5" x14ac:dyDescent="0.25">
      <c r="A98" t="s">
        <v>213</v>
      </c>
      <c r="B98">
        <v>75.959999999999994</v>
      </c>
      <c r="C98">
        <v>76.202100000000002</v>
      </c>
      <c r="D98">
        <v>13.572699999999999</v>
      </c>
      <c r="E98">
        <v>1.7757000000000001</v>
      </c>
    </row>
    <row r="99" spans="1:5" x14ac:dyDescent="0.25">
      <c r="A99" t="s">
        <v>214</v>
      </c>
      <c r="B99">
        <v>82.16</v>
      </c>
      <c r="C99">
        <v>76.223799999999997</v>
      </c>
      <c r="D99">
        <v>14.720599999999999</v>
      </c>
      <c r="E99">
        <v>2.3885999999999998</v>
      </c>
    </row>
    <row r="100" spans="1:5" x14ac:dyDescent="0.25">
      <c r="A100" t="s">
        <v>215</v>
      </c>
      <c r="B100">
        <v>83.51</v>
      </c>
      <c r="C100">
        <v>76.120900000000006</v>
      </c>
      <c r="D100">
        <v>14.924899999999999</v>
      </c>
      <c r="E100">
        <v>2.2366999999999999</v>
      </c>
    </row>
    <row r="101" spans="1:5" x14ac:dyDescent="0.25">
      <c r="A101" t="s">
        <v>216</v>
      </c>
      <c r="B101">
        <v>87.16</v>
      </c>
      <c r="C101">
        <v>76.519599999999997</v>
      </c>
      <c r="D101">
        <v>15.1256</v>
      </c>
      <c r="E101">
        <v>2.399</v>
      </c>
    </row>
    <row r="102" spans="1:5" x14ac:dyDescent="0.25">
      <c r="A102" t="s">
        <v>217</v>
      </c>
      <c r="B102">
        <v>89.6</v>
      </c>
      <c r="C102">
        <v>76.705200000000005</v>
      </c>
      <c r="D102">
        <v>15.511799999999999</v>
      </c>
      <c r="E102">
        <v>2.6981000000000002</v>
      </c>
    </row>
    <row r="103" spans="1:5" x14ac:dyDescent="0.25">
      <c r="A103" t="s">
        <v>218</v>
      </c>
      <c r="B103">
        <v>91.87</v>
      </c>
      <c r="C103">
        <v>77.651300000000006</v>
      </c>
      <c r="D103">
        <v>16.356100000000001</v>
      </c>
      <c r="E103">
        <v>2.9188999999999998</v>
      </c>
    </row>
    <row r="104" spans="1:5" x14ac:dyDescent="0.25">
      <c r="A104" t="s">
        <v>219</v>
      </c>
      <c r="B104">
        <v>94.56</v>
      </c>
      <c r="C104">
        <v>77.293199999999999</v>
      </c>
      <c r="D104">
        <v>15.6861</v>
      </c>
      <c r="E104">
        <v>2.7305999999999999</v>
      </c>
    </row>
    <row r="105" spans="1:5" x14ac:dyDescent="0.25">
      <c r="A105" t="s">
        <v>220</v>
      </c>
      <c r="B105">
        <v>99.54</v>
      </c>
      <c r="C105">
        <v>77.928799999999995</v>
      </c>
      <c r="D105">
        <v>18.000299999999999</v>
      </c>
      <c r="E105">
        <v>3.4114</v>
      </c>
    </row>
    <row r="106" spans="1:5" x14ac:dyDescent="0.25">
      <c r="A106" t="s">
        <v>221</v>
      </c>
      <c r="B106">
        <v>105.9</v>
      </c>
      <c r="C106">
        <v>77.631399999999999</v>
      </c>
      <c r="D106">
        <v>16.805900000000001</v>
      </c>
      <c r="E106">
        <v>3.1425000000000001</v>
      </c>
    </row>
    <row r="107" spans="1:5" x14ac:dyDescent="0.25">
      <c r="A107" t="s">
        <v>222</v>
      </c>
      <c r="B107">
        <v>107.45</v>
      </c>
      <c r="C107">
        <v>77.462400000000002</v>
      </c>
      <c r="D107">
        <v>17.191199999999998</v>
      </c>
      <c r="E107">
        <v>3.3155000000000001</v>
      </c>
    </row>
    <row r="108" spans="1:5" x14ac:dyDescent="0.25">
      <c r="A108" t="s">
        <v>170</v>
      </c>
      <c r="B108">
        <v>112.2</v>
      </c>
      <c r="C108">
        <v>76.777799999999999</v>
      </c>
      <c r="D108">
        <v>17.290500000000002</v>
      </c>
      <c r="E108">
        <v>3.3382000000000001</v>
      </c>
    </row>
    <row r="109" spans="1:5" x14ac:dyDescent="0.25">
      <c r="A109" t="s">
        <v>223</v>
      </c>
      <c r="B109">
        <v>106.83</v>
      </c>
      <c r="C109">
        <v>74.6935</v>
      </c>
      <c r="D109">
        <v>16.2774</v>
      </c>
      <c r="E109">
        <v>2.8961999999999999</v>
      </c>
    </row>
    <row r="110" spans="1:5" x14ac:dyDescent="0.25">
      <c r="A110" t="s">
        <v>171</v>
      </c>
      <c r="B110">
        <v>114.57</v>
      </c>
      <c r="C110">
        <v>73.659000000000006</v>
      </c>
      <c r="D110">
        <v>15.7416</v>
      </c>
      <c r="E110">
        <v>2.569</v>
      </c>
    </row>
    <row r="111" spans="1:5" x14ac:dyDescent="0.25">
      <c r="A111" t="s">
        <v>172</v>
      </c>
      <c r="B111">
        <v>131.19</v>
      </c>
      <c r="C111">
        <v>74.070099999999996</v>
      </c>
      <c r="D111">
        <v>16.3612</v>
      </c>
      <c r="E111">
        <v>3.0785</v>
      </c>
    </row>
    <row r="112" spans="1:5" x14ac:dyDescent="0.25">
      <c r="A112" t="s">
        <v>173</v>
      </c>
      <c r="B112">
        <v>135.41999999999999</v>
      </c>
      <c r="C112">
        <v>73.201599999999999</v>
      </c>
      <c r="D112">
        <v>16.187999999999999</v>
      </c>
      <c r="E112">
        <v>2.7572000000000001</v>
      </c>
    </row>
    <row r="113" spans="1:5" x14ac:dyDescent="0.25">
      <c r="A113" t="s">
        <v>224</v>
      </c>
      <c r="B113">
        <v>109.49806240928901</v>
      </c>
      <c r="C113">
        <v>73.673599999999993</v>
      </c>
      <c r="D113">
        <v>16.159300000000002</v>
      </c>
      <c r="E113">
        <v>2.6305000000000001</v>
      </c>
    </row>
  </sheetData>
  <phoneticPr fontId="3" type="noConversion"/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666E1-B58A-46D5-B175-013910183E6F}">
  <dimension ref="A1:B25"/>
  <sheetViews>
    <sheetView zoomScale="85" zoomScaleNormal="85" workbookViewId="0">
      <selection activeCell="I42" sqref="I42"/>
    </sheetView>
  </sheetViews>
  <sheetFormatPr defaultRowHeight="15" x14ac:dyDescent="0.25"/>
  <cols>
    <col min="2" max="2" width="13.28515625" customWidth="1"/>
  </cols>
  <sheetData>
    <row r="1" spans="1:2" x14ac:dyDescent="0.25">
      <c r="A1" s="4" t="s">
        <v>118</v>
      </c>
      <c r="B1" s="7" t="s">
        <v>225</v>
      </c>
    </row>
    <row r="2" spans="1:2" x14ac:dyDescent="0.25">
      <c r="A2" s="5">
        <v>2000</v>
      </c>
      <c r="B2">
        <v>1853.1999999999998</v>
      </c>
    </row>
    <row r="3" spans="1:2" x14ac:dyDescent="0.25">
      <c r="A3" s="6">
        <v>2001</v>
      </c>
      <c r="B3">
        <v>1970.3</v>
      </c>
    </row>
    <row r="4" spans="1:2" x14ac:dyDescent="0.25">
      <c r="A4" s="5">
        <v>2002</v>
      </c>
      <c r="B4">
        <v>2146.2999999999997</v>
      </c>
    </row>
    <row r="5" spans="1:2" x14ac:dyDescent="0.25">
      <c r="A5" s="6">
        <v>2003</v>
      </c>
      <c r="B5">
        <v>2328.2999999999997</v>
      </c>
    </row>
    <row r="6" spans="1:2" x14ac:dyDescent="0.25">
      <c r="A6" s="5">
        <v>2004</v>
      </c>
      <c r="B6">
        <v>2505.7000000000003</v>
      </c>
    </row>
    <row r="7" spans="1:2" x14ac:dyDescent="0.25">
      <c r="A7" s="6">
        <v>2005</v>
      </c>
      <c r="B7">
        <v>2812.2000000000003</v>
      </c>
    </row>
    <row r="8" spans="1:2" x14ac:dyDescent="0.25">
      <c r="A8" s="5">
        <v>2006</v>
      </c>
      <c r="B8">
        <v>3073.2000000000003</v>
      </c>
    </row>
    <row r="9" spans="1:2" x14ac:dyDescent="0.25">
      <c r="A9" s="6">
        <v>2007</v>
      </c>
      <c r="B9">
        <v>3295.1</v>
      </c>
    </row>
    <row r="10" spans="1:2" x14ac:dyDescent="0.25">
      <c r="A10" s="5">
        <v>2008</v>
      </c>
      <c r="B10">
        <v>3529.2</v>
      </c>
    </row>
    <row r="11" spans="1:2" x14ac:dyDescent="0.25">
      <c r="A11" s="6">
        <v>2009</v>
      </c>
      <c r="B11">
        <v>3906.9</v>
      </c>
    </row>
    <row r="12" spans="1:2" x14ac:dyDescent="0.25">
      <c r="A12" s="5">
        <v>2010</v>
      </c>
      <c r="B12">
        <v>4014.1000000000004</v>
      </c>
    </row>
    <row r="13" spans="1:2" x14ac:dyDescent="0.25">
      <c r="A13" s="6">
        <v>2011</v>
      </c>
      <c r="B13">
        <v>4169.8999999999996</v>
      </c>
    </row>
    <row r="14" spans="1:2" x14ac:dyDescent="0.25">
      <c r="A14" s="5">
        <v>2012</v>
      </c>
      <c r="B14">
        <v>4271.8</v>
      </c>
    </row>
    <row r="15" spans="1:2" x14ac:dyDescent="0.25">
      <c r="A15" s="6">
        <v>2013</v>
      </c>
      <c r="B15">
        <v>4374.3</v>
      </c>
    </row>
    <row r="16" spans="1:2" x14ac:dyDescent="0.25">
      <c r="A16" s="5">
        <v>2014</v>
      </c>
      <c r="B16">
        <v>4604.5</v>
      </c>
    </row>
    <row r="17" spans="1:2" x14ac:dyDescent="0.25">
      <c r="A17" s="6">
        <v>2015</v>
      </c>
      <c r="B17">
        <v>5352.5</v>
      </c>
    </row>
    <row r="18" spans="1:2" x14ac:dyDescent="0.25">
      <c r="A18" s="5">
        <v>2016</v>
      </c>
      <c r="B18">
        <v>6063</v>
      </c>
    </row>
    <row r="19" spans="1:2" x14ac:dyDescent="0.25">
      <c r="A19" s="6">
        <v>2017</v>
      </c>
      <c r="B19">
        <v>6300</v>
      </c>
    </row>
    <row r="20" spans="1:2" x14ac:dyDescent="0.25">
      <c r="A20" s="5">
        <v>2018</v>
      </c>
      <c r="B20">
        <v>6571.5999999999995</v>
      </c>
    </row>
    <row r="21" spans="1:2" x14ac:dyDescent="0.25">
      <c r="A21" s="6">
        <v>2019</v>
      </c>
      <c r="B21">
        <v>6315</v>
      </c>
    </row>
    <row r="22" spans="1:2" x14ac:dyDescent="0.25">
      <c r="A22" s="5">
        <v>2020</v>
      </c>
      <c r="B22">
        <v>6447.7000000000007</v>
      </c>
    </row>
    <row r="23" spans="1:2" x14ac:dyDescent="0.25">
      <c r="A23" s="6">
        <v>2021</v>
      </c>
      <c r="B23">
        <v>6875.5</v>
      </c>
    </row>
    <row r="24" spans="1:2" x14ac:dyDescent="0.25">
      <c r="A24" s="5">
        <v>2022</v>
      </c>
      <c r="B24">
        <v>7346.1</v>
      </c>
    </row>
    <row r="25" spans="1:2" x14ac:dyDescent="0.25">
      <c r="A25" s="3" t="s">
        <v>168</v>
      </c>
      <c r="B25">
        <v>7807.7999999999993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0176-302F-409E-9CB6-71C395D737C7}">
  <dimension ref="A1:G285"/>
  <sheetViews>
    <sheetView workbookViewId="0">
      <selection activeCell="I42" sqref="I42"/>
    </sheetView>
  </sheetViews>
  <sheetFormatPr defaultRowHeight="15" x14ac:dyDescent="0.25"/>
  <cols>
    <col min="1" max="1" width="20.42578125" customWidth="1"/>
    <col min="3" max="3" width="23" customWidth="1"/>
    <col min="4" max="4" width="14.85546875" customWidth="1"/>
    <col min="5" max="5" width="16.28515625" customWidth="1"/>
  </cols>
  <sheetData>
    <row r="1" spans="1:7" x14ac:dyDescent="0.25">
      <c r="A1" t="s">
        <v>117</v>
      </c>
      <c r="B1" t="s">
        <v>169</v>
      </c>
      <c r="C1" t="s">
        <v>119</v>
      </c>
      <c r="D1" t="s">
        <v>120</v>
      </c>
      <c r="E1" t="s">
        <v>121</v>
      </c>
      <c r="F1" t="s">
        <v>122</v>
      </c>
      <c r="G1" t="s">
        <v>166</v>
      </c>
    </row>
    <row r="2" spans="1:7" x14ac:dyDescent="0.25">
      <c r="A2" t="s">
        <v>123</v>
      </c>
      <c r="B2" t="s">
        <v>170</v>
      </c>
      <c r="C2">
        <v>282.60000000000002</v>
      </c>
      <c r="D2">
        <v>11.6</v>
      </c>
      <c r="E2">
        <v>24.3</v>
      </c>
      <c r="F2">
        <v>13.5</v>
      </c>
      <c r="G2" t="s">
        <v>167</v>
      </c>
    </row>
    <row r="3" spans="1:7" x14ac:dyDescent="0.25">
      <c r="A3" t="s">
        <v>123</v>
      </c>
      <c r="B3" t="s">
        <v>171</v>
      </c>
      <c r="C3">
        <v>279.2</v>
      </c>
      <c r="D3">
        <v>11.6</v>
      </c>
      <c r="E3">
        <v>25.2</v>
      </c>
      <c r="F3">
        <v>14</v>
      </c>
      <c r="G3" t="s">
        <v>167</v>
      </c>
    </row>
    <row r="4" spans="1:7" x14ac:dyDescent="0.25">
      <c r="A4" t="s">
        <v>123</v>
      </c>
      <c r="B4" t="s">
        <v>172</v>
      </c>
      <c r="C4">
        <v>279.10000000000002</v>
      </c>
      <c r="D4">
        <v>11.6</v>
      </c>
      <c r="E4">
        <v>25.2</v>
      </c>
      <c r="F4">
        <v>14.1</v>
      </c>
      <c r="G4" t="s">
        <v>167</v>
      </c>
    </row>
    <row r="5" spans="1:7" x14ac:dyDescent="0.25">
      <c r="A5" t="s">
        <v>123</v>
      </c>
      <c r="B5" t="s">
        <v>173</v>
      </c>
      <c r="C5">
        <v>278.39999999999998</v>
      </c>
      <c r="D5">
        <v>11.6</v>
      </c>
      <c r="E5">
        <v>25.4</v>
      </c>
      <c r="F5">
        <v>14.1</v>
      </c>
      <c r="G5" t="s">
        <v>167</v>
      </c>
    </row>
    <row r="6" spans="1:7" x14ac:dyDescent="0.25">
      <c r="A6" t="s">
        <v>124</v>
      </c>
      <c r="B6" t="s">
        <v>170</v>
      </c>
      <c r="C6">
        <v>14.9</v>
      </c>
      <c r="D6">
        <v>33.9</v>
      </c>
      <c r="E6">
        <v>33.200000000000003</v>
      </c>
      <c r="F6">
        <v>7.3</v>
      </c>
      <c r="G6" t="s">
        <v>167</v>
      </c>
    </row>
    <row r="7" spans="1:7" x14ac:dyDescent="0.25">
      <c r="A7" t="s">
        <v>124</v>
      </c>
      <c r="B7" t="s">
        <v>171</v>
      </c>
      <c r="C7">
        <v>13.1</v>
      </c>
      <c r="D7">
        <v>32.200000000000003</v>
      </c>
      <c r="E7">
        <v>37.4</v>
      </c>
      <c r="F7">
        <v>7.8</v>
      </c>
      <c r="G7" t="s">
        <v>167</v>
      </c>
    </row>
    <row r="8" spans="1:7" x14ac:dyDescent="0.25">
      <c r="A8" t="s">
        <v>124</v>
      </c>
      <c r="B8" t="s">
        <v>172</v>
      </c>
      <c r="C8">
        <v>13.1</v>
      </c>
      <c r="D8">
        <v>32.200000000000003</v>
      </c>
      <c r="E8">
        <v>37.200000000000003</v>
      </c>
      <c r="F8">
        <v>7.9</v>
      </c>
      <c r="G8" t="s">
        <v>167</v>
      </c>
    </row>
    <row r="9" spans="1:7" x14ac:dyDescent="0.25">
      <c r="A9" t="s">
        <v>124</v>
      </c>
      <c r="B9" t="s">
        <v>173</v>
      </c>
      <c r="C9">
        <v>12.6</v>
      </c>
      <c r="D9">
        <v>34.299999999999997</v>
      </c>
      <c r="E9">
        <v>36.9</v>
      </c>
      <c r="F9">
        <v>8</v>
      </c>
      <c r="G9" t="s">
        <v>167</v>
      </c>
    </row>
    <row r="10" spans="1:7" x14ac:dyDescent="0.25">
      <c r="A10" t="s">
        <v>98</v>
      </c>
      <c r="B10" t="s">
        <v>170</v>
      </c>
      <c r="C10">
        <v>193.9</v>
      </c>
      <c r="D10">
        <v>1.8</v>
      </c>
      <c r="E10">
        <v>37.6</v>
      </c>
      <c r="F10">
        <v>13.9</v>
      </c>
      <c r="G10" t="s">
        <v>167</v>
      </c>
    </row>
    <row r="11" spans="1:7" x14ac:dyDescent="0.25">
      <c r="A11" t="s">
        <v>98</v>
      </c>
      <c r="B11" t="s">
        <v>171</v>
      </c>
      <c r="C11">
        <v>191.4</v>
      </c>
      <c r="D11">
        <v>1.7</v>
      </c>
      <c r="E11">
        <v>43.5</v>
      </c>
      <c r="F11">
        <v>14.9</v>
      </c>
      <c r="G11" t="s">
        <v>167</v>
      </c>
    </row>
    <row r="12" spans="1:7" x14ac:dyDescent="0.25">
      <c r="A12" t="s">
        <v>98</v>
      </c>
      <c r="B12" t="s">
        <v>172</v>
      </c>
      <c r="C12">
        <v>279.3</v>
      </c>
      <c r="D12">
        <v>1.7</v>
      </c>
      <c r="E12">
        <v>44.1</v>
      </c>
      <c r="F12">
        <v>15</v>
      </c>
      <c r="G12" t="s">
        <v>167</v>
      </c>
    </row>
    <row r="13" spans="1:7" x14ac:dyDescent="0.25">
      <c r="A13" t="s">
        <v>98</v>
      </c>
      <c r="B13" t="s">
        <v>173</v>
      </c>
      <c r="C13">
        <v>19.2</v>
      </c>
      <c r="D13">
        <v>1.7</v>
      </c>
      <c r="E13">
        <v>44.3</v>
      </c>
      <c r="F13">
        <v>15.3</v>
      </c>
      <c r="G13" t="s">
        <v>167</v>
      </c>
    </row>
    <row r="14" spans="1:7" x14ac:dyDescent="0.25">
      <c r="A14" t="s">
        <v>125</v>
      </c>
      <c r="B14" t="s">
        <v>170</v>
      </c>
      <c r="C14">
        <v>445.3</v>
      </c>
      <c r="D14">
        <v>172.7</v>
      </c>
      <c r="E14">
        <v>46.4</v>
      </c>
      <c r="F14">
        <v>6.7</v>
      </c>
      <c r="G14" t="s">
        <v>167</v>
      </c>
    </row>
    <row r="15" spans="1:7" x14ac:dyDescent="0.25">
      <c r="A15" t="s">
        <v>125</v>
      </c>
      <c r="B15" t="s">
        <v>171</v>
      </c>
      <c r="C15">
        <v>442.3</v>
      </c>
      <c r="D15">
        <v>17.899999999999999</v>
      </c>
      <c r="E15">
        <v>5.2</v>
      </c>
      <c r="F15">
        <v>7</v>
      </c>
      <c r="G15" t="s">
        <v>167</v>
      </c>
    </row>
    <row r="16" spans="1:7" x14ac:dyDescent="0.25">
      <c r="A16" t="s">
        <v>125</v>
      </c>
      <c r="B16" t="s">
        <v>172</v>
      </c>
      <c r="C16">
        <v>279.3</v>
      </c>
      <c r="D16">
        <v>171.3</v>
      </c>
      <c r="E16">
        <v>5.6</v>
      </c>
      <c r="F16">
        <v>7.4</v>
      </c>
      <c r="G16" t="s">
        <v>167</v>
      </c>
    </row>
    <row r="17" spans="1:7" x14ac:dyDescent="0.25">
      <c r="A17" t="s">
        <v>125</v>
      </c>
      <c r="B17" t="s">
        <v>173</v>
      </c>
      <c r="C17">
        <v>438.9</v>
      </c>
      <c r="D17">
        <v>171</v>
      </c>
      <c r="E17">
        <v>51.3</v>
      </c>
      <c r="F17">
        <v>7.9</v>
      </c>
      <c r="G17" t="s">
        <v>167</v>
      </c>
    </row>
    <row r="18" spans="1:7" x14ac:dyDescent="0.25">
      <c r="A18" t="s">
        <v>126</v>
      </c>
      <c r="B18" t="s">
        <v>170</v>
      </c>
      <c r="C18">
        <v>36.4</v>
      </c>
      <c r="D18">
        <v>344</v>
      </c>
      <c r="E18">
        <v>5.7</v>
      </c>
      <c r="F18">
        <v>9.1</v>
      </c>
      <c r="G18" t="s">
        <v>167</v>
      </c>
    </row>
    <row r="19" spans="1:7" x14ac:dyDescent="0.25">
      <c r="A19" t="s">
        <v>126</v>
      </c>
      <c r="B19" t="s">
        <v>171</v>
      </c>
      <c r="C19">
        <v>356.9</v>
      </c>
      <c r="D19">
        <v>341</v>
      </c>
      <c r="E19">
        <v>58.1</v>
      </c>
      <c r="F19">
        <v>1.3</v>
      </c>
      <c r="G19" t="s">
        <v>167</v>
      </c>
    </row>
    <row r="20" spans="1:7" x14ac:dyDescent="0.25">
      <c r="A20" t="s">
        <v>126</v>
      </c>
      <c r="B20" t="s">
        <v>172</v>
      </c>
      <c r="C20">
        <v>357.1</v>
      </c>
      <c r="D20">
        <v>34.4</v>
      </c>
      <c r="E20">
        <v>58.4</v>
      </c>
      <c r="F20">
        <v>1.3</v>
      </c>
      <c r="G20" t="s">
        <v>167</v>
      </c>
    </row>
    <row r="21" spans="1:7" x14ac:dyDescent="0.25">
      <c r="A21" t="s">
        <v>126</v>
      </c>
      <c r="B21" t="s">
        <v>173</v>
      </c>
      <c r="C21">
        <v>356.8</v>
      </c>
      <c r="D21">
        <v>34.5</v>
      </c>
      <c r="E21">
        <v>58.6</v>
      </c>
      <c r="F21">
        <v>1.4</v>
      </c>
      <c r="G21" t="s">
        <v>167</v>
      </c>
    </row>
    <row r="22" spans="1:7" x14ac:dyDescent="0.25">
      <c r="A22" t="s">
        <v>66</v>
      </c>
      <c r="B22" t="s">
        <v>170</v>
      </c>
      <c r="C22">
        <v>136.69999999999999</v>
      </c>
      <c r="D22">
        <v>37.1</v>
      </c>
      <c r="E22">
        <v>35.5</v>
      </c>
      <c r="F22">
        <v>9.5</v>
      </c>
      <c r="G22" t="s">
        <v>167</v>
      </c>
    </row>
    <row r="23" spans="1:7" x14ac:dyDescent="0.25">
      <c r="A23" t="s">
        <v>66</v>
      </c>
      <c r="B23" t="s">
        <v>171</v>
      </c>
      <c r="C23">
        <v>141.6</v>
      </c>
      <c r="D23">
        <v>376.5</v>
      </c>
      <c r="E23">
        <v>37.299999999999997</v>
      </c>
      <c r="F23">
        <v>1.4</v>
      </c>
      <c r="G23" t="s">
        <v>167</v>
      </c>
    </row>
    <row r="24" spans="1:7" x14ac:dyDescent="0.25">
      <c r="A24" t="s">
        <v>66</v>
      </c>
      <c r="B24" t="s">
        <v>172</v>
      </c>
      <c r="C24">
        <v>141.1</v>
      </c>
      <c r="D24">
        <v>376.4</v>
      </c>
      <c r="E24">
        <v>37.9</v>
      </c>
      <c r="F24">
        <v>1.5</v>
      </c>
      <c r="G24" t="s">
        <v>167</v>
      </c>
    </row>
    <row r="25" spans="1:7" x14ac:dyDescent="0.25">
      <c r="A25" t="s">
        <v>66</v>
      </c>
      <c r="B25" t="s">
        <v>173</v>
      </c>
      <c r="C25">
        <v>14.2</v>
      </c>
      <c r="D25">
        <v>376.2</v>
      </c>
      <c r="E25">
        <v>39.200000000000003</v>
      </c>
      <c r="F25">
        <v>1.6</v>
      </c>
      <c r="G25" t="s">
        <v>167</v>
      </c>
    </row>
    <row r="26" spans="1:7" x14ac:dyDescent="0.25">
      <c r="A26" t="s">
        <v>111</v>
      </c>
      <c r="B26" t="s">
        <v>170</v>
      </c>
      <c r="C26">
        <v>11.8</v>
      </c>
      <c r="D26">
        <v>3.6</v>
      </c>
      <c r="E26">
        <v>12</v>
      </c>
      <c r="F26">
        <v>5.0999999999999996</v>
      </c>
      <c r="G26" t="s">
        <v>167</v>
      </c>
    </row>
    <row r="27" spans="1:7" x14ac:dyDescent="0.25">
      <c r="A27" t="s">
        <v>111</v>
      </c>
      <c r="B27" t="s">
        <v>171</v>
      </c>
      <c r="C27">
        <v>1.9</v>
      </c>
      <c r="D27">
        <v>3.8</v>
      </c>
      <c r="E27">
        <v>17.399999999999999</v>
      </c>
      <c r="F27">
        <v>5.0999999999999996</v>
      </c>
      <c r="G27" t="s">
        <v>167</v>
      </c>
    </row>
    <row r="28" spans="1:7" x14ac:dyDescent="0.25">
      <c r="A28" t="s">
        <v>111</v>
      </c>
      <c r="B28" t="s">
        <v>172</v>
      </c>
      <c r="C28">
        <v>1.9</v>
      </c>
      <c r="D28">
        <v>3.9</v>
      </c>
      <c r="E28">
        <v>17.5</v>
      </c>
      <c r="F28">
        <v>5.0999999999999996</v>
      </c>
      <c r="G28" t="s">
        <v>167</v>
      </c>
    </row>
    <row r="29" spans="1:7" x14ac:dyDescent="0.25">
      <c r="A29" t="s">
        <v>111</v>
      </c>
      <c r="B29" t="s">
        <v>173</v>
      </c>
      <c r="C29">
        <v>1.8</v>
      </c>
      <c r="D29">
        <v>3.9</v>
      </c>
      <c r="E29">
        <v>17.7</v>
      </c>
      <c r="F29">
        <v>5.2</v>
      </c>
      <c r="G29" t="s">
        <v>167</v>
      </c>
    </row>
    <row r="30" spans="1:7" x14ac:dyDescent="0.25">
      <c r="A30" t="s">
        <v>47</v>
      </c>
      <c r="B30" t="s">
        <v>170</v>
      </c>
      <c r="C30">
        <v>147.5</v>
      </c>
      <c r="D30">
        <v>145.69999999999999</v>
      </c>
      <c r="E30">
        <v>48.4</v>
      </c>
      <c r="F30">
        <v>18.600000000000001</v>
      </c>
      <c r="G30" t="s">
        <v>167</v>
      </c>
    </row>
    <row r="31" spans="1:7" x14ac:dyDescent="0.25">
      <c r="A31" t="s">
        <v>47</v>
      </c>
      <c r="B31" t="s">
        <v>171</v>
      </c>
      <c r="C31">
        <v>146.6</v>
      </c>
      <c r="D31">
        <v>145.80000000000001</v>
      </c>
      <c r="E31">
        <v>51.7</v>
      </c>
      <c r="F31">
        <v>19.7</v>
      </c>
      <c r="G31" t="s">
        <v>167</v>
      </c>
    </row>
    <row r="32" spans="1:7" x14ac:dyDescent="0.25">
      <c r="A32" t="s">
        <v>47</v>
      </c>
      <c r="B32" t="s">
        <v>172</v>
      </c>
      <c r="C32">
        <v>146</v>
      </c>
      <c r="D32">
        <v>145.69999999999999</v>
      </c>
      <c r="E32">
        <v>52.2</v>
      </c>
      <c r="F32">
        <v>2</v>
      </c>
      <c r="G32" t="s">
        <v>167</v>
      </c>
    </row>
    <row r="33" spans="1:7" x14ac:dyDescent="0.25">
      <c r="A33" t="s">
        <v>47</v>
      </c>
      <c r="B33" t="s">
        <v>173</v>
      </c>
      <c r="C33">
        <v>145.5</v>
      </c>
      <c r="D33">
        <v>145.69999999999999</v>
      </c>
      <c r="E33">
        <v>52.6</v>
      </c>
      <c r="F33">
        <v>2</v>
      </c>
      <c r="G33" t="s">
        <v>167</v>
      </c>
    </row>
    <row r="34" spans="1:7" x14ac:dyDescent="0.25">
      <c r="A34" t="s">
        <v>35</v>
      </c>
      <c r="B34" t="s">
        <v>170</v>
      </c>
      <c r="C34">
        <v>44.2</v>
      </c>
      <c r="D34">
        <v>413.3</v>
      </c>
      <c r="E34">
        <v>11.8</v>
      </c>
      <c r="F34">
        <v>2.6</v>
      </c>
      <c r="G34" t="s">
        <v>167</v>
      </c>
    </row>
    <row r="35" spans="1:7" x14ac:dyDescent="0.25">
      <c r="A35" t="s">
        <v>35</v>
      </c>
      <c r="B35" t="s">
        <v>171</v>
      </c>
      <c r="C35">
        <v>44.4</v>
      </c>
      <c r="D35">
        <v>413.5</v>
      </c>
      <c r="E35">
        <v>12.4</v>
      </c>
      <c r="F35">
        <v>2.7</v>
      </c>
      <c r="G35" t="s">
        <v>167</v>
      </c>
    </row>
    <row r="36" spans="1:7" x14ac:dyDescent="0.25">
      <c r="A36" t="s">
        <v>35</v>
      </c>
      <c r="B36" t="s">
        <v>172</v>
      </c>
      <c r="C36">
        <v>44.3</v>
      </c>
      <c r="D36">
        <v>413.4</v>
      </c>
      <c r="E36">
        <v>12.7</v>
      </c>
      <c r="F36">
        <v>2.7</v>
      </c>
      <c r="G36" t="s">
        <v>167</v>
      </c>
    </row>
    <row r="37" spans="1:7" x14ac:dyDescent="0.25">
      <c r="A37" t="s">
        <v>35</v>
      </c>
      <c r="B37" t="s">
        <v>173</v>
      </c>
      <c r="C37">
        <v>44.3</v>
      </c>
      <c r="D37">
        <v>413.2</v>
      </c>
      <c r="E37">
        <v>12.8</v>
      </c>
      <c r="F37">
        <v>2.7</v>
      </c>
      <c r="G37" t="s">
        <v>167</v>
      </c>
    </row>
    <row r="38" spans="1:7" x14ac:dyDescent="0.25">
      <c r="A38" t="s">
        <v>127</v>
      </c>
      <c r="B38" t="s">
        <v>170</v>
      </c>
      <c r="C38">
        <v>42.5</v>
      </c>
      <c r="D38">
        <v>0.6</v>
      </c>
      <c r="E38">
        <v>17.7</v>
      </c>
      <c r="F38">
        <v>1.7</v>
      </c>
      <c r="G38" t="s">
        <v>167</v>
      </c>
    </row>
    <row r="39" spans="1:7" x14ac:dyDescent="0.25">
      <c r="A39" t="s">
        <v>127</v>
      </c>
      <c r="B39" t="s">
        <v>171</v>
      </c>
      <c r="C39">
        <v>41</v>
      </c>
      <c r="D39">
        <v>0.6</v>
      </c>
      <c r="E39">
        <v>19.2</v>
      </c>
      <c r="F39">
        <v>1.8</v>
      </c>
      <c r="G39" t="s">
        <v>167</v>
      </c>
    </row>
    <row r="40" spans="1:7" x14ac:dyDescent="0.25">
      <c r="A40" t="s">
        <v>127</v>
      </c>
      <c r="B40" t="s">
        <v>172</v>
      </c>
      <c r="C40">
        <v>4.7</v>
      </c>
      <c r="D40">
        <v>0.6</v>
      </c>
      <c r="E40">
        <v>19.3</v>
      </c>
      <c r="F40">
        <v>11</v>
      </c>
      <c r="G40" t="s">
        <v>167</v>
      </c>
    </row>
    <row r="41" spans="1:7" x14ac:dyDescent="0.25">
      <c r="A41" t="s">
        <v>127</v>
      </c>
      <c r="B41" t="s">
        <v>173</v>
      </c>
      <c r="C41">
        <v>4.3</v>
      </c>
      <c r="D41">
        <v>0.6</v>
      </c>
      <c r="E41">
        <v>19.7</v>
      </c>
      <c r="F41">
        <v>11</v>
      </c>
      <c r="G41" t="s">
        <v>167</v>
      </c>
    </row>
    <row r="42" spans="1:7" x14ac:dyDescent="0.25">
      <c r="A42" t="s">
        <v>128</v>
      </c>
      <c r="B42" t="s">
        <v>170</v>
      </c>
      <c r="C42">
        <v>2189.1999999999998</v>
      </c>
      <c r="D42">
        <v>5748.7</v>
      </c>
      <c r="E42">
        <v>567.20000000000005</v>
      </c>
      <c r="F42">
        <v>19.600000000000001</v>
      </c>
      <c r="G42" t="s">
        <v>167</v>
      </c>
    </row>
    <row r="43" spans="1:7" x14ac:dyDescent="0.25">
      <c r="A43" t="s">
        <v>128</v>
      </c>
      <c r="B43" t="s">
        <v>171</v>
      </c>
      <c r="C43">
        <v>2176.3000000000002</v>
      </c>
      <c r="D43">
        <v>5979</v>
      </c>
      <c r="E43">
        <v>598.6</v>
      </c>
      <c r="F43">
        <v>198.2</v>
      </c>
      <c r="G43" t="s">
        <v>167</v>
      </c>
    </row>
    <row r="44" spans="1:7" x14ac:dyDescent="0.25">
      <c r="A44" t="s">
        <v>128</v>
      </c>
      <c r="B44" t="s">
        <v>172</v>
      </c>
      <c r="C44">
        <v>2173.1</v>
      </c>
      <c r="D44">
        <v>5974.3</v>
      </c>
      <c r="E44">
        <v>62.7</v>
      </c>
      <c r="F44">
        <v>199.5</v>
      </c>
      <c r="G44" t="s">
        <v>167</v>
      </c>
    </row>
    <row r="45" spans="1:7" x14ac:dyDescent="0.25">
      <c r="A45" t="s">
        <v>128</v>
      </c>
      <c r="B45" t="s">
        <v>173</v>
      </c>
      <c r="C45">
        <v>2167.9</v>
      </c>
      <c r="D45">
        <v>5974.3</v>
      </c>
      <c r="E45">
        <v>578.6</v>
      </c>
      <c r="F45">
        <v>21</v>
      </c>
      <c r="G45" t="s">
        <v>167</v>
      </c>
    </row>
    <row r="46" spans="1:7" x14ac:dyDescent="0.25">
      <c r="A46" t="s">
        <v>103</v>
      </c>
      <c r="B46" t="s">
        <v>170</v>
      </c>
      <c r="C46">
        <v>14.4</v>
      </c>
      <c r="D46">
        <v>7</v>
      </c>
      <c r="E46">
        <v>11.1</v>
      </c>
      <c r="F46">
        <v>8.1</v>
      </c>
      <c r="G46" t="s">
        <v>167</v>
      </c>
    </row>
    <row r="47" spans="1:7" x14ac:dyDescent="0.25">
      <c r="A47" t="s">
        <v>103</v>
      </c>
      <c r="B47" t="s">
        <v>171</v>
      </c>
      <c r="C47">
        <v>135.5</v>
      </c>
      <c r="D47">
        <v>7.2</v>
      </c>
      <c r="E47">
        <v>11.5</v>
      </c>
      <c r="F47">
        <v>9.1</v>
      </c>
      <c r="G47" t="s">
        <v>167</v>
      </c>
    </row>
    <row r="48" spans="1:7" x14ac:dyDescent="0.25">
      <c r="A48" t="s">
        <v>103</v>
      </c>
      <c r="B48" t="s">
        <v>172</v>
      </c>
      <c r="C48">
        <v>135.5</v>
      </c>
      <c r="D48">
        <v>7.2</v>
      </c>
      <c r="E48">
        <v>11.6</v>
      </c>
      <c r="F48">
        <v>9.1</v>
      </c>
      <c r="G48" t="s">
        <v>167</v>
      </c>
    </row>
    <row r="49" spans="1:7" x14ac:dyDescent="0.25">
      <c r="A49" t="s">
        <v>103</v>
      </c>
      <c r="B49" t="s">
        <v>173</v>
      </c>
      <c r="C49">
        <v>135.1</v>
      </c>
      <c r="D49">
        <v>7.2</v>
      </c>
      <c r="E49">
        <v>11.8</v>
      </c>
      <c r="F49">
        <v>9.1</v>
      </c>
      <c r="G49" t="s">
        <v>167</v>
      </c>
    </row>
    <row r="50" spans="1:7" x14ac:dyDescent="0.25">
      <c r="A50" t="s">
        <v>129</v>
      </c>
      <c r="B50" t="s">
        <v>170</v>
      </c>
      <c r="C50">
        <v>19.2</v>
      </c>
      <c r="D50">
        <v>59.2</v>
      </c>
      <c r="E50">
        <v>17</v>
      </c>
      <c r="F50">
        <v>5.6</v>
      </c>
      <c r="G50" t="s">
        <v>167</v>
      </c>
    </row>
    <row r="51" spans="1:7" x14ac:dyDescent="0.25">
      <c r="A51" t="s">
        <v>129</v>
      </c>
      <c r="B51" t="s">
        <v>171</v>
      </c>
      <c r="C51">
        <v>11</v>
      </c>
      <c r="D51">
        <v>512.29999999999995</v>
      </c>
      <c r="E51">
        <v>18.7</v>
      </c>
      <c r="F51">
        <v>5.5</v>
      </c>
      <c r="G51" t="s">
        <v>167</v>
      </c>
    </row>
    <row r="52" spans="1:7" x14ac:dyDescent="0.25">
      <c r="A52" t="s">
        <v>129</v>
      </c>
      <c r="B52" t="s">
        <v>172</v>
      </c>
      <c r="C52">
        <v>11</v>
      </c>
      <c r="D52">
        <v>512.29999999999995</v>
      </c>
      <c r="E52">
        <v>18.600000000000001</v>
      </c>
      <c r="F52">
        <v>5.5</v>
      </c>
      <c r="G52" t="s">
        <v>167</v>
      </c>
    </row>
    <row r="53" spans="1:7" x14ac:dyDescent="0.25">
      <c r="A53" t="s">
        <v>129</v>
      </c>
      <c r="B53" t="s">
        <v>173</v>
      </c>
      <c r="C53">
        <v>19.899999999999999</v>
      </c>
      <c r="D53">
        <v>512.29999999999995</v>
      </c>
      <c r="E53">
        <v>18.7</v>
      </c>
      <c r="F53">
        <v>5.6</v>
      </c>
      <c r="G53" t="s">
        <v>167</v>
      </c>
    </row>
    <row r="54" spans="1:7" x14ac:dyDescent="0.25">
      <c r="A54" t="s">
        <v>114</v>
      </c>
      <c r="B54" t="s">
        <v>170</v>
      </c>
      <c r="C54">
        <v>143.1</v>
      </c>
      <c r="D54">
        <v>95.1</v>
      </c>
      <c r="E54">
        <v>23.6</v>
      </c>
      <c r="F54">
        <v>6.6</v>
      </c>
      <c r="G54" t="s">
        <v>167</v>
      </c>
    </row>
    <row r="55" spans="1:7" x14ac:dyDescent="0.25">
      <c r="A55" t="s">
        <v>114</v>
      </c>
      <c r="B55" t="s">
        <v>171</v>
      </c>
      <c r="C55">
        <v>139.30000000000001</v>
      </c>
      <c r="D55">
        <v>143.69999999999999</v>
      </c>
      <c r="E55">
        <v>19</v>
      </c>
      <c r="F55">
        <v>6.7</v>
      </c>
      <c r="G55" t="s">
        <v>167</v>
      </c>
    </row>
    <row r="56" spans="1:7" x14ac:dyDescent="0.25">
      <c r="A56" t="s">
        <v>114</v>
      </c>
      <c r="B56" t="s">
        <v>172</v>
      </c>
      <c r="C56">
        <v>139.19999999999999</v>
      </c>
      <c r="D56">
        <v>143.6</v>
      </c>
      <c r="E56">
        <v>19.3</v>
      </c>
      <c r="F56">
        <v>6.8</v>
      </c>
      <c r="G56" t="s">
        <v>167</v>
      </c>
    </row>
    <row r="57" spans="1:7" x14ac:dyDescent="0.25">
      <c r="A57" t="s">
        <v>114</v>
      </c>
      <c r="B57" t="s">
        <v>173</v>
      </c>
      <c r="C57">
        <v>139.1</v>
      </c>
      <c r="D57">
        <v>143.6</v>
      </c>
      <c r="E57">
        <v>19.5</v>
      </c>
      <c r="F57">
        <v>6.8</v>
      </c>
      <c r="G57" t="s">
        <v>167</v>
      </c>
    </row>
    <row r="58" spans="1:7" x14ac:dyDescent="0.25">
      <c r="A58" t="s">
        <v>4</v>
      </c>
      <c r="B58" t="s">
        <v>170</v>
      </c>
      <c r="C58">
        <v>11498.5</v>
      </c>
      <c r="D58">
        <v>1494.8</v>
      </c>
      <c r="E58">
        <v>1893.2</v>
      </c>
      <c r="F58">
        <v>721.7</v>
      </c>
      <c r="G58" t="s">
        <v>167</v>
      </c>
    </row>
    <row r="59" spans="1:7" x14ac:dyDescent="0.25">
      <c r="A59" t="s">
        <v>4</v>
      </c>
      <c r="B59" t="s">
        <v>171</v>
      </c>
      <c r="C59">
        <v>11718.4</v>
      </c>
      <c r="D59">
        <v>1544.9</v>
      </c>
      <c r="E59">
        <v>21.9</v>
      </c>
      <c r="F59">
        <v>754.3</v>
      </c>
      <c r="G59" t="s">
        <v>167</v>
      </c>
    </row>
    <row r="60" spans="1:7" x14ac:dyDescent="0.25">
      <c r="A60" t="s">
        <v>4</v>
      </c>
      <c r="B60" t="s">
        <v>172</v>
      </c>
      <c r="C60">
        <v>1162.5</v>
      </c>
      <c r="D60">
        <v>15439.7</v>
      </c>
      <c r="E60">
        <v>224.7</v>
      </c>
      <c r="F60">
        <v>759.5</v>
      </c>
      <c r="G60" t="s">
        <v>167</v>
      </c>
    </row>
    <row r="61" spans="1:7" x14ac:dyDescent="0.25">
      <c r="A61" t="s">
        <v>4</v>
      </c>
      <c r="B61" t="s">
        <v>173</v>
      </c>
      <c r="C61">
        <v>11673.4</v>
      </c>
      <c r="D61">
        <v>15468.2</v>
      </c>
      <c r="E61">
        <v>22.5</v>
      </c>
      <c r="F61">
        <v>765.1</v>
      </c>
      <c r="G61" t="s">
        <v>167</v>
      </c>
    </row>
    <row r="62" spans="1:7" x14ac:dyDescent="0.25">
      <c r="A62" t="s">
        <v>130</v>
      </c>
      <c r="B62" t="s">
        <v>170</v>
      </c>
      <c r="C62">
        <v>112.2</v>
      </c>
      <c r="E62">
        <v>11.9</v>
      </c>
      <c r="F62">
        <v>8.3000000000000007</v>
      </c>
      <c r="G62" t="s">
        <v>167</v>
      </c>
    </row>
    <row r="63" spans="1:7" x14ac:dyDescent="0.25">
      <c r="A63" t="s">
        <v>130</v>
      </c>
      <c r="B63" t="s">
        <v>171</v>
      </c>
      <c r="C63">
        <v>111.4</v>
      </c>
      <c r="E63">
        <v>12.2</v>
      </c>
      <c r="F63">
        <v>8.6</v>
      </c>
      <c r="G63" t="s">
        <v>167</v>
      </c>
    </row>
    <row r="64" spans="1:7" x14ac:dyDescent="0.25">
      <c r="A64" t="s">
        <v>130</v>
      </c>
      <c r="B64" t="s">
        <v>172</v>
      </c>
      <c r="C64">
        <v>111.4</v>
      </c>
      <c r="E64">
        <v>12.2</v>
      </c>
      <c r="F64">
        <v>8.6999999999999993</v>
      </c>
      <c r="G64" t="s">
        <v>167</v>
      </c>
    </row>
    <row r="65" spans="1:7" x14ac:dyDescent="0.25">
      <c r="A65" t="s">
        <v>130</v>
      </c>
      <c r="B65" t="s">
        <v>173</v>
      </c>
      <c r="C65">
        <v>111.3</v>
      </c>
      <c r="E65">
        <v>12.2</v>
      </c>
      <c r="F65">
        <v>8.6999999999999993</v>
      </c>
      <c r="G65" t="s">
        <v>167</v>
      </c>
    </row>
    <row r="66" spans="1:7" x14ac:dyDescent="0.25">
      <c r="A66" t="s">
        <v>82</v>
      </c>
      <c r="B66" t="s">
        <v>170</v>
      </c>
      <c r="C66">
        <v>8.6999999999999993</v>
      </c>
      <c r="D66">
        <v>587</v>
      </c>
      <c r="E66">
        <v>52.8</v>
      </c>
      <c r="F66">
        <v>18.2</v>
      </c>
      <c r="G66" t="s">
        <v>167</v>
      </c>
    </row>
    <row r="67" spans="1:7" x14ac:dyDescent="0.25">
      <c r="A67" t="s">
        <v>82</v>
      </c>
      <c r="B67" t="s">
        <v>171</v>
      </c>
      <c r="C67">
        <v>845.1</v>
      </c>
      <c r="D67">
        <v>552.1</v>
      </c>
      <c r="E67">
        <v>61.7</v>
      </c>
      <c r="F67">
        <v>17.100000000000001</v>
      </c>
      <c r="G67" t="s">
        <v>167</v>
      </c>
    </row>
    <row r="68" spans="1:7" x14ac:dyDescent="0.25">
      <c r="A68" t="s">
        <v>82</v>
      </c>
      <c r="B68" t="s">
        <v>172</v>
      </c>
      <c r="C68">
        <v>838.1</v>
      </c>
      <c r="D68">
        <v>559.9</v>
      </c>
      <c r="E68">
        <v>62.2</v>
      </c>
      <c r="F68">
        <v>17.2</v>
      </c>
      <c r="G68" t="s">
        <v>167</v>
      </c>
    </row>
    <row r="69" spans="1:7" x14ac:dyDescent="0.25">
      <c r="A69" t="s">
        <v>82</v>
      </c>
      <c r="B69" t="s">
        <v>173</v>
      </c>
      <c r="C69">
        <v>837.6</v>
      </c>
      <c r="D69">
        <v>566.29999999999995</v>
      </c>
      <c r="E69">
        <v>56.3</v>
      </c>
      <c r="F69">
        <v>17.3</v>
      </c>
      <c r="G69" t="s">
        <v>167</v>
      </c>
    </row>
    <row r="70" spans="1:7" x14ac:dyDescent="0.25">
      <c r="A70" t="s">
        <v>131</v>
      </c>
      <c r="B70" t="s">
        <v>170</v>
      </c>
      <c r="C70">
        <v>88.4</v>
      </c>
      <c r="D70">
        <v>296.10000000000002</v>
      </c>
      <c r="E70">
        <v>31.1</v>
      </c>
      <c r="F70">
        <v>14</v>
      </c>
      <c r="G70" t="s">
        <v>167</v>
      </c>
    </row>
    <row r="71" spans="1:7" x14ac:dyDescent="0.25">
      <c r="A71" t="s">
        <v>131</v>
      </c>
      <c r="B71" t="s">
        <v>171</v>
      </c>
      <c r="C71">
        <v>92.6</v>
      </c>
      <c r="D71">
        <v>296.89999999999998</v>
      </c>
      <c r="E71">
        <v>33.299999999999997</v>
      </c>
      <c r="F71">
        <v>14.3</v>
      </c>
      <c r="G71" t="s">
        <v>167</v>
      </c>
    </row>
    <row r="72" spans="1:7" x14ac:dyDescent="0.25">
      <c r="A72" t="s">
        <v>131</v>
      </c>
      <c r="B72" t="s">
        <v>172</v>
      </c>
      <c r="C72">
        <v>92.4</v>
      </c>
      <c r="D72">
        <v>296.5</v>
      </c>
      <c r="E72">
        <v>33.799999999999997</v>
      </c>
      <c r="F72">
        <v>14.3</v>
      </c>
      <c r="G72" t="s">
        <v>167</v>
      </c>
    </row>
    <row r="73" spans="1:7" x14ac:dyDescent="0.25">
      <c r="A73" t="s">
        <v>131</v>
      </c>
      <c r="B73" t="s">
        <v>173</v>
      </c>
      <c r="C73">
        <v>92.3</v>
      </c>
      <c r="D73">
        <v>296.39999999999998</v>
      </c>
      <c r="E73">
        <v>34</v>
      </c>
      <c r="F73">
        <v>14.4</v>
      </c>
      <c r="G73" t="s">
        <v>167</v>
      </c>
    </row>
    <row r="74" spans="1:7" x14ac:dyDescent="0.25">
      <c r="A74" t="s">
        <v>30</v>
      </c>
      <c r="B74" t="s">
        <v>170</v>
      </c>
      <c r="C74">
        <v>194.4</v>
      </c>
      <c r="D74">
        <v>459.1</v>
      </c>
      <c r="E74">
        <v>16.899999999999999</v>
      </c>
      <c r="F74">
        <v>7.1</v>
      </c>
      <c r="G74" t="s">
        <v>167</v>
      </c>
    </row>
    <row r="75" spans="1:7" x14ac:dyDescent="0.25">
      <c r="A75" t="s">
        <v>30</v>
      </c>
      <c r="B75" t="s">
        <v>171</v>
      </c>
      <c r="C75">
        <v>21.2</v>
      </c>
      <c r="D75">
        <v>47.9</v>
      </c>
      <c r="E75">
        <v>22.5</v>
      </c>
      <c r="F75">
        <v>7.8</v>
      </c>
      <c r="G75" t="s">
        <v>167</v>
      </c>
    </row>
    <row r="76" spans="1:7" x14ac:dyDescent="0.25">
      <c r="A76" t="s">
        <v>30</v>
      </c>
      <c r="B76" t="s">
        <v>172</v>
      </c>
      <c r="C76">
        <v>21.3</v>
      </c>
      <c r="D76">
        <v>472.8</v>
      </c>
      <c r="E76">
        <v>22.6</v>
      </c>
      <c r="F76">
        <v>7.8</v>
      </c>
      <c r="G76" t="s">
        <v>167</v>
      </c>
    </row>
    <row r="77" spans="1:7" x14ac:dyDescent="0.25">
      <c r="A77" t="s">
        <v>30</v>
      </c>
      <c r="B77" t="s">
        <v>173</v>
      </c>
      <c r="C77">
        <v>2.6</v>
      </c>
      <c r="D77">
        <v>475</v>
      </c>
      <c r="E77">
        <v>22.6</v>
      </c>
      <c r="F77">
        <v>7.8</v>
      </c>
      <c r="G77" t="s">
        <v>167</v>
      </c>
    </row>
    <row r="78" spans="1:7" x14ac:dyDescent="0.25">
      <c r="A78" t="s">
        <v>19</v>
      </c>
      <c r="B78" t="s">
        <v>170</v>
      </c>
      <c r="C78">
        <v>41.7</v>
      </c>
      <c r="D78">
        <v>5.2</v>
      </c>
      <c r="E78">
        <v>19.5</v>
      </c>
      <c r="F78">
        <v>6.4</v>
      </c>
      <c r="G78" t="s">
        <v>167</v>
      </c>
    </row>
    <row r="79" spans="1:7" x14ac:dyDescent="0.25">
      <c r="A79" t="s">
        <v>19</v>
      </c>
      <c r="B79" t="s">
        <v>171</v>
      </c>
      <c r="C79">
        <v>4.5999999999999996</v>
      </c>
      <c r="D79">
        <v>5</v>
      </c>
      <c r="E79">
        <v>21</v>
      </c>
      <c r="F79">
        <v>6.6</v>
      </c>
      <c r="G79" t="s">
        <v>167</v>
      </c>
    </row>
    <row r="80" spans="1:7" x14ac:dyDescent="0.25">
      <c r="A80" t="s">
        <v>19</v>
      </c>
      <c r="B80" t="s">
        <v>172</v>
      </c>
      <c r="C80">
        <v>4.3</v>
      </c>
      <c r="D80">
        <v>5</v>
      </c>
      <c r="E80">
        <v>21.3</v>
      </c>
      <c r="F80">
        <v>6.7</v>
      </c>
      <c r="G80" t="s">
        <v>167</v>
      </c>
    </row>
    <row r="81" spans="1:7" x14ac:dyDescent="0.25">
      <c r="A81" t="s">
        <v>19</v>
      </c>
      <c r="B81" t="s">
        <v>173</v>
      </c>
      <c r="C81">
        <v>4.3</v>
      </c>
      <c r="D81">
        <v>5</v>
      </c>
      <c r="E81">
        <v>2.7</v>
      </c>
      <c r="F81">
        <v>6.7</v>
      </c>
      <c r="G81" t="s">
        <v>167</v>
      </c>
    </row>
    <row r="82" spans="1:7" x14ac:dyDescent="0.25">
      <c r="A82" t="s">
        <v>132</v>
      </c>
      <c r="B82" t="s">
        <v>170</v>
      </c>
      <c r="C82">
        <v>154.30000000000001</v>
      </c>
      <c r="D82">
        <v>22.2</v>
      </c>
      <c r="E82">
        <v>64.099999999999994</v>
      </c>
      <c r="F82">
        <v>4.9000000000000004</v>
      </c>
      <c r="G82" t="s">
        <v>167</v>
      </c>
    </row>
    <row r="83" spans="1:7" x14ac:dyDescent="0.25">
      <c r="A83" t="s">
        <v>132</v>
      </c>
      <c r="B83" t="s">
        <v>171</v>
      </c>
      <c r="C83">
        <v>156</v>
      </c>
      <c r="D83">
        <v>2.2999999999999998</v>
      </c>
      <c r="E83">
        <v>67.900000000000006</v>
      </c>
      <c r="F83">
        <v>39.799999999999997</v>
      </c>
      <c r="G83" t="s">
        <v>167</v>
      </c>
    </row>
    <row r="84" spans="1:7" x14ac:dyDescent="0.25">
      <c r="A84" t="s">
        <v>132</v>
      </c>
      <c r="B84" t="s">
        <v>172</v>
      </c>
      <c r="C84">
        <v>155.69999999999999</v>
      </c>
      <c r="D84">
        <v>2.2999999999999998</v>
      </c>
      <c r="E84">
        <v>68.2</v>
      </c>
      <c r="F84">
        <v>39.799999999999997</v>
      </c>
      <c r="G84" t="s">
        <v>167</v>
      </c>
    </row>
    <row r="85" spans="1:7" x14ac:dyDescent="0.25">
      <c r="A85" t="s">
        <v>132</v>
      </c>
      <c r="B85" t="s">
        <v>173</v>
      </c>
      <c r="C85">
        <v>155.4</v>
      </c>
      <c r="D85">
        <v>2.2999999999999998</v>
      </c>
      <c r="E85">
        <v>68.5</v>
      </c>
      <c r="F85">
        <v>39.9</v>
      </c>
      <c r="G85" t="s">
        <v>167</v>
      </c>
    </row>
    <row r="86" spans="1:7" x14ac:dyDescent="0.25">
      <c r="A86" t="s">
        <v>63</v>
      </c>
      <c r="B86" t="s">
        <v>170</v>
      </c>
      <c r="C86">
        <v>151</v>
      </c>
      <c r="D86">
        <v>324.89999999999998</v>
      </c>
      <c r="E86">
        <v>42.5</v>
      </c>
      <c r="F86">
        <v>12.3</v>
      </c>
      <c r="G86" t="s">
        <v>167</v>
      </c>
    </row>
    <row r="87" spans="1:7" x14ac:dyDescent="0.25">
      <c r="A87" t="s">
        <v>63</v>
      </c>
      <c r="B87" t="s">
        <v>171</v>
      </c>
      <c r="C87">
        <v>138.80000000000001</v>
      </c>
      <c r="D87">
        <v>352.2</v>
      </c>
      <c r="E87">
        <v>42</v>
      </c>
      <c r="F87">
        <v>13.2</v>
      </c>
      <c r="G87" t="s">
        <v>167</v>
      </c>
    </row>
    <row r="88" spans="1:7" x14ac:dyDescent="0.25">
      <c r="A88" t="s">
        <v>63</v>
      </c>
      <c r="B88" t="s">
        <v>172</v>
      </c>
      <c r="C88">
        <v>138.6</v>
      </c>
      <c r="D88">
        <v>352.1</v>
      </c>
      <c r="E88">
        <v>42.1</v>
      </c>
      <c r="F88">
        <v>13.4</v>
      </c>
      <c r="G88" t="s">
        <v>167</v>
      </c>
    </row>
    <row r="89" spans="1:7" x14ac:dyDescent="0.25">
      <c r="A89" t="s">
        <v>63</v>
      </c>
      <c r="B89" t="s">
        <v>173</v>
      </c>
      <c r="C89">
        <v>137.5</v>
      </c>
      <c r="D89">
        <v>351.9</v>
      </c>
      <c r="E89">
        <v>43.2</v>
      </c>
      <c r="F89">
        <v>13.7</v>
      </c>
      <c r="G89" t="s">
        <v>167</v>
      </c>
    </row>
    <row r="90" spans="1:7" x14ac:dyDescent="0.25">
      <c r="A90" t="s">
        <v>15</v>
      </c>
      <c r="B90" t="s">
        <v>170</v>
      </c>
      <c r="C90">
        <v>53.6</v>
      </c>
      <c r="E90">
        <v>17.7</v>
      </c>
      <c r="F90">
        <v>9.6999999999999993</v>
      </c>
      <c r="G90" t="s">
        <v>167</v>
      </c>
    </row>
    <row r="91" spans="1:7" x14ac:dyDescent="0.25">
      <c r="A91" t="s">
        <v>15</v>
      </c>
      <c r="B91" t="s">
        <v>171</v>
      </c>
      <c r="C91">
        <v>51.3</v>
      </c>
      <c r="E91">
        <v>18.8</v>
      </c>
      <c r="F91">
        <v>1</v>
      </c>
      <c r="G91" t="s">
        <v>167</v>
      </c>
    </row>
    <row r="92" spans="1:7" x14ac:dyDescent="0.25">
      <c r="A92" t="s">
        <v>15</v>
      </c>
      <c r="B92" t="s">
        <v>172</v>
      </c>
      <c r="C92">
        <v>5.7</v>
      </c>
      <c r="E92">
        <v>19.2</v>
      </c>
      <c r="F92">
        <v>1.2</v>
      </c>
      <c r="G92" t="s">
        <v>167</v>
      </c>
    </row>
    <row r="93" spans="1:7" x14ac:dyDescent="0.25">
      <c r="A93" t="s">
        <v>15</v>
      </c>
      <c r="B93" t="s">
        <v>173</v>
      </c>
      <c r="C93">
        <v>5</v>
      </c>
      <c r="E93">
        <v>19.8</v>
      </c>
      <c r="F93">
        <v>1.4</v>
      </c>
      <c r="G93" t="s">
        <v>167</v>
      </c>
    </row>
    <row r="94" spans="1:7" x14ac:dyDescent="0.25">
      <c r="A94" t="s">
        <v>10</v>
      </c>
      <c r="B94" t="s">
        <v>170</v>
      </c>
      <c r="C94">
        <v>85.7</v>
      </c>
      <c r="D94">
        <v>9.3000000000000007</v>
      </c>
      <c r="E94">
        <v>31.5</v>
      </c>
      <c r="F94">
        <v>16.8</v>
      </c>
      <c r="G94" t="s">
        <v>167</v>
      </c>
    </row>
    <row r="95" spans="1:7" x14ac:dyDescent="0.25">
      <c r="A95" t="s">
        <v>10</v>
      </c>
      <c r="B95" t="s">
        <v>171</v>
      </c>
      <c r="C95">
        <v>83.7</v>
      </c>
      <c r="D95">
        <v>9</v>
      </c>
      <c r="E95">
        <v>32.700000000000003</v>
      </c>
      <c r="F95">
        <v>17.3</v>
      </c>
      <c r="G95" t="s">
        <v>167</v>
      </c>
    </row>
    <row r="96" spans="1:7" x14ac:dyDescent="0.25">
      <c r="A96" t="s">
        <v>10</v>
      </c>
      <c r="B96" t="s">
        <v>172</v>
      </c>
      <c r="C96">
        <v>83.3</v>
      </c>
      <c r="D96">
        <v>9</v>
      </c>
      <c r="E96">
        <v>33</v>
      </c>
      <c r="F96">
        <v>17.399999999999999</v>
      </c>
      <c r="G96" t="s">
        <v>167</v>
      </c>
    </row>
    <row r="97" spans="1:7" x14ac:dyDescent="0.25">
      <c r="A97" t="s">
        <v>10</v>
      </c>
      <c r="B97" t="s">
        <v>173</v>
      </c>
      <c r="C97">
        <v>83.1</v>
      </c>
      <c r="D97">
        <v>9</v>
      </c>
      <c r="E97">
        <v>33.200000000000003</v>
      </c>
      <c r="F97">
        <v>17.399999999999999</v>
      </c>
      <c r="G97" t="s">
        <v>167</v>
      </c>
    </row>
    <row r="98" spans="1:7" x14ac:dyDescent="0.25">
      <c r="A98" t="s">
        <v>133</v>
      </c>
      <c r="B98" t="s">
        <v>170</v>
      </c>
      <c r="C98">
        <v>5.5</v>
      </c>
      <c r="D98">
        <v>19.2</v>
      </c>
      <c r="E98">
        <v>29.3</v>
      </c>
      <c r="F98">
        <v>14.6</v>
      </c>
      <c r="G98" t="s">
        <v>167</v>
      </c>
    </row>
    <row r="99" spans="1:7" x14ac:dyDescent="0.25">
      <c r="A99" t="s">
        <v>133</v>
      </c>
      <c r="B99" t="s">
        <v>171</v>
      </c>
      <c r="C99">
        <v>48.8</v>
      </c>
      <c r="D99">
        <v>18.3</v>
      </c>
      <c r="E99">
        <v>33.1</v>
      </c>
      <c r="F99">
        <v>15.4</v>
      </c>
      <c r="G99" t="s">
        <v>167</v>
      </c>
    </row>
    <row r="100" spans="1:7" x14ac:dyDescent="0.25">
      <c r="A100" t="s">
        <v>133</v>
      </c>
      <c r="B100" t="s">
        <v>172</v>
      </c>
      <c r="C100">
        <v>48.6</v>
      </c>
      <c r="D100">
        <v>18.3</v>
      </c>
      <c r="E100">
        <v>33.200000000000003</v>
      </c>
      <c r="F100">
        <v>15.5</v>
      </c>
      <c r="G100" t="s">
        <v>167</v>
      </c>
    </row>
    <row r="101" spans="1:7" x14ac:dyDescent="0.25">
      <c r="A101" t="s">
        <v>133</v>
      </c>
      <c r="B101" t="s">
        <v>173</v>
      </c>
      <c r="C101">
        <v>48.5</v>
      </c>
      <c r="D101">
        <v>18.3</v>
      </c>
      <c r="E101">
        <v>33.5</v>
      </c>
      <c r="F101">
        <v>15.5</v>
      </c>
      <c r="G101" t="s">
        <v>167</v>
      </c>
    </row>
    <row r="102" spans="1:7" x14ac:dyDescent="0.25">
      <c r="A102" t="s">
        <v>106</v>
      </c>
      <c r="B102" t="s">
        <v>170</v>
      </c>
      <c r="C102">
        <v>135.80000000000001</v>
      </c>
      <c r="D102">
        <v>4.3</v>
      </c>
      <c r="E102">
        <v>11.3</v>
      </c>
      <c r="F102">
        <v>4.5</v>
      </c>
      <c r="G102" t="s">
        <v>167</v>
      </c>
    </row>
    <row r="103" spans="1:7" x14ac:dyDescent="0.25">
      <c r="A103" t="s">
        <v>106</v>
      </c>
      <c r="B103" t="s">
        <v>171</v>
      </c>
      <c r="C103">
        <v>136</v>
      </c>
      <c r="D103">
        <v>3.3</v>
      </c>
      <c r="E103">
        <v>12.6</v>
      </c>
      <c r="F103">
        <v>4.5</v>
      </c>
      <c r="G103" t="s">
        <v>167</v>
      </c>
    </row>
    <row r="104" spans="1:7" x14ac:dyDescent="0.25">
      <c r="A104" t="s">
        <v>106</v>
      </c>
      <c r="B104" t="s">
        <v>172</v>
      </c>
      <c r="C104">
        <v>136</v>
      </c>
      <c r="D104">
        <v>3.3</v>
      </c>
      <c r="E104">
        <v>12.6</v>
      </c>
      <c r="F104">
        <v>4.5</v>
      </c>
      <c r="G104" t="s">
        <v>167</v>
      </c>
    </row>
    <row r="105" spans="1:7" x14ac:dyDescent="0.25">
      <c r="A105" t="s">
        <v>106</v>
      </c>
      <c r="B105" t="s">
        <v>173</v>
      </c>
      <c r="C105">
        <v>135.9</v>
      </c>
      <c r="D105">
        <v>3.3</v>
      </c>
      <c r="E105">
        <v>12.7</v>
      </c>
      <c r="F105">
        <v>4.5999999999999996</v>
      </c>
      <c r="G105" t="s">
        <v>167</v>
      </c>
    </row>
    <row r="106" spans="1:7" x14ac:dyDescent="0.25">
      <c r="A106" t="s">
        <v>134</v>
      </c>
      <c r="B106" t="s">
        <v>170</v>
      </c>
      <c r="C106">
        <v>1.2</v>
      </c>
      <c r="D106">
        <v>226.7</v>
      </c>
      <c r="E106">
        <v>36.299999999999997</v>
      </c>
      <c r="F106">
        <v>6.7</v>
      </c>
      <c r="G106" t="s">
        <v>167</v>
      </c>
    </row>
    <row r="107" spans="1:7" x14ac:dyDescent="0.25">
      <c r="A107" t="s">
        <v>134</v>
      </c>
      <c r="B107" t="s">
        <v>171</v>
      </c>
      <c r="C107">
        <v>99</v>
      </c>
      <c r="D107">
        <v>277.10000000000002</v>
      </c>
      <c r="E107">
        <v>39.299999999999997</v>
      </c>
      <c r="F107">
        <v>7.6</v>
      </c>
      <c r="G107" t="s">
        <v>167</v>
      </c>
    </row>
    <row r="108" spans="1:7" x14ac:dyDescent="0.25">
      <c r="A108" t="s">
        <v>134</v>
      </c>
      <c r="B108" t="s">
        <v>172</v>
      </c>
      <c r="C108">
        <v>99</v>
      </c>
      <c r="D108">
        <v>275.7</v>
      </c>
      <c r="E108">
        <v>39.799999999999997</v>
      </c>
      <c r="F108">
        <v>7.7</v>
      </c>
      <c r="G108" t="s">
        <v>167</v>
      </c>
    </row>
    <row r="109" spans="1:7" x14ac:dyDescent="0.25">
      <c r="A109" t="s">
        <v>134</v>
      </c>
      <c r="B109" t="s">
        <v>173</v>
      </c>
      <c r="C109">
        <v>98.6</v>
      </c>
      <c r="D109">
        <v>275.3</v>
      </c>
      <c r="E109">
        <v>41.2</v>
      </c>
      <c r="F109">
        <v>7.7</v>
      </c>
      <c r="G109" t="s">
        <v>167</v>
      </c>
    </row>
    <row r="110" spans="1:7" x14ac:dyDescent="0.25">
      <c r="A110" t="s">
        <v>135</v>
      </c>
      <c r="B110" t="s">
        <v>170</v>
      </c>
      <c r="C110">
        <v>1.1000000000000001</v>
      </c>
      <c r="D110">
        <v>23.4</v>
      </c>
      <c r="E110">
        <v>0.1</v>
      </c>
      <c r="G110" t="s">
        <v>167</v>
      </c>
    </row>
    <row r="111" spans="1:7" x14ac:dyDescent="0.25">
      <c r="A111" t="s">
        <v>135</v>
      </c>
      <c r="B111" t="s">
        <v>171</v>
      </c>
      <c r="D111">
        <v>1.3</v>
      </c>
      <c r="G111" t="s">
        <v>167</v>
      </c>
    </row>
    <row r="112" spans="1:7" x14ac:dyDescent="0.25">
      <c r="A112" t="s">
        <v>135</v>
      </c>
      <c r="B112" t="s">
        <v>172</v>
      </c>
      <c r="D112">
        <v>1.3</v>
      </c>
      <c r="G112" t="s">
        <v>167</v>
      </c>
    </row>
    <row r="113" spans="1:7" x14ac:dyDescent="0.25">
      <c r="A113" t="s">
        <v>135</v>
      </c>
      <c r="B113" t="s">
        <v>173</v>
      </c>
      <c r="D113">
        <v>0.5</v>
      </c>
      <c r="G113" t="s">
        <v>167</v>
      </c>
    </row>
    <row r="114" spans="1:7" x14ac:dyDescent="0.25">
      <c r="A114" t="s">
        <v>136</v>
      </c>
      <c r="B114" t="s">
        <v>170</v>
      </c>
      <c r="C114">
        <v>463</v>
      </c>
      <c r="D114">
        <v>71.099999999999994</v>
      </c>
      <c r="E114">
        <v>29.8</v>
      </c>
      <c r="F114">
        <v>13.8</v>
      </c>
      <c r="G114" t="s">
        <v>167</v>
      </c>
    </row>
    <row r="115" spans="1:7" x14ac:dyDescent="0.25">
      <c r="A115" t="s">
        <v>136</v>
      </c>
      <c r="B115" t="s">
        <v>171</v>
      </c>
      <c r="C115">
        <v>456.2</v>
      </c>
      <c r="D115">
        <v>71.7</v>
      </c>
      <c r="E115">
        <v>33.200000000000003</v>
      </c>
      <c r="F115">
        <v>14.3</v>
      </c>
      <c r="G115" t="s">
        <v>167</v>
      </c>
    </row>
    <row r="116" spans="1:7" x14ac:dyDescent="0.25">
      <c r="A116" t="s">
        <v>136</v>
      </c>
      <c r="B116" t="s">
        <v>172</v>
      </c>
      <c r="C116">
        <v>456.2</v>
      </c>
      <c r="D116">
        <v>71.7</v>
      </c>
      <c r="E116">
        <v>33.200000000000003</v>
      </c>
      <c r="F116">
        <v>14.3</v>
      </c>
      <c r="G116" t="s">
        <v>167</v>
      </c>
    </row>
    <row r="117" spans="1:7" x14ac:dyDescent="0.25">
      <c r="A117" t="s">
        <v>136</v>
      </c>
      <c r="B117" t="s">
        <v>173</v>
      </c>
      <c r="C117">
        <v>456.1</v>
      </c>
      <c r="D117">
        <v>71.7</v>
      </c>
      <c r="E117">
        <v>32</v>
      </c>
      <c r="F117">
        <v>14.3</v>
      </c>
      <c r="G117" t="s">
        <v>167</v>
      </c>
    </row>
    <row r="118" spans="1:7" x14ac:dyDescent="0.25">
      <c r="A118" t="s">
        <v>79</v>
      </c>
      <c r="B118" t="s">
        <v>170</v>
      </c>
      <c r="C118">
        <v>266.2</v>
      </c>
      <c r="D118">
        <v>67.5</v>
      </c>
      <c r="E118">
        <v>33.799999999999997</v>
      </c>
      <c r="F118">
        <v>8.3000000000000007</v>
      </c>
      <c r="G118" t="s">
        <v>167</v>
      </c>
    </row>
    <row r="119" spans="1:7" x14ac:dyDescent="0.25">
      <c r="A119" t="s">
        <v>79</v>
      </c>
      <c r="B119" t="s">
        <v>171</v>
      </c>
      <c r="C119">
        <v>298.8</v>
      </c>
      <c r="D119">
        <v>62</v>
      </c>
      <c r="E119">
        <v>37.4</v>
      </c>
      <c r="F119">
        <v>8.6999999999999993</v>
      </c>
      <c r="G119" t="s">
        <v>167</v>
      </c>
    </row>
    <row r="120" spans="1:7" x14ac:dyDescent="0.25">
      <c r="A120" t="s">
        <v>79</v>
      </c>
      <c r="B120" t="s">
        <v>172</v>
      </c>
      <c r="C120">
        <v>298</v>
      </c>
      <c r="D120">
        <v>62.5</v>
      </c>
      <c r="E120">
        <v>37.700000000000003</v>
      </c>
      <c r="F120">
        <v>8.8000000000000007</v>
      </c>
      <c r="G120" t="s">
        <v>167</v>
      </c>
    </row>
    <row r="121" spans="1:7" x14ac:dyDescent="0.25">
      <c r="A121" t="s">
        <v>79</v>
      </c>
      <c r="B121" t="s">
        <v>173</v>
      </c>
      <c r="C121">
        <v>297.5</v>
      </c>
      <c r="D121">
        <v>62.5</v>
      </c>
      <c r="E121">
        <v>38.200000000000003</v>
      </c>
      <c r="F121">
        <v>8.8000000000000007</v>
      </c>
      <c r="G121" t="s">
        <v>167</v>
      </c>
    </row>
    <row r="122" spans="1:7" x14ac:dyDescent="0.25">
      <c r="A122" t="s">
        <v>55</v>
      </c>
      <c r="B122" t="s">
        <v>170</v>
      </c>
      <c r="C122">
        <v>111.1</v>
      </c>
      <c r="D122">
        <v>414.4</v>
      </c>
      <c r="E122">
        <v>15.3</v>
      </c>
      <c r="F122">
        <v>3</v>
      </c>
      <c r="G122" t="s">
        <v>167</v>
      </c>
    </row>
    <row r="123" spans="1:7" x14ac:dyDescent="0.25">
      <c r="A123" t="s">
        <v>55</v>
      </c>
      <c r="B123" t="s">
        <v>171</v>
      </c>
      <c r="C123">
        <v>115.9</v>
      </c>
      <c r="D123">
        <v>517.9</v>
      </c>
      <c r="E123">
        <v>8.8000000000000007</v>
      </c>
      <c r="F123">
        <v>3.9</v>
      </c>
      <c r="G123" t="s">
        <v>167</v>
      </c>
    </row>
    <row r="124" spans="1:7" x14ac:dyDescent="0.25">
      <c r="A124" t="s">
        <v>55</v>
      </c>
      <c r="B124" t="s">
        <v>172</v>
      </c>
      <c r="C124">
        <v>115.6</v>
      </c>
      <c r="D124">
        <v>521.9</v>
      </c>
      <c r="E124">
        <v>9</v>
      </c>
      <c r="F124">
        <v>3.9</v>
      </c>
      <c r="G124" t="s">
        <v>167</v>
      </c>
    </row>
    <row r="125" spans="1:7" x14ac:dyDescent="0.25">
      <c r="A125" t="s">
        <v>55</v>
      </c>
      <c r="B125" t="s">
        <v>173</v>
      </c>
      <c r="C125">
        <v>115.4</v>
      </c>
      <c r="D125">
        <v>524.1</v>
      </c>
      <c r="E125">
        <v>9.1999999999999993</v>
      </c>
      <c r="F125">
        <v>3.9</v>
      </c>
      <c r="G125" t="s">
        <v>167</v>
      </c>
    </row>
    <row r="126" spans="1:7" x14ac:dyDescent="0.25">
      <c r="A126" t="s">
        <v>137</v>
      </c>
      <c r="B126" t="s">
        <v>170</v>
      </c>
      <c r="C126">
        <v>317.3</v>
      </c>
      <c r="D126">
        <v>29.1</v>
      </c>
      <c r="E126">
        <v>39.4</v>
      </c>
      <c r="F126">
        <v>26.9</v>
      </c>
      <c r="G126" t="s">
        <v>167</v>
      </c>
    </row>
    <row r="127" spans="1:7" x14ac:dyDescent="0.25">
      <c r="A127" t="s">
        <v>137</v>
      </c>
      <c r="B127" t="s">
        <v>171</v>
      </c>
      <c r="C127">
        <v>311.3</v>
      </c>
      <c r="D127">
        <v>24.4</v>
      </c>
      <c r="E127">
        <v>37.1</v>
      </c>
      <c r="F127">
        <v>3.2</v>
      </c>
      <c r="G127" t="s">
        <v>167</v>
      </c>
    </row>
    <row r="128" spans="1:7" x14ac:dyDescent="0.25">
      <c r="A128" t="s">
        <v>137</v>
      </c>
      <c r="B128" t="s">
        <v>172</v>
      </c>
      <c r="C128">
        <v>311.10000000000002</v>
      </c>
      <c r="D128">
        <v>24.4</v>
      </c>
      <c r="E128">
        <v>37.200000000000003</v>
      </c>
      <c r="F128">
        <v>3.4</v>
      </c>
      <c r="G128" t="s">
        <v>167</v>
      </c>
    </row>
    <row r="129" spans="1:7" x14ac:dyDescent="0.25">
      <c r="A129" t="s">
        <v>137</v>
      </c>
      <c r="B129" t="s">
        <v>173</v>
      </c>
      <c r="C129">
        <v>311.3</v>
      </c>
      <c r="D129">
        <v>24.4</v>
      </c>
      <c r="E129">
        <v>36.299999999999997</v>
      </c>
      <c r="F129">
        <v>3</v>
      </c>
      <c r="G129" t="s">
        <v>167</v>
      </c>
    </row>
    <row r="130" spans="1:7" x14ac:dyDescent="0.25">
      <c r="A130" t="s">
        <v>40</v>
      </c>
      <c r="B130" t="s">
        <v>170</v>
      </c>
      <c r="C130">
        <v>133.5</v>
      </c>
      <c r="D130">
        <v>356.3</v>
      </c>
      <c r="E130">
        <v>19.5</v>
      </c>
      <c r="F130">
        <v>5.2</v>
      </c>
      <c r="G130" t="s">
        <v>167</v>
      </c>
    </row>
    <row r="131" spans="1:7" x14ac:dyDescent="0.25">
      <c r="A131" t="s">
        <v>40</v>
      </c>
      <c r="B131" t="s">
        <v>171</v>
      </c>
      <c r="C131">
        <v>137.5</v>
      </c>
      <c r="D131">
        <v>384.1</v>
      </c>
      <c r="E131">
        <v>21.5</v>
      </c>
      <c r="F131">
        <v>6</v>
      </c>
      <c r="G131" t="s">
        <v>167</v>
      </c>
    </row>
    <row r="132" spans="1:7" x14ac:dyDescent="0.25">
      <c r="A132" t="s">
        <v>40</v>
      </c>
      <c r="B132" t="s">
        <v>172</v>
      </c>
      <c r="C132">
        <v>134.19999999999999</v>
      </c>
      <c r="D132">
        <v>399.5</v>
      </c>
      <c r="E132">
        <v>21.9</v>
      </c>
      <c r="F132">
        <v>6</v>
      </c>
      <c r="G132" t="s">
        <v>167</v>
      </c>
    </row>
    <row r="133" spans="1:7" x14ac:dyDescent="0.25">
      <c r="A133" t="s">
        <v>40</v>
      </c>
      <c r="B133" t="s">
        <v>173</v>
      </c>
      <c r="C133">
        <v>132.69999999999999</v>
      </c>
      <c r="D133">
        <v>414.9</v>
      </c>
      <c r="E133">
        <v>22.4</v>
      </c>
      <c r="F133">
        <v>6</v>
      </c>
      <c r="G133" t="s">
        <v>167</v>
      </c>
    </row>
    <row r="134" spans="1:7" x14ac:dyDescent="0.25">
      <c r="A134" t="s">
        <v>138</v>
      </c>
      <c r="B134" t="s">
        <v>170</v>
      </c>
      <c r="C134">
        <v>367.4</v>
      </c>
      <c r="D134">
        <v>539.6</v>
      </c>
      <c r="E134">
        <v>28.4</v>
      </c>
      <c r="F134">
        <v>12.6</v>
      </c>
      <c r="G134" t="s">
        <v>167</v>
      </c>
    </row>
    <row r="135" spans="1:7" x14ac:dyDescent="0.25">
      <c r="A135" t="s">
        <v>138</v>
      </c>
      <c r="B135" t="s">
        <v>171</v>
      </c>
      <c r="C135">
        <v>369.5</v>
      </c>
      <c r="D135">
        <v>537.70000000000005</v>
      </c>
      <c r="E135">
        <v>32.5</v>
      </c>
      <c r="F135">
        <v>11.7</v>
      </c>
      <c r="G135" t="s">
        <v>167</v>
      </c>
    </row>
    <row r="136" spans="1:7" x14ac:dyDescent="0.25">
      <c r="A136" t="s">
        <v>138</v>
      </c>
      <c r="B136" t="s">
        <v>172</v>
      </c>
      <c r="C136">
        <v>369</v>
      </c>
      <c r="D136">
        <v>537.70000000000005</v>
      </c>
      <c r="E136">
        <v>32.700000000000003</v>
      </c>
      <c r="F136">
        <v>12</v>
      </c>
      <c r="G136" t="s">
        <v>167</v>
      </c>
    </row>
    <row r="137" spans="1:7" x14ac:dyDescent="0.25">
      <c r="A137" t="s">
        <v>138</v>
      </c>
      <c r="B137" t="s">
        <v>173</v>
      </c>
      <c r="C137">
        <v>368.2</v>
      </c>
      <c r="D137">
        <v>537.70000000000005</v>
      </c>
      <c r="E137">
        <v>32.700000000000003</v>
      </c>
      <c r="F137">
        <v>12.6</v>
      </c>
      <c r="G137" t="s">
        <v>167</v>
      </c>
    </row>
    <row r="138" spans="1:7" x14ac:dyDescent="0.25">
      <c r="A138" t="s">
        <v>44</v>
      </c>
      <c r="B138" t="s">
        <v>170</v>
      </c>
      <c r="C138">
        <v>11.8</v>
      </c>
      <c r="D138">
        <v>574.29999999999995</v>
      </c>
      <c r="E138">
        <v>29.6</v>
      </c>
      <c r="F138">
        <v>8.1999999999999993</v>
      </c>
      <c r="G138" t="s">
        <v>167</v>
      </c>
    </row>
    <row r="139" spans="1:7" x14ac:dyDescent="0.25">
      <c r="A139" t="s">
        <v>44</v>
      </c>
      <c r="B139" t="s">
        <v>171</v>
      </c>
      <c r="C139">
        <v>114.8</v>
      </c>
      <c r="D139">
        <v>63</v>
      </c>
      <c r="E139">
        <v>29.6</v>
      </c>
      <c r="F139">
        <v>9.1999999999999993</v>
      </c>
      <c r="G139" t="s">
        <v>167</v>
      </c>
    </row>
    <row r="140" spans="1:7" x14ac:dyDescent="0.25">
      <c r="A140" t="s">
        <v>44</v>
      </c>
      <c r="B140" t="s">
        <v>172</v>
      </c>
      <c r="C140">
        <v>114.6</v>
      </c>
      <c r="D140">
        <v>64</v>
      </c>
      <c r="E140">
        <v>29.7</v>
      </c>
      <c r="F140">
        <v>9.3000000000000007</v>
      </c>
      <c r="G140" t="s">
        <v>167</v>
      </c>
    </row>
    <row r="141" spans="1:7" x14ac:dyDescent="0.25">
      <c r="A141" t="s">
        <v>44</v>
      </c>
      <c r="B141" t="s">
        <v>173</v>
      </c>
      <c r="C141">
        <v>114.3</v>
      </c>
      <c r="D141">
        <v>64.2</v>
      </c>
      <c r="E141">
        <v>3.3</v>
      </c>
      <c r="F141">
        <v>9.4</v>
      </c>
      <c r="G141" t="s">
        <v>167</v>
      </c>
    </row>
    <row r="142" spans="1:7" x14ac:dyDescent="0.25">
      <c r="A142" t="s">
        <v>22</v>
      </c>
      <c r="B142" t="s">
        <v>170</v>
      </c>
      <c r="C142">
        <v>9.9</v>
      </c>
      <c r="D142">
        <v>3</v>
      </c>
      <c r="E142">
        <v>3.8</v>
      </c>
      <c r="F142">
        <v>11.2</v>
      </c>
      <c r="G142" t="s">
        <v>167</v>
      </c>
    </row>
    <row r="143" spans="1:7" x14ac:dyDescent="0.25">
      <c r="A143" t="s">
        <v>22</v>
      </c>
      <c r="B143" t="s">
        <v>171</v>
      </c>
      <c r="C143">
        <v>89.7</v>
      </c>
      <c r="D143">
        <v>3.1</v>
      </c>
      <c r="E143">
        <v>31.1</v>
      </c>
      <c r="F143">
        <v>11.5</v>
      </c>
      <c r="G143" t="s">
        <v>167</v>
      </c>
    </row>
    <row r="144" spans="1:7" x14ac:dyDescent="0.25">
      <c r="A144" t="s">
        <v>22</v>
      </c>
      <c r="B144" t="s">
        <v>172</v>
      </c>
      <c r="C144">
        <v>89.3</v>
      </c>
      <c r="D144">
        <v>3.1</v>
      </c>
      <c r="E144">
        <v>31.4</v>
      </c>
      <c r="F144">
        <v>11.5</v>
      </c>
      <c r="G144" t="s">
        <v>167</v>
      </c>
    </row>
    <row r="145" spans="1:7" x14ac:dyDescent="0.25">
      <c r="A145" t="s">
        <v>22</v>
      </c>
      <c r="B145" t="s">
        <v>173</v>
      </c>
      <c r="C145">
        <v>89.1</v>
      </c>
      <c r="D145">
        <v>3.1</v>
      </c>
      <c r="E145">
        <v>31.5</v>
      </c>
      <c r="F145">
        <v>11.6</v>
      </c>
      <c r="G145" t="s">
        <v>167</v>
      </c>
    </row>
    <row r="146" spans="1:7" x14ac:dyDescent="0.25">
      <c r="A146" t="s">
        <v>139</v>
      </c>
      <c r="B146" t="s">
        <v>170</v>
      </c>
      <c r="C146">
        <v>298.7</v>
      </c>
      <c r="D146">
        <v>1146.5999999999999</v>
      </c>
      <c r="E146">
        <v>79</v>
      </c>
      <c r="F146">
        <v>26.8</v>
      </c>
      <c r="G146" t="s">
        <v>167</v>
      </c>
    </row>
    <row r="147" spans="1:7" x14ac:dyDescent="0.25">
      <c r="A147" t="s">
        <v>139</v>
      </c>
      <c r="B147" t="s">
        <v>171</v>
      </c>
      <c r="C147">
        <v>292.10000000000002</v>
      </c>
      <c r="D147">
        <v>1179.8</v>
      </c>
      <c r="E147">
        <v>81.8</v>
      </c>
      <c r="F147">
        <v>26.9</v>
      </c>
      <c r="G147" t="s">
        <v>167</v>
      </c>
    </row>
    <row r="148" spans="1:7" x14ac:dyDescent="0.25">
      <c r="A148" t="s">
        <v>139</v>
      </c>
      <c r="B148" t="s">
        <v>172</v>
      </c>
      <c r="C148">
        <v>291.5</v>
      </c>
      <c r="D148">
        <v>1179.8</v>
      </c>
      <c r="E148">
        <v>82.4</v>
      </c>
      <c r="F148">
        <v>27.2</v>
      </c>
      <c r="G148" t="s">
        <v>167</v>
      </c>
    </row>
    <row r="149" spans="1:7" x14ac:dyDescent="0.25">
      <c r="A149" t="s">
        <v>139</v>
      </c>
      <c r="B149" t="s">
        <v>173</v>
      </c>
      <c r="C149">
        <v>29.5</v>
      </c>
      <c r="D149">
        <v>1179.5999999999999</v>
      </c>
      <c r="E149">
        <v>83</v>
      </c>
      <c r="F149">
        <v>27.8</v>
      </c>
      <c r="G149" t="s">
        <v>167</v>
      </c>
    </row>
    <row r="150" spans="1:7" x14ac:dyDescent="0.25">
      <c r="A150" t="s">
        <v>140</v>
      </c>
      <c r="B150" t="s">
        <v>170</v>
      </c>
      <c r="C150">
        <v>61</v>
      </c>
      <c r="D150">
        <v>28.3</v>
      </c>
      <c r="E150">
        <v>2.5</v>
      </c>
      <c r="F150">
        <v>6.9</v>
      </c>
      <c r="G150" t="s">
        <v>167</v>
      </c>
    </row>
    <row r="151" spans="1:7" x14ac:dyDescent="0.25">
      <c r="A151" t="s">
        <v>140</v>
      </c>
      <c r="B151" t="s">
        <v>171</v>
      </c>
      <c r="C151">
        <v>6</v>
      </c>
      <c r="D151">
        <v>28.6</v>
      </c>
      <c r="E151">
        <v>21.3</v>
      </c>
      <c r="F151">
        <v>7.1</v>
      </c>
      <c r="G151" t="s">
        <v>167</v>
      </c>
    </row>
    <row r="152" spans="1:7" x14ac:dyDescent="0.25">
      <c r="A152" t="s">
        <v>140</v>
      </c>
      <c r="B152" t="s">
        <v>172</v>
      </c>
      <c r="C152">
        <v>6.2</v>
      </c>
      <c r="D152">
        <v>29</v>
      </c>
      <c r="E152">
        <v>21</v>
      </c>
      <c r="F152">
        <v>7.1</v>
      </c>
      <c r="G152" t="s">
        <v>167</v>
      </c>
    </row>
    <row r="153" spans="1:7" x14ac:dyDescent="0.25">
      <c r="A153" t="s">
        <v>140</v>
      </c>
      <c r="B153" t="s">
        <v>173</v>
      </c>
      <c r="C153">
        <v>6.1</v>
      </c>
      <c r="D153">
        <v>29</v>
      </c>
      <c r="E153">
        <v>21.2</v>
      </c>
      <c r="F153">
        <v>7.2</v>
      </c>
      <c r="G153" t="s">
        <v>167</v>
      </c>
    </row>
    <row r="154" spans="1:7" x14ac:dyDescent="0.25">
      <c r="A154" t="s">
        <v>141</v>
      </c>
      <c r="B154" t="s">
        <v>170</v>
      </c>
      <c r="C154">
        <v>82.5</v>
      </c>
      <c r="D154">
        <v>198.5</v>
      </c>
      <c r="E154">
        <v>21.7</v>
      </c>
      <c r="F154">
        <v>4.9000000000000004</v>
      </c>
      <c r="G154" t="s">
        <v>167</v>
      </c>
    </row>
    <row r="155" spans="1:7" x14ac:dyDescent="0.25">
      <c r="A155" t="s">
        <v>141</v>
      </c>
      <c r="B155" t="s">
        <v>171</v>
      </c>
      <c r="C155">
        <v>84.8</v>
      </c>
      <c r="D155">
        <v>199</v>
      </c>
      <c r="E155">
        <v>24.3</v>
      </c>
      <c r="F155">
        <v>5.4</v>
      </c>
      <c r="G155" t="s">
        <v>167</v>
      </c>
    </row>
    <row r="156" spans="1:7" x14ac:dyDescent="0.25">
      <c r="A156" t="s">
        <v>141</v>
      </c>
      <c r="B156" t="s">
        <v>172</v>
      </c>
      <c r="C156">
        <v>84.4</v>
      </c>
      <c r="D156">
        <v>199.5</v>
      </c>
      <c r="E156">
        <v>24</v>
      </c>
      <c r="F156">
        <v>5.4</v>
      </c>
      <c r="G156" t="s">
        <v>167</v>
      </c>
    </row>
    <row r="157" spans="1:7" x14ac:dyDescent="0.25">
      <c r="A157" t="s">
        <v>141</v>
      </c>
      <c r="B157" t="s">
        <v>173</v>
      </c>
      <c r="C157">
        <v>84.3</v>
      </c>
      <c r="D157">
        <v>199.5</v>
      </c>
      <c r="E157">
        <v>24.3</v>
      </c>
      <c r="F157">
        <v>5.5</v>
      </c>
      <c r="G157" t="s">
        <v>167</v>
      </c>
    </row>
    <row r="158" spans="1:7" x14ac:dyDescent="0.25">
      <c r="A158" t="s">
        <v>142</v>
      </c>
      <c r="B158" t="s">
        <v>170</v>
      </c>
      <c r="C158">
        <v>118.2</v>
      </c>
      <c r="D158">
        <v>17.399999999999999</v>
      </c>
      <c r="E158">
        <v>25.9</v>
      </c>
      <c r="F158">
        <v>1.6</v>
      </c>
      <c r="G158" t="s">
        <v>167</v>
      </c>
    </row>
    <row r="159" spans="1:7" x14ac:dyDescent="0.25">
      <c r="A159" t="s">
        <v>142</v>
      </c>
      <c r="B159" t="s">
        <v>171</v>
      </c>
      <c r="C159">
        <v>118.1</v>
      </c>
      <c r="D159">
        <v>167.6</v>
      </c>
      <c r="E159">
        <v>27.4</v>
      </c>
      <c r="F159">
        <v>11.2</v>
      </c>
      <c r="G159" t="s">
        <v>167</v>
      </c>
    </row>
    <row r="160" spans="1:7" x14ac:dyDescent="0.25">
      <c r="A160" t="s">
        <v>142</v>
      </c>
      <c r="B160" t="s">
        <v>172</v>
      </c>
      <c r="C160">
        <v>118</v>
      </c>
      <c r="D160">
        <v>167.5</v>
      </c>
      <c r="E160">
        <v>27.7</v>
      </c>
      <c r="F160">
        <v>11.3</v>
      </c>
      <c r="G160" t="s">
        <v>167</v>
      </c>
    </row>
    <row r="161" spans="1:7" x14ac:dyDescent="0.25">
      <c r="A161" t="s">
        <v>142</v>
      </c>
      <c r="B161" t="s">
        <v>173</v>
      </c>
      <c r="C161">
        <v>117.7</v>
      </c>
      <c r="D161">
        <v>167.3</v>
      </c>
      <c r="E161">
        <v>28.1</v>
      </c>
      <c r="F161">
        <v>11.4</v>
      </c>
      <c r="G161" t="s">
        <v>167</v>
      </c>
    </row>
    <row r="162" spans="1:7" x14ac:dyDescent="0.25">
      <c r="A162" t="s">
        <v>143</v>
      </c>
      <c r="B162" t="s">
        <v>170</v>
      </c>
      <c r="C162">
        <v>155.69999999999999</v>
      </c>
      <c r="D162">
        <v>255.5</v>
      </c>
      <c r="E162">
        <v>3.3</v>
      </c>
      <c r="F162">
        <v>5.5</v>
      </c>
      <c r="G162" t="s">
        <v>167</v>
      </c>
    </row>
    <row r="163" spans="1:7" x14ac:dyDescent="0.25">
      <c r="A163" t="s">
        <v>143</v>
      </c>
      <c r="B163" t="s">
        <v>171</v>
      </c>
      <c r="C163">
        <v>164.6</v>
      </c>
      <c r="D163">
        <v>26.4</v>
      </c>
      <c r="E163">
        <v>32</v>
      </c>
      <c r="F163">
        <v>5.8</v>
      </c>
      <c r="G163" t="s">
        <v>167</v>
      </c>
    </row>
    <row r="164" spans="1:7" x14ac:dyDescent="0.25">
      <c r="A164" t="s">
        <v>143</v>
      </c>
      <c r="B164" t="s">
        <v>172</v>
      </c>
      <c r="C164">
        <v>164.5</v>
      </c>
      <c r="D164">
        <v>26.3</v>
      </c>
      <c r="E164">
        <v>32.1</v>
      </c>
      <c r="F164">
        <v>5.8</v>
      </c>
      <c r="G164" t="s">
        <v>167</v>
      </c>
    </row>
    <row r="165" spans="1:7" x14ac:dyDescent="0.25">
      <c r="A165" t="s">
        <v>143</v>
      </c>
      <c r="B165" t="s">
        <v>173</v>
      </c>
      <c r="C165">
        <v>164.4</v>
      </c>
      <c r="D165">
        <v>26.3</v>
      </c>
      <c r="E165">
        <v>32.1</v>
      </c>
      <c r="F165">
        <v>5.8</v>
      </c>
      <c r="G165" t="s">
        <v>167</v>
      </c>
    </row>
    <row r="166" spans="1:7" x14ac:dyDescent="0.25">
      <c r="A166" t="s">
        <v>144</v>
      </c>
      <c r="B166" t="s">
        <v>170</v>
      </c>
      <c r="C166">
        <v>89.8</v>
      </c>
      <c r="D166">
        <v>626.79999999999995</v>
      </c>
      <c r="E166">
        <v>31.3</v>
      </c>
      <c r="F166">
        <v>6.4</v>
      </c>
      <c r="G166" t="s">
        <v>167</v>
      </c>
    </row>
    <row r="167" spans="1:7" x14ac:dyDescent="0.25">
      <c r="A167" t="s">
        <v>144</v>
      </c>
      <c r="B167" t="s">
        <v>171</v>
      </c>
      <c r="C167">
        <v>91.7</v>
      </c>
      <c r="D167">
        <v>629.5</v>
      </c>
      <c r="E167">
        <v>32.200000000000003</v>
      </c>
      <c r="F167">
        <v>6.9</v>
      </c>
      <c r="G167" t="s">
        <v>167</v>
      </c>
    </row>
    <row r="168" spans="1:7" x14ac:dyDescent="0.25">
      <c r="A168" t="s">
        <v>144</v>
      </c>
      <c r="B168" t="s">
        <v>172</v>
      </c>
      <c r="C168">
        <v>91.6</v>
      </c>
      <c r="D168">
        <v>629</v>
      </c>
      <c r="E168">
        <v>32.6</v>
      </c>
      <c r="F168">
        <v>7</v>
      </c>
      <c r="G168" t="s">
        <v>167</v>
      </c>
    </row>
    <row r="169" spans="1:7" x14ac:dyDescent="0.25">
      <c r="A169" t="s">
        <v>144</v>
      </c>
      <c r="B169" t="s">
        <v>173</v>
      </c>
      <c r="C169">
        <v>91.5</v>
      </c>
      <c r="D169">
        <v>628.9</v>
      </c>
      <c r="E169">
        <v>32.700000000000003</v>
      </c>
      <c r="F169">
        <v>7.1</v>
      </c>
      <c r="G169" t="s">
        <v>167</v>
      </c>
    </row>
    <row r="170" spans="1:7" x14ac:dyDescent="0.25">
      <c r="A170" t="s">
        <v>145</v>
      </c>
      <c r="B170" t="s">
        <v>170</v>
      </c>
      <c r="C170">
        <v>219.5</v>
      </c>
      <c r="D170">
        <v>667.4</v>
      </c>
      <c r="E170">
        <v>43.9</v>
      </c>
      <c r="F170">
        <v>2.5</v>
      </c>
      <c r="G170" t="s">
        <v>167</v>
      </c>
    </row>
    <row r="171" spans="1:7" x14ac:dyDescent="0.25">
      <c r="A171" t="s">
        <v>145</v>
      </c>
      <c r="B171" t="s">
        <v>171</v>
      </c>
      <c r="C171">
        <v>193.1</v>
      </c>
      <c r="D171">
        <v>75.2</v>
      </c>
      <c r="E171">
        <v>45</v>
      </c>
      <c r="F171">
        <v>21.6</v>
      </c>
      <c r="G171" t="s">
        <v>167</v>
      </c>
    </row>
    <row r="172" spans="1:7" x14ac:dyDescent="0.25">
      <c r="A172" t="s">
        <v>145</v>
      </c>
      <c r="B172" t="s">
        <v>172</v>
      </c>
      <c r="C172">
        <v>192.9</v>
      </c>
      <c r="D172">
        <v>748.1</v>
      </c>
      <c r="E172">
        <v>45.1</v>
      </c>
      <c r="F172">
        <v>21.6</v>
      </c>
      <c r="G172" t="s">
        <v>167</v>
      </c>
    </row>
    <row r="173" spans="1:7" x14ac:dyDescent="0.25">
      <c r="A173" t="s">
        <v>145</v>
      </c>
      <c r="B173" t="s">
        <v>173</v>
      </c>
      <c r="C173">
        <v>192.9</v>
      </c>
      <c r="D173">
        <v>748</v>
      </c>
      <c r="E173">
        <v>45.2</v>
      </c>
      <c r="F173">
        <v>21.6</v>
      </c>
      <c r="G173" t="s">
        <v>167</v>
      </c>
    </row>
    <row r="174" spans="1:7" x14ac:dyDescent="0.25">
      <c r="A174" t="s">
        <v>146</v>
      </c>
      <c r="B174" t="s">
        <v>170</v>
      </c>
      <c r="C174">
        <v>15.9</v>
      </c>
      <c r="D174">
        <v>298.7</v>
      </c>
      <c r="E174">
        <v>23.4</v>
      </c>
      <c r="F174">
        <v>11.7</v>
      </c>
      <c r="G174" t="s">
        <v>167</v>
      </c>
    </row>
    <row r="175" spans="1:7" x14ac:dyDescent="0.25">
      <c r="A175" t="s">
        <v>146</v>
      </c>
      <c r="B175" t="s">
        <v>171</v>
      </c>
      <c r="C175">
        <v>17.8</v>
      </c>
      <c r="D175">
        <v>283</v>
      </c>
      <c r="E175">
        <v>25.9</v>
      </c>
      <c r="F175">
        <v>12</v>
      </c>
      <c r="G175" t="s">
        <v>167</v>
      </c>
    </row>
    <row r="176" spans="1:7" x14ac:dyDescent="0.25">
      <c r="A176" t="s">
        <v>146</v>
      </c>
      <c r="B176" t="s">
        <v>172</v>
      </c>
      <c r="C176">
        <v>17.8</v>
      </c>
      <c r="D176">
        <v>282.89999999999998</v>
      </c>
      <c r="E176">
        <v>26</v>
      </c>
      <c r="F176">
        <v>12.1</v>
      </c>
      <c r="G176" t="s">
        <v>167</v>
      </c>
    </row>
    <row r="177" spans="1:7" x14ac:dyDescent="0.25">
      <c r="A177" t="s">
        <v>146</v>
      </c>
      <c r="B177" t="s">
        <v>173</v>
      </c>
      <c r="C177">
        <v>17.7</v>
      </c>
      <c r="D177">
        <v>282.89999999999998</v>
      </c>
      <c r="E177">
        <v>26.2</v>
      </c>
      <c r="F177">
        <v>12.1</v>
      </c>
      <c r="G177" t="s">
        <v>167</v>
      </c>
    </row>
    <row r="178" spans="1:7" x14ac:dyDescent="0.25">
      <c r="A178" t="s">
        <v>147</v>
      </c>
      <c r="B178" t="s">
        <v>170</v>
      </c>
      <c r="C178">
        <v>6.8</v>
      </c>
      <c r="D178">
        <v>373.7</v>
      </c>
      <c r="E178">
        <v>45.5</v>
      </c>
      <c r="F178">
        <v>8.1999999999999993</v>
      </c>
      <c r="G178" t="s">
        <v>167</v>
      </c>
    </row>
    <row r="179" spans="1:7" x14ac:dyDescent="0.25">
      <c r="A179" t="s">
        <v>147</v>
      </c>
      <c r="B179" t="s">
        <v>171</v>
      </c>
      <c r="C179">
        <v>59.6</v>
      </c>
      <c r="D179">
        <v>398.6</v>
      </c>
      <c r="E179">
        <v>52.3</v>
      </c>
      <c r="F179">
        <v>9.3000000000000007</v>
      </c>
      <c r="G179" t="s">
        <v>167</v>
      </c>
    </row>
    <row r="180" spans="1:7" x14ac:dyDescent="0.25">
      <c r="A180" t="s">
        <v>147</v>
      </c>
      <c r="B180" t="s">
        <v>172</v>
      </c>
      <c r="C180">
        <v>59.2</v>
      </c>
      <c r="D180">
        <v>398.4</v>
      </c>
      <c r="E180">
        <v>52.7</v>
      </c>
      <c r="F180">
        <v>9.3000000000000007</v>
      </c>
      <c r="G180" t="s">
        <v>167</v>
      </c>
    </row>
    <row r="181" spans="1:7" x14ac:dyDescent="0.25">
      <c r="A181" t="s">
        <v>147</v>
      </c>
      <c r="B181" t="s">
        <v>173</v>
      </c>
      <c r="C181">
        <v>58.8</v>
      </c>
      <c r="D181">
        <v>398.4</v>
      </c>
      <c r="E181">
        <v>53.2</v>
      </c>
      <c r="F181">
        <v>9.6</v>
      </c>
      <c r="G181" t="s">
        <v>167</v>
      </c>
    </row>
    <row r="182" spans="1:7" x14ac:dyDescent="0.25">
      <c r="A182" t="s">
        <v>148</v>
      </c>
      <c r="B182" t="s">
        <v>170</v>
      </c>
      <c r="C182">
        <v>12.9</v>
      </c>
      <c r="D182">
        <v>257.89999999999998</v>
      </c>
      <c r="E182">
        <v>18.399999999999999</v>
      </c>
      <c r="F182">
        <v>4.3</v>
      </c>
      <c r="G182" t="s">
        <v>167</v>
      </c>
    </row>
    <row r="183" spans="1:7" x14ac:dyDescent="0.25">
      <c r="A183" t="s">
        <v>148</v>
      </c>
      <c r="B183" t="s">
        <v>171</v>
      </c>
      <c r="C183">
        <v>122.4</v>
      </c>
      <c r="D183">
        <v>288.89999999999998</v>
      </c>
      <c r="E183">
        <v>2.1</v>
      </c>
      <c r="F183">
        <v>4.5999999999999996</v>
      </c>
      <c r="G183" t="s">
        <v>167</v>
      </c>
    </row>
    <row r="184" spans="1:7" x14ac:dyDescent="0.25">
      <c r="A184" t="s">
        <v>148</v>
      </c>
      <c r="B184" t="s">
        <v>172</v>
      </c>
      <c r="C184">
        <v>122.2</v>
      </c>
      <c r="D184">
        <v>288.7</v>
      </c>
      <c r="E184">
        <v>2.5</v>
      </c>
      <c r="F184">
        <v>4.7</v>
      </c>
      <c r="G184" t="s">
        <v>167</v>
      </c>
    </row>
    <row r="185" spans="1:7" x14ac:dyDescent="0.25">
      <c r="A185" t="s">
        <v>148</v>
      </c>
      <c r="B185" t="s">
        <v>173</v>
      </c>
      <c r="C185">
        <v>121.8</v>
      </c>
      <c r="D185">
        <v>288.60000000000002</v>
      </c>
      <c r="E185">
        <v>2.8</v>
      </c>
      <c r="F185">
        <v>4.7</v>
      </c>
      <c r="G185" t="s">
        <v>167</v>
      </c>
    </row>
    <row r="186" spans="1:7" x14ac:dyDescent="0.25">
      <c r="A186" t="s">
        <v>149</v>
      </c>
      <c r="B186" t="s">
        <v>170</v>
      </c>
      <c r="C186">
        <v>212.6</v>
      </c>
      <c r="D186">
        <v>1.2</v>
      </c>
      <c r="E186">
        <v>2.8</v>
      </c>
      <c r="F186">
        <v>5.8</v>
      </c>
      <c r="G186" t="s">
        <v>167</v>
      </c>
    </row>
    <row r="187" spans="1:7" x14ac:dyDescent="0.25">
      <c r="A187" t="s">
        <v>149</v>
      </c>
      <c r="B187" t="s">
        <v>171</v>
      </c>
      <c r="C187">
        <v>212.3</v>
      </c>
      <c r="D187">
        <v>9.1</v>
      </c>
      <c r="E187">
        <v>21.4</v>
      </c>
      <c r="F187">
        <v>6</v>
      </c>
      <c r="G187" t="s">
        <v>167</v>
      </c>
    </row>
    <row r="188" spans="1:7" x14ac:dyDescent="0.25">
      <c r="A188" t="s">
        <v>149</v>
      </c>
      <c r="B188" t="s">
        <v>172</v>
      </c>
      <c r="C188">
        <v>212.1</v>
      </c>
      <c r="D188">
        <v>9</v>
      </c>
      <c r="E188">
        <v>21.8</v>
      </c>
      <c r="F188">
        <v>6.1</v>
      </c>
      <c r="G188" t="s">
        <v>167</v>
      </c>
    </row>
    <row r="189" spans="1:7" x14ac:dyDescent="0.25">
      <c r="A189" t="s">
        <v>149</v>
      </c>
      <c r="B189" t="s">
        <v>173</v>
      </c>
      <c r="C189">
        <v>212</v>
      </c>
      <c r="D189">
        <v>9</v>
      </c>
      <c r="E189">
        <v>21.9</v>
      </c>
      <c r="F189">
        <v>6.1</v>
      </c>
      <c r="G189" t="s">
        <v>167</v>
      </c>
    </row>
    <row r="190" spans="1:7" x14ac:dyDescent="0.25">
      <c r="A190" t="s">
        <v>150</v>
      </c>
      <c r="B190" t="s">
        <v>170</v>
      </c>
      <c r="C190">
        <v>367.9</v>
      </c>
      <c r="D190">
        <v>636</v>
      </c>
      <c r="E190">
        <v>41.7</v>
      </c>
      <c r="F190">
        <v>8.8000000000000007</v>
      </c>
      <c r="G190" t="s">
        <v>167</v>
      </c>
    </row>
    <row r="191" spans="1:7" x14ac:dyDescent="0.25">
      <c r="A191" t="s">
        <v>150</v>
      </c>
      <c r="B191" t="s">
        <v>171</v>
      </c>
      <c r="C191">
        <v>49</v>
      </c>
      <c r="D191">
        <v>644</v>
      </c>
      <c r="E191">
        <v>42.1</v>
      </c>
      <c r="F191">
        <v>8.8000000000000007</v>
      </c>
      <c r="G191" t="s">
        <v>167</v>
      </c>
    </row>
    <row r="192" spans="1:7" x14ac:dyDescent="0.25">
      <c r="A192" t="s">
        <v>150</v>
      </c>
      <c r="B192" t="s">
        <v>172</v>
      </c>
      <c r="C192">
        <v>48.5</v>
      </c>
      <c r="D192">
        <v>652.1</v>
      </c>
      <c r="E192">
        <v>42.2</v>
      </c>
      <c r="F192">
        <v>8.8000000000000007</v>
      </c>
      <c r="G192" t="s">
        <v>167</v>
      </c>
    </row>
    <row r="193" spans="1:7" x14ac:dyDescent="0.25">
      <c r="A193" t="s">
        <v>150</v>
      </c>
      <c r="B193" t="s">
        <v>173</v>
      </c>
      <c r="C193">
        <v>48.2</v>
      </c>
      <c r="D193">
        <v>653.1</v>
      </c>
      <c r="E193">
        <v>42.3</v>
      </c>
      <c r="F193">
        <v>8.8000000000000007</v>
      </c>
      <c r="G193" t="s">
        <v>167</v>
      </c>
    </row>
    <row r="194" spans="1:7" x14ac:dyDescent="0.25">
      <c r="A194" t="s">
        <v>151</v>
      </c>
      <c r="B194" t="s">
        <v>170</v>
      </c>
      <c r="C194">
        <v>247.5</v>
      </c>
      <c r="D194">
        <v>645.29999999999995</v>
      </c>
      <c r="E194">
        <v>77.099999999999994</v>
      </c>
      <c r="F194">
        <v>55.8</v>
      </c>
      <c r="G194" t="s">
        <v>167</v>
      </c>
    </row>
    <row r="195" spans="1:7" x14ac:dyDescent="0.25">
      <c r="A195" t="s">
        <v>151</v>
      </c>
      <c r="B195" t="s">
        <v>171</v>
      </c>
      <c r="C195">
        <v>244</v>
      </c>
      <c r="D195">
        <v>652.70000000000005</v>
      </c>
      <c r="E195">
        <v>79.8</v>
      </c>
      <c r="F195">
        <v>56.5</v>
      </c>
      <c r="G195" t="s">
        <v>167</v>
      </c>
    </row>
    <row r="196" spans="1:7" x14ac:dyDescent="0.25">
      <c r="A196" t="s">
        <v>151</v>
      </c>
      <c r="B196" t="s">
        <v>172</v>
      </c>
      <c r="C196">
        <v>243.1</v>
      </c>
      <c r="D196">
        <v>652.6</v>
      </c>
      <c r="E196">
        <v>8.5</v>
      </c>
      <c r="F196">
        <v>56.7</v>
      </c>
      <c r="G196" t="s">
        <v>167</v>
      </c>
    </row>
    <row r="197" spans="1:7" x14ac:dyDescent="0.25">
      <c r="A197" t="s">
        <v>151</v>
      </c>
      <c r="B197" t="s">
        <v>173</v>
      </c>
      <c r="C197">
        <v>242.7</v>
      </c>
      <c r="D197">
        <v>652.5</v>
      </c>
      <c r="E197">
        <v>81.099999999999994</v>
      </c>
      <c r="F197">
        <v>56.9</v>
      </c>
      <c r="G197" t="s">
        <v>167</v>
      </c>
    </row>
    <row r="198" spans="1:7" x14ac:dyDescent="0.25">
      <c r="A198" t="s">
        <v>152</v>
      </c>
      <c r="B198" t="s">
        <v>170</v>
      </c>
      <c r="C198">
        <v>92.9</v>
      </c>
      <c r="D198">
        <v>0.9</v>
      </c>
      <c r="E198">
        <v>3.1</v>
      </c>
      <c r="F198">
        <v>13.6</v>
      </c>
      <c r="G198" t="s">
        <v>167</v>
      </c>
    </row>
    <row r="199" spans="1:7" x14ac:dyDescent="0.25">
      <c r="A199" t="s">
        <v>152</v>
      </c>
      <c r="B199" t="s">
        <v>171</v>
      </c>
      <c r="C199">
        <v>91.7</v>
      </c>
      <c r="D199">
        <v>0.7</v>
      </c>
      <c r="E199">
        <v>3.6</v>
      </c>
      <c r="F199">
        <v>13.9</v>
      </c>
      <c r="G199" t="s">
        <v>167</v>
      </c>
    </row>
    <row r="200" spans="1:7" x14ac:dyDescent="0.25">
      <c r="A200" t="s">
        <v>152</v>
      </c>
      <c r="B200" t="s">
        <v>172</v>
      </c>
      <c r="C200">
        <v>91.3</v>
      </c>
      <c r="D200">
        <v>0.7</v>
      </c>
      <c r="E200">
        <v>3.9</v>
      </c>
      <c r="F200">
        <v>13.9</v>
      </c>
      <c r="G200" t="s">
        <v>167</v>
      </c>
    </row>
    <row r="201" spans="1:7" x14ac:dyDescent="0.25">
      <c r="A201" t="s">
        <v>152</v>
      </c>
      <c r="B201" t="s">
        <v>173</v>
      </c>
      <c r="C201">
        <v>91</v>
      </c>
      <c r="D201">
        <v>0.9</v>
      </c>
      <c r="E201">
        <v>31.3</v>
      </c>
      <c r="F201">
        <v>13.9</v>
      </c>
      <c r="G201" t="s">
        <v>167</v>
      </c>
    </row>
    <row r="202" spans="1:7" x14ac:dyDescent="0.25">
      <c r="A202" t="s">
        <v>153</v>
      </c>
      <c r="B202" t="s">
        <v>170</v>
      </c>
      <c r="C202">
        <v>112.1</v>
      </c>
      <c r="D202">
        <v>186.7</v>
      </c>
      <c r="E202">
        <v>21.7</v>
      </c>
      <c r="F202">
        <v>12.3</v>
      </c>
      <c r="G202" t="s">
        <v>167</v>
      </c>
    </row>
    <row r="203" spans="1:7" x14ac:dyDescent="0.25">
      <c r="A203" t="s">
        <v>153</v>
      </c>
      <c r="B203" t="s">
        <v>171</v>
      </c>
      <c r="C203">
        <v>19.899999999999999</v>
      </c>
      <c r="D203">
        <v>187.1</v>
      </c>
      <c r="E203">
        <v>26.6</v>
      </c>
      <c r="F203">
        <v>12.8</v>
      </c>
      <c r="G203" t="s">
        <v>167</v>
      </c>
    </row>
    <row r="204" spans="1:7" x14ac:dyDescent="0.25">
      <c r="A204" t="s">
        <v>153</v>
      </c>
      <c r="B204" t="s">
        <v>172</v>
      </c>
      <c r="C204">
        <v>19.8</v>
      </c>
      <c r="D204">
        <v>187</v>
      </c>
      <c r="E204">
        <v>26.9</v>
      </c>
      <c r="F204">
        <v>12.9</v>
      </c>
      <c r="G204" t="s">
        <v>167</v>
      </c>
    </row>
    <row r="205" spans="1:7" x14ac:dyDescent="0.25">
      <c r="A205" t="s">
        <v>153</v>
      </c>
      <c r="B205" t="s">
        <v>173</v>
      </c>
      <c r="C205">
        <v>11.4</v>
      </c>
      <c r="D205">
        <v>186.1</v>
      </c>
      <c r="E205">
        <v>27.1</v>
      </c>
      <c r="F205">
        <v>12.9</v>
      </c>
      <c r="G205" t="s">
        <v>167</v>
      </c>
    </row>
    <row r="206" spans="1:7" x14ac:dyDescent="0.25">
      <c r="A206" t="s">
        <v>154</v>
      </c>
      <c r="B206" t="s">
        <v>170</v>
      </c>
      <c r="C206">
        <v>68.8</v>
      </c>
      <c r="D206">
        <v>323.60000000000002</v>
      </c>
      <c r="E206">
        <v>33.6</v>
      </c>
      <c r="F206">
        <v>9.6</v>
      </c>
      <c r="G206" t="s">
        <v>167</v>
      </c>
    </row>
    <row r="207" spans="1:7" x14ac:dyDescent="0.25">
      <c r="A207" t="s">
        <v>154</v>
      </c>
      <c r="B207" t="s">
        <v>171</v>
      </c>
      <c r="C207">
        <v>68.3</v>
      </c>
      <c r="D207">
        <v>326.10000000000002</v>
      </c>
      <c r="E207">
        <v>36.6</v>
      </c>
      <c r="F207">
        <v>9.9</v>
      </c>
      <c r="G207" t="s">
        <v>167</v>
      </c>
    </row>
    <row r="208" spans="1:7" x14ac:dyDescent="0.25">
      <c r="A208" t="s">
        <v>154</v>
      </c>
      <c r="B208" t="s">
        <v>172</v>
      </c>
      <c r="C208">
        <v>68.2</v>
      </c>
      <c r="D208">
        <v>325.89999999999998</v>
      </c>
      <c r="E208">
        <v>36.9</v>
      </c>
      <c r="F208">
        <v>9.9</v>
      </c>
      <c r="G208" t="s">
        <v>167</v>
      </c>
    </row>
    <row r="209" spans="1:7" x14ac:dyDescent="0.25">
      <c r="A209" t="s">
        <v>154</v>
      </c>
      <c r="B209" t="s">
        <v>173</v>
      </c>
      <c r="C209">
        <v>68.099999999999994</v>
      </c>
      <c r="D209">
        <v>325.8</v>
      </c>
      <c r="E209">
        <v>37.1</v>
      </c>
      <c r="F209">
        <v>9.9</v>
      </c>
      <c r="G209" t="s">
        <v>167</v>
      </c>
    </row>
    <row r="210" spans="1:7" x14ac:dyDescent="0.25">
      <c r="A210" t="s">
        <v>155</v>
      </c>
      <c r="B210" t="s">
        <v>170</v>
      </c>
      <c r="C210">
        <v>179.3</v>
      </c>
      <c r="D210">
        <v>3</v>
      </c>
      <c r="E210">
        <v>14.3</v>
      </c>
      <c r="F210">
        <v>1</v>
      </c>
      <c r="G210" t="s">
        <v>167</v>
      </c>
    </row>
    <row r="211" spans="1:7" x14ac:dyDescent="0.25">
      <c r="A211" t="s">
        <v>155</v>
      </c>
      <c r="B211" t="s">
        <v>171</v>
      </c>
      <c r="C211">
        <v>178</v>
      </c>
      <c r="D211">
        <v>2.1</v>
      </c>
      <c r="E211">
        <v>15</v>
      </c>
      <c r="F211">
        <v>1.9</v>
      </c>
      <c r="G211" t="s">
        <v>167</v>
      </c>
    </row>
    <row r="212" spans="1:7" x14ac:dyDescent="0.25">
      <c r="A212" t="s">
        <v>155</v>
      </c>
      <c r="B212" t="s">
        <v>172</v>
      </c>
      <c r="C212">
        <v>177.9</v>
      </c>
      <c r="D212">
        <v>2</v>
      </c>
      <c r="E212">
        <v>15.1</v>
      </c>
      <c r="F212">
        <v>1.9</v>
      </c>
      <c r="G212" t="s">
        <v>167</v>
      </c>
    </row>
    <row r="213" spans="1:7" x14ac:dyDescent="0.25">
      <c r="A213" t="s">
        <v>155</v>
      </c>
      <c r="B213" t="s">
        <v>173</v>
      </c>
      <c r="C213">
        <v>178</v>
      </c>
      <c r="D213">
        <v>2</v>
      </c>
      <c r="E213">
        <v>15.1</v>
      </c>
      <c r="F213">
        <v>11.1</v>
      </c>
      <c r="G213" t="s">
        <v>167</v>
      </c>
    </row>
    <row r="214" spans="1:7" x14ac:dyDescent="0.25">
      <c r="A214" t="s">
        <v>156</v>
      </c>
      <c r="B214" t="s">
        <v>170</v>
      </c>
      <c r="C214">
        <v>65.5</v>
      </c>
      <c r="D214">
        <v>33.5</v>
      </c>
      <c r="E214">
        <v>34.700000000000003</v>
      </c>
      <c r="F214">
        <v>28.7</v>
      </c>
      <c r="G214" t="s">
        <v>167</v>
      </c>
    </row>
    <row r="215" spans="1:7" x14ac:dyDescent="0.25">
      <c r="A215" t="s">
        <v>156</v>
      </c>
      <c r="B215" t="s">
        <v>171</v>
      </c>
      <c r="C215">
        <v>64.2</v>
      </c>
      <c r="D215">
        <v>35.5</v>
      </c>
      <c r="E215">
        <v>35</v>
      </c>
      <c r="F215">
        <v>29.3</v>
      </c>
      <c r="G215" t="s">
        <v>167</v>
      </c>
    </row>
    <row r="216" spans="1:7" x14ac:dyDescent="0.25">
      <c r="A216" t="s">
        <v>156</v>
      </c>
      <c r="B216" t="s">
        <v>172</v>
      </c>
      <c r="C216">
        <v>64.099999999999994</v>
      </c>
      <c r="D216">
        <v>35.5</v>
      </c>
      <c r="E216">
        <v>35</v>
      </c>
      <c r="F216">
        <v>29.4</v>
      </c>
      <c r="G216" t="s">
        <v>167</v>
      </c>
    </row>
    <row r="217" spans="1:7" x14ac:dyDescent="0.25">
      <c r="A217" t="s">
        <v>156</v>
      </c>
      <c r="B217" t="s">
        <v>173</v>
      </c>
      <c r="C217">
        <v>64.099999999999994</v>
      </c>
      <c r="D217">
        <v>35.5</v>
      </c>
      <c r="E217">
        <v>35.1</v>
      </c>
      <c r="F217">
        <v>29.4</v>
      </c>
      <c r="G217" t="s">
        <v>167</v>
      </c>
    </row>
    <row r="218" spans="1:7" x14ac:dyDescent="0.25">
      <c r="A218" t="s">
        <v>25</v>
      </c>
      <c r="B218" t="s">
        <v>170</v>
      </c>
      <c r="C218">
        <v>2118.5</v>
      </c>
      <c r="D218">
        <v>5435.3</v>
      </c>
      <c r="E218">
        <v>331.1</v>
      </c>
      <c r="F218">
        <v>112.7</v>
      </c>
      <c r="G218" t="s">
        <v>167</v>
      </c>
    </row>
    <row r="219" spans="1:7" x14ac:dyDescent="0.25">
      <c r="A219" t="s">
        <v>25</v>
      </c>
      <c r="B219" t="s">
        <v>171</v>
      </c>
      <c r="C219">
        <v>2292.4</v>
      </c>
      <c r="D219">
        <v>5685.2</v>
      </c>
      <c r="E219">
        <v>347.8</v>
      </c>
      <c r="F219">
        <v>12.7</v>
      </c>
      <c r="G219" t="s">
        <v>167</v>
      </c>
    </row>
    <row r="220" spans="1:7" x14ac:dyDescent="0.25">
      <c r="A220" t="s">
        <v>25</v>
      </c>
      <c r="B220" t="s">
        <v>172</v>
      </c>
      <c r="C220">
        <v>2286.5</v>
      </c>
      <c r="D220">
        <v>5714.6</v>
      </c>
      <c r="E220">
        <v>35.9</v>
      </c>
      <c r="F220">
        <v>121.5</v>
      </c>
      <c r="G220" t="s">
        <v>167</v>
      </c>
    </row>
    <row r="221" spans="1:7" x14ac:dyDescent="0.25">
      <c r="A221" t="s">
        <v>25</v>
      </c>
      <c r="B221" t="s">
        <v>173</v>
      </c>
      <c r="C221">
        <v>2281.1999999999998</v>
      </c>
      <c r="D221">
        <v>5735.4</v>
      </c>
      <c r="E221">
        <v>354.4</v>
      </c>
      <c r="F221">
        <v>122.1</v>
      </c>
      <c r="G221" t="s">
        <v>167</v>
      </c>
    </row>
    <row r="222" spans="1:7" x14ac:dyDescent="0.25">
      <c r="A222" t="s">
        <v>157</v>
      </c>
      <c r="B222" t="s">
        <v>170</v>
      </c>
      <c r="C222">
        <v>147.69999999999999</v>
      </c>
      <c r="D222">
        <v>7.9</v>
      </c>
      <c r="E222">
        <v>13.8</v>
      </c>
      <c r="F222">
        <v>4.9000000000000004</v>
      </c>
      <c r="G222" t="s">
        <v>167</v>
      </c>
    </row>
    <row r="223" spans="1:7" x14ac:dyDescent="0.25">
      <c r="A223" t="s">
        <v>157</v>
      </c>
      <c r="B223" t="s">
        <v>171</v>
      </c>
      <c r="C223">
        <v>141.4</v>
      </c>
      <c r="D223">
        <v>6.9</v>
      </c>
      <c r="E223">
        <v>14.5</v>
      </c>
      <c r="F223">
        <v>6</v>
      </c>
      <c r="G223" t="s">
        <v>167</v>
      </c>
    </row>
    <row r="224" spans="1:7" x14ac:dyDescent="0.25">
      <c r="A224" t="s">
        <v>157</v>
      </c>
      <c r="B224" t="s">
        <v>172</v>
      </c>
      <c r="C224">
        <v>141.30000000000001</v>
      </c>
      <c r="D224">
        <v>7</v>
      </c>
      <c r="E224">
        <v>14.4</v>
      </c>
      <c r="F224">
        <v>6</v>
      </c>
      <c r="G224" t="s">
        <v>167</v>
      </c>
    </row>
    <row r="225" spans="1:7" x14ac:dyDescent="0.25">
      <c r="A225" t="s">
        <v>157</v>
      </c>
      <c r="B225" t="s">
        <v>173</v>
      </c>
      <c r="C225">
        <v>141.19999999999999</v>
      </c>
      <c r="D225">
        <v>7.2</v>
      </c>
      <c r="E225">
        <v>14.6</v>
      </c>
      <c r="F225">
        <v>6.1</v>
      </c>
      <c r="G225" t="s">
        <v>167</v>
      </c>
    </row>
    <row r="226" spans="1:7" x14ac:dyDescent="0.25">
      <c r="A226" t="s">
        <v>158</v>
      </c>
      <c r="B226" t="s">
        <v>170</v>
      </c>
      <c r="C226">
        <v>94.8</v>
      </c>
      <c r="D226">
        <v>441.5</v>
      </c>
      <c r="E226">
        <v>23.4</v>
      </c>
      <c r="F226">
        <v>6.1</v>
      </c>
      <c r="G226" t="s">
        <v>167</v>
      </c>
    </row>
    <row r="227" spans="1:7" x14ac:dyDescent="0.25">
      <c r="A227" t="s">
        <v>158</v>
      </c>
      <c r="B227" t="s">
        <v>171</v>
      </c>
      <c r="C227">
        <v>98.4</v>
      </c>
      <c r="D227">
        <v>44.8</v>
      </c>
      <c r="E227">
        <v>24.1</v>
      </c>
      <c r="F227">
        <v>6.5</v>
      </c>
      <c r="G227" t="s">
        <v>167</v>
      </c>
    </row>
    <row r="228" spans="1:7" x14ac:dyDescent="0.25">
      <c r="A228" t="s">
        <v>158</v>
      </c>
      <c r="B228" t="s">
        <v>172</v>
      </c>
      <c r="C228">
        <v>98.2</v>
      </c>
      <c r="D228">
        <v>44.7</v>
      </c>
      <c r="E228">
        <v>24.3</v>
      </c>
      <c r="F228">
        <v>6.6</v>
      </c>
      <c r="G228" t="s">
        <v>167</v>
      </c>
    </row>
    <row r="229" spans="1:7" x14ac:dyDescent="0.25">
      <c r="A229" t="s">
        <v>158</v>
      </c>
      <c r="B229" t="s">
        <v>173</v>
      </c>
      <c r="C229">
        <v>97.9</v>
      </c>
      <c r="D229">
        <v>44.7</v>
      </c>
      <c r="E229">
        <v>24.5</v>
      </c>
      <c r="F229">
        <v>6.8</v>
      </c>
      <c r="G229" t="s">
        <v>167</v>
      </c>
    </row>
    <row r="230" spans="1:7" x14ac:dyDescent="0.25">
      <c r="A230" t="s">
        <v>74</v>
      </c>
      <c r="B230" t="s">
        <v>170</v>
      </c>
      <c r="C230">
        <v>2427.6999999999998</v>
      </c>
      <c r="D230">
        <v>2482.3000000000002</v>
      </c>
      <c r="E230">
        <v>196.6</v>
      </c>
      <c r="F230">
        <v>59.7</v>
      </c>
      <c r="G230" t="s">
        <v>167</v>
      </c>
    </row>
    <row r="231" spans="1:7" x14ac:dyDescent="0.25">
      <c r="A231" t="s">
        <v>74</v>
      </c>
      <c r="B231" t="s">
        <v>171</v>
      </c>
      <c r="C231">
        <v>255.2</v>
      </c>
      <c r="D231">
        <v>2435.6999999999998</v>
      </c>
      <c r="E231">
        <v>217.8</v>
      </c>
      <c r="F231">
        <v>59.2</v>
      </c>
      <c r="G231" t="s">
        <v>167</v>
      </c>
    </row>
    <row r="232" spans="1:7" x14ac:dyDescent="0.25">
      <c r="A232" t="s">
        <v>74</v>
      </c>
      <c r="B232" t="s">
        <v>172</v>
      </c>
      <c r="C232">
        <v>2542.6999999999998</v>
      </c>
      <c r="D232">
        <v>2445.3000000000002</v>
      </c>
      <c r="E232">
        <v>219.2</v>
      </c>
      <c r="F232">
        <v>59.8</v>
      </c>
      <c r="G232" t="s">
        <v>167</v>
      </c>
    </row>
    <row r="233" spans="1:7" x14ac:dyDescent="0.25">
      <c r="A233" t="s">
        <v>74</v>
      </c>
      <c r="B233" t="s">
        <v>173</v>
      </c>
      <c r="C233">
        <v>2541.9</v>
      </c>
      <c r="D233">
        <v>2451.9</v>
      </c>
      <c r="E233">
        <v>214.4</v>
      </c>
      <c r="F233">
        <v>6.8</v>
      </c>
      <c r="G233" t="s">
        <v>167</v>
      </c>
    </row>
    <row r="234" spans="1:7" x14ac:dyDescent="0.25">
      <c r="A234" t="s">
        <v>159</v>
      </c>
      <c r="B234" t="s">
        <v>170</v>
      </c>
      <c r="C234">
        <v>27.2</v>
      </c>
      <c r="D234">
        <v>71.900000000000006</v>
      </c>
      <c r="E234">
        <v>25.1</v>
      </c>
      <c r="F234">
        <v>9.1999999999999993</v>
      </c>
      <c r="G234" t="s">
        <v>167</v>
      </c>
    </row>
    <row r="235" spans="1:7" x14ac:dyDescent="0.25">
      <c r="A235" t="s">
        <v>159</v>
      </c>
      <c r="B235" t="s">
        <v>171</v>
      </c>
      <c r="C235">
        <v>265.8</v>
      </c>
      <c r="D235">
        <v>72.400000000000006</v>
      </c>
      <c r="E235">
        <v>27.7</v>
      </c>
      <c r="F235">
        <v>1.2</v>
      </c>
      <c r="G235" t="s">
        <v>167</v>
      </c>
    </row>
    <row r="236" spans="1:7" x14ac:dyDescent="0.25">
      <c r="A236" t="s">
        <v>159</v>
      </c>
      <c r="B236" t="s">
        <v>172</v>
      </c>
      <c r="C236">
        <v>265.5</v>
      </c>
      <c r="D236">
        <v>72.5</v>
      </c>
      <c r="E236">
        <v>27.7</v>
      </c>
      <c r="F236">
        <v>1.4</v>
      </c>
      <c r="G236" t="s">
        <v>167</v>
      </c>
    </row>
    <row r="237" spans="1:7" x14ac:dyDescent="0.25">
      <c r="A237" t="s">
        <v>159</v>
      </c>
      <c r="B237" t="s">
        <v>173</v>
      </c>
      <c r="C237">
        <v>264.8</v>
      </c>
      <c r="D237">
        <v>72.5</v>
      </c>
      <c r="E237">
        <v>27.7</v>
      </c>
      <c r="F237">
        <v>1.6</v>
      </c>
      <c r="G237" t="s">
        <v>167</v>
      </c>
    </row>
    <row r="238" spans="1:7" x14ac:dyDescent="0.25">
      <c r="A238" t="s">
        <v>160</v>
      </c>
      <c r="B238" t="s">
        <v>170</v>
      </c>
      <c r="C238">
        <v>119.6</v>
      </c>
      <c r="E238">
        <v>1.2</v>
      </c>
      <c r="F238">
        <v>6.1</v>
      </c>
      <c r="G238" t="s">
        <v>167</v>
      </c>
    </row>
    <row r="239" spans="1:7" x14ac:dyDescent="0.25">
      <c r="A239" t="s">
        <v>160</v>
      </c>
      <c r="B239" t="s">
        <v>171</v>
      </c>
      <c r="C239">
        <v>118.8</v>
      </c>
      <c r="E239">
        <v>11.1</v>
      </c>
      <c r="F239">
        <v>6.5</v>
      </c>
      <c r="G239" t="s">
        <v>167</v>
      </c>
    </row>
    <row r="240" spans="1:7" x14ac:dyDescent="0.25">
      <c r="A240" t="s">
        <v>160</v>
      </c>
      <c r="B240" t="s">
        <v>172</v>
      </c>
      <c r="C240">
        <v>118.7</v>
      </c>
      <c r="E240">
        <v>11.1</v>
      </c>
      <c r="F240">
        <v>6.5</v>
      </c>
      <c r="G240" t="s">
        <v>167</v>
      </c>
    </row>
    <row r="241" spans="1:7" x14ac:dyDescent="0.25">
      <c r="A241" t="s">
        <v>160</v>
      </c>
      <c r="B241" t="s">
        <v>173</v>
      </c>
      <c r="C241">
        <v>118.6</v>
      </c>
      <c r="E241">
        <v>11.1</v>
      </c>
      <c r="F241">
        <v>6.6</v>
      </c>
      <c r="G241" t="s">
        <v>167</v>
      </c>
    </row>
    <row r="242" spans="1:7" x14ac:dyDescent="0.25">
      <c r="A242" t="s">
        <v>161</v>
      </c>
      <c r="B242" t="s">
        <v>170</v>
      </c>
      <c r="C242">
        <v>55.9</v>
      </c>
      <c r="D242">
        <v>32</v>
      </c>
      <c r="E242">
        <v>17.600000000000001</v>
      </c>
      <c r="F242">
        <v>7.9</v>
      </c>
      <c r="G242" t="s">
        <v>167</v>
      </c>
    </row>
    <row r="243" spans="1:7" x14ac:dyDescent="0.25">
      <c r="A243" t="s">
        <v>161</v>
      </c>
      <c r="B243" t="s">
        <v>171</v>
      </c>
      <c r="C243">
        <v>54.2</v>
      </c>
      <c r="D243">
        <v>31.6</v>
      </c>
      <c r="E243">
        <v>18.8</v>
      </c>
      <c r="F243">
        <v>8.4</v>
      </c>
      <c r="G243" t="s">
        <v>167</v>
      </c>
    </row>
    <row r="244" spans="1:7" x14ac:dyDescent="0.25">
      <c r="A244" t="s">
        <v>161</v>
      </c>
      <c r="B244" t="s">
        <v>172</v>
      </c>
      <c r="C244">
        <v>54</v>
      </c>
      <c r="D244">
        <v>31.6</v>
      </c>
      <c r="E244">
        <v>19</v>
      </c>
      <c r="F244">
        <v>8.4</v>
      </c>
      <c r="G244" t="s">
        <v>167</v>
      </c>
    </row>
    <row r="245" spans="1:7" x14ac:dyDescent="0.25">
      <c r="A245" t="s">
        <v>161</v>
      </c>
      <c r="B245" t="s">
        <v>173</v>
      </c>
      <c r="C245">
        <v>53.9</v>
      </c>
      <c r="D245">
        <v>31.6</v>
      </c>
      <c r="E245">
        <v>19.100000000000001</v>
      </c>
      <c r="F245">
        <v>8.5</v>
      </c>
      <c r="G245" t="s">
        <v>167</v>
      </c>
    </row>
    <row r="246" spans="1:7" x14ac:dyDescent="0.25">
      <c r="A246" t="s">
        <v>162</v>
      </c>
      <c r="B246" t="s">
        <v>170</v>
      </c>
      <c r="C246">
        <v>12.1</v>
      </c>
      <c r="D246">
        <v>464.7</v>
      </c>
      <c r="E246">
        <v>17.8</v>
      </c>
      <c r="F246">
        <v>5.6</v>
      </c>
      <c r="G246" t="s">
        <v>167</v>
      </c>
    </row>
    <row r="247" spans="1:7" x14ac:dyDescent="0.25">
      <c r="A247" t="s">
        <v>162</v>
      </c>
      <c r="B247" t="s">
        <v>171</v>
      </c>
      <c r="C247">
        <v>121.6</v>
      </c>
      <c r="D247">
        <v>492.8</v>
      </c>
      <c r="E247">
        <v>18.399999999999999</v>
      </c>
      <c r="F247">
        <v>6.7</v>
      </c>
      <c r="G247" t="s">
        <v>167</v>
      </c>
    </row>
    <row r="248" spans="1:7" x14ac:dyDescent="0.25">
      <c r="A248" t="s">
        <v>162</v>
      </c>
      <c r="B248" t="s">
        <v>172</v>
      </c>
      <c r="C248">
        <v>121.5</v>
      </c>
      <c r="D248">
        <v>492.8</v>
      </c>
      <c r="E248">
        <v>18.600000000000001</v>
      </c>
      <c r="F248">
        <v>6.7</v>
      </c>
      <c r="G248" t="s">
        <v>167</v>
      </c>
    </row>
    <row r="249" spans="1:7" x14ac:dyDescent="0.25">
      <c r="A249" t="s">
        <v>162</v>
      </c>
      <c r="B249" t="s">
        <v>173</v>
      </c>
      <c r="C249">
        <v>121.3</v>
      </c>
      <c r="D249">
        <v>492.8</v>
      </c>
      <c r="E249">
        <v>18.7</v>
      </c>
      <c r="F249">
        <v>6.8</v>
      </c>
      <c r="G249" t="s">
        <v>167</v>
      </c>
    </row>
    <row r="250" spans="1:7" x14ac:dyDescent="0.25">
      <c r="A250" t="s">
        <v>52</v>
      </c>
      <c r="B250" t="s">
        <v>170</v>
      </c>
      <c r="C250">
        <v>366.3</v>
      </c>
      <c r="D250">
        <v>367.6</v>
      </c>
      <c r="E250">
        <v>11</v>
      </c>
      <c r="F250">
        <v>5</v>
      </c>
      <c r="G250" t="s">
        <v>167</v>
      </c>
    </row>
    <row r="251" spans="1:7" x14ac:dyDescent="0.25">
      <c r="A251" t="s">
        <v>52</v>
      </c>
      <c r="B251" t="s">
        <v>171</v>
      </c>
      <c r="C251">
        <v>472.5</v>
      </c>
      <c r="D251">
        <v>48.4</v>
      </c>
      <c r="E251">
        <v>1.5</v>
      </c>
      <c r="F251">
        <v>5.6</v>
      </c>
      <c r="G251" t="s">
        <v>167</v>
      </c>
    </row>
    <row r="252" spans="1:7" x14ac:dyDescent="0.25">
      <c r="A252" t="s">
        <v>52</v>
      </c>
      <c r="B252" t="s">
        <v>172</v>
      </c>
      <c r="C252">
        <v>472.3</v>
      </c>
      <c r="D252">
        <v>48.4</v>
      </c>
      <c r="E252">
        <v>1.7</v>
      </c>
      <c r="F252">
        <v>5.6</v>
      </c>
      <c r="G252" t="s">
        <v>167</v>
      </c>
    </row>
    <row r="253" spans="1:7" x14ac:dyDescent="0.25">
      <c r="A253" t="s">
        <v>52</v>
      </c>
      <c r="B253" t="s">
        <v>173</v>
      </c>
      <c r="C253">
        <v>47.6</v>
      </c>
      <c r="D253">
        <v>49.7</v>
      </c>
      <c r="E253">
        <v>11.1</v>
      </c>
      <c r="F253">
        <v>5.6</v>
      </c>
      <c r="G253" t="s">
        <v>167</v>
      </c>
    </row>
    <row r="254" spans="1:7" x14ac:dyDescent="0.25">
      <c r="A254" t="s">
        <v>163</v>
      </c>
      <c r="B254" t="s">
        <v>170</v>
      </c>
      <c r="C254">
        <v>6.6</v>
      </c>
      <c r="D254">
        <v>62.7</v>
      </c>
      <c r="E254">
        <v>43.5</v>
      </c>
      <c r="F254">
        <v>7.5</v>
      </c>
      <c r="G254" t="s">
        <v>167</v>
      </c>
    </row>
    <row r="255" spans="1:7" x14ac:dyDescent="0.25">
      <c r="A255" t="s">
        <v>163</v>
      </c>
      <c r="B255" t="s">
        <v>171</v>
      </c>
      <c r="C255">
        <v>8.3000000000000007</v>
      </c>
      <c r="D255">
        <v>62.7</v>
      </c>
      <c r="E255">
        <v>44.3</v>
      </c>
      <c r="F255">
        <v>7.1</v>
      </c>
      <c r="G255" t="s">
        <v>167</v>
      </c>
    </row>
    <row r="256" spans="1:7" x14ac:dyDescent="0.25">
      <c r="A256" t="s">
        <v>163</v>
      </c>
      <c r="B256" t="s">
        <v>172</v>
      </c>
      <c r="C256">
        <v>8</v>
      </c>
      <c r="D256">
        <v>62.9</v>
      </c>
      <c r="E256">
        <v>44.4</v>
      </c>
      <c r="F256">
        <v>7.1</v>
      </c>
      <c r="G256" t="s">
        <v>167</v>
      </c>
    </row>
    <row r="257" spans="1:7" x14ac:dyDescent="0.25">
      <c r="A257" t="s">
        <v>163</v>
      </c>
      <c r="B257" t="s">
        <v>173</v>
      </c>
      <c r="C257">
        <v>8</v>
      </c>
      <c r="D257">
        <v>62.9</v>
      </c>
      <c r="E257">
        <v>13.9</v>
      </c>
      <c r="F257">
        <v>7.1</v>
      </c>
      <c r="G257" t="s">
        <v>167</v>
      </c>
    </row>
    <row r="258" spans="1:7" x14ac:dyDescent="0.25">
      <c r="A258" t="s">
        <v>95</v>
      </c>
      <c r="B258" t="s">
        <v>170</v>
      </c>
      <c r="C258">
        <v>1356.6</v>
      </c>
      <c r="D258">
        <v>52.7</v>
      </c>
      <c r="E258">
        <v>225.7</v>
      </c>
      <c r="F258">
        <v>83.6</v>
      </c>
      <c r="G258" t="s">
        <v>167</v>
      </c>
    </row>
    <row r="259" spans="1:7" x14ac:dyDescent="0.25">
      <c r="A259" t="s">
        <v>95</v>
      </c>
      <c r="B259" t="s">
        <v>171</v>
      </c>
      <c r="C259">
        <v>1347.6</v>
      </c>
      <c r="D259">
        <v>493</v>
      </c>
      <c r="E259">
        <v>244.3</v>
      </c>
      <c r="F259">
        <v>88.8</v>
      </c>
      <c r="G259" t="s">
        <v>167</v>
      </c>
    </row>
    <row r="260" spans="1:7" x14ac:dyDescent="0.25">
      <c r="A260" t="s">
        <v>95</v>
      </c>
      <c r="B260" t="s">
        <v>172</v>
      </c>
      <c r="C260">
        <v>127.5</v>
      </c>
      <c r="D260">
        <v>493.4</v>
      </c>
      <c r="E260">
        <v>246.5</v>
      </c>
      <c r="F260">
        <v>89.8</v>
      </c>
      <c r="G260" t="s">
        <v>167</v>
      </c>
    </row>
    <row r="261" spans="1:7" x14ac:dyDescent="0.25">
      <c r="A261" t="s">
        <v>95</v>
      </c>
      <c r="B261" t="s">
        <v>173</v>
      </c>
      <c r="C261">
        <v>1339.3</v>
      </c>
      <c r="D261">
        <v>495.1</v>
      </c>
      <c r="E261">
        <v>247.8</v>
      </c>
      <c r="F261">
        <v>91.2</v>
      </c>
      <c r="G261" t="s">
        <v>167</v>
      </c>
    </row>
    <row r="262" spans="1:7" x14ac:dyDescent="0.25">
      <c r="A262" t="s">
        <v>87</v>
      </c>
      <c r="B262" t="s">
        <v>170</v>
      </c>
      <c r="C262">
        <v>627</v>
      </c>
      <c r="D262">
        <v>519.70000000000005</v>
      </c>
      <c r="E262">
        <v>54.4</v>
      </c>
      <c r="F262">
        <v>15.1</v>
      </c>
      <c r="G262" t="s">
        <v>167</v>
      </c>
    </row>
    <row r="263" spans="1:7" x14ac:dyDescent="0.25">
      <c r="A263" t="s">
        <v>87</v>
      </c>
      <c r="B263" t="s">
        <v>171</v>
      </c>
      <c r="C263">
        <v>655.8</v>
      </c>
      <c r="D263">
        <v>527.79999999999995</v>
      </c>
      <c r="E263">
        <v>57.3</v>
      </c>
      <c r="F263">
        <v>16</v>
      </c>
      <c r="G263" t="s">
        <v>167</v>
      </c>
    </row>
    <row r="264" spans="1:7" x14ac:dyDescent="0.25">
      <c r="A264" t="s">
        <v>87</v>
      </c>
      <c r="B264" t="s">
        <v>172</v>
      </c>
      <c r="C264">
        <v>657.7</v>
      </c>
      <c r="D264">
        <v>528.29999999999995</v>
      </c>
      <c r="E264">
        <v>57.6</v>
      </c>
      <c r="F264">
        <v>16.100000000000001</v>
      </c>
      <c r="G264" t="s">
        <v>167</v>
      </c>
    </row>
    <row r="265" spans="1:7" x14ac:dyDescent="0.25">
      <c r="A265" t="s">
        <v>87</v>
      </c>
      <c r="B265" t="s">
        <v>173</v>
      </c>
      <c r="C265">
        <v>66.2</v>
      </c>
      <c r="D265">
        <v>526.9</v>
      </c>
      <c r="E265">
        <v>58.2</v>
      </c>
      <c r="F265">
        <v>16.100000000000001</v>
      </c>
      <c r="G265" t="s">
        <v>167</v>
      </c>
    </row>
    <row r="266" spans="1:7" x14ac:dyDescent="0.25">
      <c r="A266" t="s">
        <v>90</v>
      </c>
      <c r="B266" t="s">
        <v>170</v>
      </c>
      <c r="C266">
        <v>366.4</v>
      </c>
      <c r="D266">
        <v>228.5</v>
      </c>
      <c r="E266">
        <v>27.2</v>
      </c>
      <c r="F266">
        <v>5.5</v>
      </c>
      <c r="G266" t="s">
        <v>167</v>
      </c>
    </row>
    <row r="267" spans="1:7" x14ac:dyDescent="0.25">
      <c r="A267" t="s">
        <v>90</v>
      </c>
      <c r="B267" t="s">
        <v>171</v>
      </c>
      <c r="C267">
        <v>38.9</v>
      </c>
      <c r="D267">
        <v>216.1</v>
      </c>
      <c r="E267">
        <v>29</v>
      </c>
      <c r="F267">
        <v>5.7</v>
      </c>
      <c r="G267" t="s">
        <v>167</v>
      </c>
    </row>
    <row r="268" spans="1:7" x14ac:dyDescent="0.25">
      <c r="A268" t="s">
        <v>90</v>
      </c>
      <c r="B268" t="s">
        <v>172</v>
      </c>
      <c r="C268">
        <v>38</v>
      </c>
      <c r="D268">
        <v>217</v>
      </c>
      <c r="E268">
        <v>29</v>
      </c>
      <c r="F268">
        <v>5.8</v>
      </c>
      <c r="G268" t="s">
        <v>167</v>
      </c>
    </row>
    <row r="269" spans="1:7" x14ac:dyDescent="0.25">
      <c r="A269" t="s">
        <v>90</v>
      </c>
      <c r="B269" t="s">
        <v>173</v>
      </c>
      <c r="C269">
        <v>378.3</v>
      </c>
      <c r="D269">
        <v>218.5</v>
      </c>
      <c r="E269">
        <v>29</v>
      </c>
      <c r="F269">
        <v>5.9</v>
      </c>
      <c r="G269" t="s">
        <v>167</v>
      </c>
    </row>
    <row r="270" spans="1:7" x14ac:dyDescent="0.25">
      <c r="A270" t="s">
        <v>99</v>
      </c>
      <c r="B270" t="s">
        <v>170</v>
      </c>
      <c r="C270">
        <v>2615.6</v>
      </c>
      <c r="D270">
        <v>254</v>
      </c>
      <c r="E270">
        <v>248.2</v>
      </c>
      <c r="F270">
        <v>128.19999999999999</v>
      </c>
      <c r="G270" t="s">
        <v>167</v>
      </c>
    </row>
    <row r="271" spans="1:7" x14ac:dyDescent="0.25">
      <c r="A271" t="s">
        <v>99</v>
      </c>
      <c r="B271" t="s">
        <v>171</v>
      </c>
      <c r="C271">
        <v>2575.3000000000002</v>
      </c>
      <c r="D271">
        <v>294.8</v>
      </c>
      <c r="E271">
        <v>255.4</v>
      </c>
      <c r="F271">
        <v>137.5</v>
      </c>
      <c r="G271" t="s">
        <v>167</v>
      </c>
    </row>
    <row r="272" spans="1:7" x14ac:dyDescent="0.25">
      <c r="A272" t="s">
        <v>99</v>
      </c>
      <c r="B272" t="s">
        <v>172</v>
      </c>
      <c r="C272">
        <v>2574.1999999999998</v>
      </c>
      <c r="D272">
        <v>294.8</v>
      </c>
      <c r="E272">
        <v>256.3</v>
      </c>
      <c r="F272">
        <v>138</v>
      </c>
      <c r="G272" t="s">
        <v>167</v>
      </c>
    </row>
    <row r="273" spans="1:7" x14ac:dyDescent="0.25">
      <c r="A273" t="s">
        <v>99</v>
      </c>
      <c r="B273" t="s">
        <v>173</v>
      </c>
      <c r="C273">
        <v>2572.6999999999998</v>
      </c>
      <c r="D273">
        <v>294.89999999999998</v>
      </c>
      <c r="E273">
        <v>255.8</v>
      </c>
      <c r="F273">
        <v>138.19999999999999</v>
      </c>
      <c r="G273" t="s">
        <v>167</v>
      </c>
    </row>
    <row r="274" spans="1:7" x14ac:dyDescent="0.25">
      <c r="A274" t="s">
        <v>5</v>
      </c>
      <c r="B274" t="s">
        <v>170</v>
      </c>
      <c r="C274">
        <v>789.8</v>
      </c>
      <c r="D274">
        <v>494.4</v>
      </c>
      <c r="E274">
        <v>324.3</v>
      </c>
      <c r="F274">
        <v>146.9</v>
      </c>
      <c r="G274" t="s">
        <v>167</v>
      </c>
    </row>
    <row r="275" spans="1:7" x14ac:dyDescent="0.25">
      <c r="A275" t="s">
        <v>5</v>
      </c>
      <c r="B275" t="s">
        <v>171</v>
      </c>
      <c r="C275">
        <v>776.5</v>
      </c>
      <c r="D275">
        <v>515.79999999999995</v>
      </c>
      <c r="E275">
        <v>346.9</v>
      </c>
      <c r="F275">
        <v>149.80000000000001</v>
      </c>
      <c r="G275" t="s">
        <v>167</v>
      </c>
    </row>
    <row r="276" spans="1:7" x14ac:dyDescent="0.25">
      <c r="A276" t="s">
        <v>5</v>
      </c>
      <c r="B276" t="s">
        <v>172</v>
      </c>
      <c r="C276">
        <v>773.4</v>
      </c>
      <c r="D276">
        <v>515.9</v>
      </c>
      <c r="E276">
        <v>349.1</v>
      </c>
      <c r="F276">
        <v>15.8</v>
      </c>
      <c r="G276" t="s">
        <v>167</v>
      </c>
    </row>
    <row r="277" spans="1:7" x14ac:dyDescent="0.25">
      <c r="A277" t="s">
        <v>5</v>
      </c>
      <c r="B277" t="s">
        <v>173</v>
      </c>
      <c r="C277">
        <v>77.5</v>
      </c>
      <c r="D277">
        <v>516</v>
      </c>
      <c r="E277">
        <v>351.6</v>
      </c>
      <c r="F277">
        <v>151.69999999999999</v>
      </c>
      <c r="G277" t="s">
        <v>167</v>
      </c>
    </row>
    <row r="278" spans="1:7" x14ac:dyDescent="0.25">
      <c r="A278" t="s">
        <v>164</v>
      </c>
      <c r="B278" t="s">
        <v>170</v>
      </c>
      <c r="C278">
        <v>276.8</v>
      </c>
      <c r="D278">
        <v>179.9</v>
      </c>
      <c r="E278">
        <v>48.7</v>
      </c>
      <c r="F278">
        <v>17.8</v>
      </c>
      <c r="G278" t="s">
        <v>167</v>
      </c>
    </row>
    <row r="279" spans="1:7" x14ac:dyDescent="0.25">
      <c r="A279" t="s">
        <v>164</v>
      </c>
      <c r="B279" t="s">
        <v>171</v>
      </c>
      <c r="C279">
        <v>28.8</v>
      </c>
      <c r="D279">
        <v>171.2</v>
      </c>
      <c r="E279">
        <v>5.5</v>
      </c>
      <c r="F279">
        <v>19.600000000000001</v>
      </c>
      <c r="G279" t="s">
        <v>167</v>
      </c>
    </row>
    <row r="280" spans="1:7" x14ac:dyDescent="0.25">
      <c r="A280" t="s">
        <v>164</v>
      </c>
      <c r="B280" t="s">
        <v>172</v>
      </c>
      <c r="C280">
        <v>279.3</v>
      </c>
      <c r="D280">
        <v>171.2</v>
      </c>
      <c r="E280">
        <v>51.8</v>
      </c>
      <c r="F280">
        <v>19.8</v>
      </c>
      <c r="G280" t="s">
        <v>167</v>
      </c>
    </row>
    <row r="281" spans="1:7" x14ac:dyDescent="0.25">
      <c r="A281" t="s">
        <v>164</v>
      </c>
      <c r="B281" t="s">
        <v>173</v>
      </c>
      <c r="C281">
        <v>278.7</v>
      </c>
      <c r="D281">
        <v>171.1</v>
      </c>
      <c r="E281">
        <v>52.4</v>
      </c>
      <c r="F281">
        <v>19.899999999999999</v>
      </c>
      <c r="G281" t="s">
        <v>167</v>
      </c>
    </row>
    <row r="282" spans="1:7" x14ac:dyDescent="0.25">
      <c r="A282" t="s">
        <v>165</v>
      </c>
      <c r="B282" t="s">
        <v>170</v>
      </c>
      <c r="C282">
        <v>26.2</v>
      </c>
      <c r="D282">
        <v>11.1</v>
      </c>
      <c r="E282">
        <v>25.7</v>
      </c>
      <c r="F282">
        <v>14.6</v>
      </c>
      <c r="G282" t="s">
        <v>167</v>
      </c>
    </row>
    <row r="283" spans="1:7" x14ac:dyDescent="0.25">
      <c r="A283" t="s">
        <v>165</v>
      </c>
      <c r="B283" t="s">
        <v>171</v>
      </c>
      <c r="C283">
        <v>255</v>
      </c>
      <c r="D283">
        <v>11.1</v>
      </c>
      <c r="E283">
        <v>25.3</v>
      </c>
      <c r="F283">
        <v>15.6</v>
      </c>
      <c r="G283" t="s">
        <v>167</v>
      </c>
    </row>
    <row r="284" spans="1:7" x14ac:dyDescent="0.25">
      <c r="A284" t="s">
        <v>165</v>
      </c>
      <c r="B284" t="s">
        <v>172</v>
      </c>
      <c r="C284">
        <v>255</v>
      </c>
      <c r="D284">
        <v>11.1</v>
      </c>
      <c r="E284">
        <v>25.3</v>
      </c>
      <c r="F284">
        <v>15.6</v>
      </c>
      <c r="G284" t="s">
        <v>167</v>
      </c>
    </row>
    <row r="285" spans="1:7" x14ac:dyDescent="0.25">
      <c r="A285" t="s">
        <v>165</v>
      </c>
      <c r="B285" t="s">
        <v>173</v>
      </c>
      <c r="C285">
        <v>254.7</v>
      </c>
      <c r="D285">
        <v>11.1</v>
      </c>
      <c r="E285">
        <v>25.4</v>
      </c>
      <c r="F285">
        <v>15.6</v>
      </c>
      <c r="G285" t="s">
        <v>167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F80EB-0C31-479F-AE9E-E7517FF20470}">
  <dimension ref="A1:F30"/>
  <sheetViews>
    <sheetView workbookViewId="0">
      <selection activeCell="I42" sqref="I42"/>
    </sheetView>
  </sheetViews>
  <sheetFormatPr defaultRowHeight="15" x14ac:dyDescent="0.25"/>
  <cols>
    <col min="1" max="1" width="20.42578125" customWidth="1"/>
    <col min="3" max="3" width="38.42578125" customWidth="1"/>
    <col min="4" max="4" width="42.28515625" customWidth="1"/>
    <col min="5" max="5" width="39.42578125" customWidth="1"/>
    <col min="6" max="6" width="39.85546875" customWidth="1"/>
  </cols>
  <sheetData>
    <row r="1" spans="1:6" ht="53.25" customHeight="1" x14ac:dyDescent="0.25">
      <c r="A1" t="s">
        <v>117</v>
      </c>
      <c r="B1" t="s">
        <v>169</v>
      </c>
      <c r="C1" t="s">
        <v>0</v>
      </c>
      <c r="D1" t="s">
        <v>1</v>
      </c>
      <c r="E1" t="s">
        <v>2</v>
      </c>
      <c r="F1" t="s">
        <v>3</v>
      </c>
    </row>
    <row r="2" spans="1:6" x14ac:dyDescent="0.25">
      <c r="A2" t="s">
        <v>5</v>
      </c>
      <c r="B2">
        <v>2023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t="s">
        <v>10</v>
      </c>
      <c r="B3">
        <v>2023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25">
      <c r="A4" t="s">
        <v>15</v>
      </c>
      <c r="B4">
        <v>2023</v>
      </c>
      <c r="C4" t="s">
        <v>16</v>
      </c>
      <c r="D4" t="s">
        <v>16</v>
      </c>
      <c r="E4" t="s">
        <v>17</v>
      </c>
      <c r="F4" t="s">
        <v>18</v>
      </c>
    </row>
    <row r="5" spans="1:6" x14ac:dyDescent="0.25">
      <c r="A5" t="s">
        <v>19</v>
      </c>
      <c r="B5">
        <v>2023</v>
      </c>
      <c r="C5" t="s">
        <v>20</v>
      </c>
      <c r="D5" t="s">
        <v>20</v>
      </c>
      <c r="E5" t="s">
        <v>17</v>
      </c>
      <c r="F5" t="s">
        <v>21</v>
      </c>
    </row>
    <row r="6" spans="1:6" x14ac:dyDescent="0.25">
      <c r="A6" t="s">
        <v>22</v>
      </c>
      <c r="B6">
        <v>2023</v>
      </c>
      <c r="C6" t="s">
        <v>23</v>
      </c>
      <c r="D6" t="s">
        <v>23</v>
      </c>
      <c r="E6" t="s">
        <v>17</v>
      </c>
      <c r="F6" t="s">
        <v>24</v>
      </c>
    </row>
    <row r="7" spans="1:6" x14ac:dyDescent="0.25">
      <c r="A7" t="s">
        <v>25</v>
      </c>
      <c r="B7">
        <v>2023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>
        <v>2023</v>
      </c>
      <c r="C8" t="s">
        <v>31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>
        <v>2023</v>
      </c>
      <c r="C9" t="s">
        <v>36</v>
      </c>
      <c r="D9" t="s">
        <v>37</v>
      </c>
      <c r="E9" t="s">
        <v>38</v>
      </c>
      <c r="F9" t="s">
        <v>39</v>
      </c>
    </row>
    <row r="10" spans="1:6" x14ac:dyDescent="0.25">
      <c r="A10" t="s">
        <v>40</v>
      </c>
      <c r="B10">
        <v>2023</v>
      </c>
      <c r="C10" t="s">
        <v>41</v>
      </c>
      <c r="D10" t="s">
        <v>42</v>
      </c>
      <c r="E10" t="s">
        <v>17</v>
      </c>
      <c r="F10" t="s">
        <v>43</v>
      </c>
    </row>
    <row r="11" spans="1:6" x14ac:dyDescent="0.25">
      <c r="A11" t="s">
        <v>44</v>
      </c>
      <c r="B11">
        <v>2023</v>
      </c>
      <c r="C11" t="s">
        <v>45</v>
      </c>
      <c r="D11" t="s">
        <v>45</v>
      </c>
      <c r="E11" t="s">
        <v>46</v>
      </c>
      <c r="F11" t="s">
        <v>34</v>
      </c>
    </row>
    <row r="12" spans="1:6" x14ac:dyDescent="0.25">
      <c r="A12" t="s">
        <v>47</v>
      </c>
      <c r="B12">
        <v>2023</v>
      </c>
      <c r="C12" t="s">
        <v>48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>
        <v>2023</v>
      </c>
      <c r="C13" t="s">
        <v>53</v>
      </c>
      <c r="D13" t="s">
        <v>53</v>
      </c>
      <c r="E13" t="s">
        <v>46</v>
      </c>
      <c r="F13" t="s">
        <v>54</v>
      </c>
    </row>
    <row r="14" spans="1:6" x14ac:dyDescent="0.25">
      <c r="A14" t="s">
        <v>55</v>
      </c>
      <c r="B14">
        <v>2023</v>
      </c>
      <c r="C14" t="s">
        <v>56</v>
      </c>
      <c r="D14" t="s">
        <v>56</v>
      </c>
      <c r="E14" t="s">
        <v>46</v>
      </c>
      <c r="F14" t="s">
        <v>57</v>
      </c>
    </row>
    <row r="15" spans="1:6" x14ac:dyDescent="0.25">
      <c r="A15" t="s">
        <v>58</v>
      </c>
      <c r="B15">
        <v>2023</v>
      </c>
      <c r="C15" t="s">
        <v>59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>
        <v>2023</v>
      </c>
      <c r="C16" t="s">
        <v>64</v>
      </c>
      <c r="D16" t="s">
        <v>64</v>
      </c>
      <c r="E16" t="s">
        <v>17</v>
      </c>
      <c r="F16" t="s">
        <v>65</v>
      </c>
    </row>
    <row r="17" spans="1:6" x14ac:dyDescent="0.25">
      <c r="A17" t="s">
        <v>66</v>
      </c>
      <c r="B17">
        <v>2023</v>
      </c>
      <c r="C17" t="s">
        <v>67</v>
      </c>
      <c r="D17" t="s">
        <v>68</v>
      </c>
      <c r="E17" t="s">
        <v>69</v>
      </c>
      <c r="F17" t="s">
        <v>70</v>
      </c>
    </row>
    <row r="18" spans="1:6" x14ac:dyDescent="0.25">
      <c r="A18" t="s">
        <v>71</v>
      </c>
      <c r="B18">
        <v>2023</v>
      </c>
      <c r="C18" t="s">
        <v>72</v>
      </c>
      <c r="D18" t="s">
        <v>72</v>
      </c>
      <c r="E18" t="s">
        <v>17</v>
      </c>
      <c r="F18" t="s">
        <v>73</v>
      </c>
    </row>
    <row r="19" spans="1:6" x14ac:dyDescent="0.25">
      <c r="A19" t="s">
        <v>74</v>
      </c>
      <c r="B19">
        <v>2023</v>
      </c>
      <c r="C19" t="s">
        <v>75</v>
      </c>
      <c r="D19" t="s">
        <v>76</v>
      </c>
      <c r="E19" t="s">
        <v>77</v>
      </c>
      <c r="F19" t="s">
        <v>78</v>
      </c>
    </row>
    <row r="20" spans="1:6" x14ac:dyDescent="0.25">
      <c r="A20" t="s">
        <v>79</v>
      </c>
      <c r="B20">
        <v>2023</v>
      </c>
      <c r="C20" t="s">
        <v>80</v>
      </c>
      <c r="D20" t="s">
        <v>80</v>
      </c>
      <c r="E20" t="s">
        <v>17</v>
      </c>
      <c r="F20" t="s">
        <v>81</v>
      </c>
    </row>
    <row r="21" spans="1:6" x14ac:dyDescent="0.25">
      <c r="A21" t="s">
        <v>82</v>
      </c>
      <c r="B21">
        <v>2023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>
        <v>2023</v>
      </c>
      <c r="C22" t="s">
        <v>88</v>
      </c>
      <c r="D22" t="s">
        <v>88</v>
      </c>
      <c r="E22" t="s">
        <v>17</v>
      </c>
      <c r="F22" t="s">
        <v>89</v>
      </c>
    </row>
    <row r="23" spans="1:6" x14ac:dyDescent="0.25">
      <c r="A23" t="s">
        <v>90</v>
      </c>
      <c r="B23">
        <v>2023</v>
      </c>
      <c r="C23" t="s">
        <v>91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>
        <v>2023</v>
      </c>
      <c r="C24" t="s">
        <v>96</v>
      </c>
      <c r="D24" t="s">
        <v>96</v>
      </c>
      <c r="E24" t="s">
        <v>17</v>
      </c>
      <c r="F24" t="s">
        <v>97</v>
      </c>
    </row>
    <row r="25" spans="1:6" x14ac:dyDescent="0.25">
      <c r="A25" t="s">
        <v>98</v>
      </c>
      <c r="B25">
        <v>2023</v>
      </c>
      <c r="C25" t="s">
        <v>96</v>
      </c>
      <c r="D25" t="s">
        <v>96</v>
      </c>
      <c r="E25" t="s">
        <v>17</v>
      </c>
      <c r="F25" t="s">
        <v>97</v>
      </c>
    </row>
    <row r="26" spans="1:6" x14ac:dyDescent="0.25">
      <c r="A26" t="s">
        <v>99</v>
      </c>
      <c r="B26">
        <v>2023</v>
      </c>
      <c r="C26" t="s">
        <v>100</v>
      </c>
      <c r="D26" t="s">
        <v>101</v>
      </c>
      <c r="E26" t="s">
        <v>102</v>
      </c>
      <c r="F26" t="s">
        <v>34</v>
      </c>
    </row>
    <row r="27" spans="1:6" x14ac:dyDescent="0.25">
      <c r="A27" t="s">
        <v>103</v>
      </c>
      <c r="B27">
        <v>2023</v>
      </c>
      <c r="C27" t="s">
        <v>104</v>
      </c>
      <c r="D27" t="s">
        <v>104</v>
      </c>
      <c r="E27" t="s">
        <v>17</v>
      </c>
      <c r="F27" t="s">
        <v>105</v>
      </c>
    </row>
    <row r="28" spans="1:6" x14ac:dyDescent="0.25">
      <c r="A28" t="s">
        <v>106</v>
      </c>
      <c r="B28">
        <v>2023</v>
      </c>
      <c r="C28" t="s">
        <v>107</v>
      </c>
      <c r="D28" t="s">
        <v>108</v>
      </c>
      <c r="E28" t="s">
        <v>109</v>
      </c>
      <c r="F28" t="s">
        <v>110</v>
      </c>
    </row>
    <row r="29" spans="1:6" x14ac:dyDescent="0.25">
      <c r="A29" t="s">
        <v>111</v>
      </c>
      <c r="B29">
        <v>2023</v>
      </c>
      <c r="C29" t="s">
        <v>112</v>
      </c>
      <c r="D29" t="s">
        <v>112</v>
      </c>
      <c r="E29" t="s">
        <v>17</v>
      </c>
      <c r="F29" t="s">
        <v>113</v>
      </c>
    </row>
    <row r="30" spans="1:6" x14ac:dyDescent="0.25">
      <c r="A30" t="s">
        <v>114</v>
      </c>
      <c r="B30">
        <v>2023</v>
      </c>
      <c r="C30" t="s">
        <v>115</v>
      </c>
      <c r="D30" t="s">
        <v>115</v>
      </c>
      <c r="E30" t="s">
        <v>17</v>
      </c>
      <c r="F30" t="s">
        <v>116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������t s�������t ��n v�����t s�������t ��n v�
</file>

<file path=customXml/item7.xml>���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����������������
</file>

<file path=customXml/item22.xml>��
</file>

<file path=customXml/item23.xml>��
</file>

<file path=customXml/item24.xml>���
</file>

<file path=customXml/item25.xml>�����������������������������������������������������i ���������i ��c x��� l� ch���i �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����������������i ���������i ��c x��� l� ch���i �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������������������������i ���������i ��c x��� l� ch���i ��������������������������������������������������������������������������i ���������i ��c x��� l� ch���i ��������������������������������������������������������
</file>

<file path=customXml/item26.xml>������������������i ���������i ��c x��� l� ch���i �������������������i ���������i ��c x��� l� ch���i ���
</file>

<file path=customXml/item27.xml>��
</file>

<file path=customXml/item28.xml>��
</file>

<file path=customXml/item29.xml>��
</file>

<file path=customXml/item30.xml>��
</file>

<file path=customXml/item31.xml>������������������i ���������i ��c x��� l� ch���i �������������������i ���������i ��c x��� l� ch���i ���
</file>

<file path=customXml/item32.xml>������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���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���n l��������n l��������n l���t l�n h�����n l����m h����n l��������n l��������n l���t l�n h�����n l����m h���
</file>

<file path=customXml/item52.xml>��
</file>

<file path=customXml/item53.xml>��
</file>

<file path=customXml/item54.xml>������������������i ���������i ��c x��� l� ch���i �������������������i ���������i ��c x��� l� ch���i �������t s�������t ��n v��n l��������n l��������n l���t l�n h�����n l����m h����������
</file>

<file path=customXml/item55.xml>��
</file>

<file path=customXml/item56.xml>��
</file>

<file path=customXml/itemProps1.xml><?xml version="1.0" encoding="utf-8"?>
<ds:datastoreItem xmlns:ds="http://schemas.openxmlformats.org/officeDocument/2006/customXml" ds:itemID="{06AA6CB1-3C0B-423D-90DA-FE07C6EA8CC5}">
  <ds:schemaRefs/>
</ds:datastoreItem>
</file>

<file path=customXml/itemProps2.xml><?xml version="1.0" encoding="utf-8"?>
<ds:datastoreItem xmlns:ds="http://schemas.openxmlformats.org/officeDocument/2006/customXml" ds:itemID="{6F77A74F-AAB9-48EF-8C02-B1DB12A552FE}">
  <ds:schemaRefs/>
</ds:datastoreItem>
</file>

<file path=customXml/itemProps3.xml><?xml version="1.0" encoding="utf-8"?>
<ds:datastoreItem xmlns:ds="http://schemas.openxmlformats.org/officeDocument/2006/customXml" ds:itemID="{3B9C0596-E838-4C28-A9B0-68BE9D18BDFE}">
  <ds:schemaRefs/>
</ds:datastoreItem>
</file>

<file path=customXml/itemProps4.xml><?xml version="1.0" encoding="utf-8"?>
<ds:datastoreItem xmlns:ds="http://schemas.openxmlformats.org/officeDocument/2006/customXml" ds:itemID="{BBC21C3F-D020-414E-9BBC-BE298C744306}">
  <ds:schemaRefs/>
</ds:datastoreItem>
</file>

<file path=customXml/itemProps5.xml><?xml version="1.0" encoding="utf-8"?>
<ds:datastoreItem xmlns:ds="http://schemas.openxmlformats.org/officeDocument/2006/customXml" ds:itemID="{57095712-B08A-4762-8068-2F1FFF850BE1}">
  <ds:schemaRefs/>
</ds:datastoreItem>
</file>

<file path=customXml/itemProps6.xml><?xml version="1.0" encoding="utf-8"?>
<ds:datastoreItem xmlns:ds="http://schemas.openxmlformats.org/officeDocument/2006/customXml" ds:itemID="{9DB4E6C5-AEEE-4E88-A8CC-22DF6D5C6264}">
  <ds:schemaRefs/>
</ds:datastoreItem>
</file>

<file path=customXml/itemProps7.xml><?xml version="1.0" encoding="utf-8"?>
<ds:datastoreItem xmlns:ds="http://schemas.openxmlformats.org/officeDocument/2006/customXml" ds:itemID="{C23711BD-495E-4B7A-ACDD-A3D4E3B0BE05}">
  <ds:schemaRefs/>
</ds:datastoreItem>
</file>

<file path=customXml/itemProps8.xml><?xml version="1.0" encoding="utf-8"?>
<ds:datastoreItem xmlns:ds="http://schemas.openxmlformats.org/officeDocument/2006/customXml" ds:itemID="{08964F2D-538F-4F6C-8AF1-B309E8440B0F}">
  <ds:schemaRefs/>
</ds:datastoreItem>
</file>

<file path=customXml/itemProps9.xml><?xml version="1.0" encoding="utf-8"?>
<ds:datastoreItem xmlns:ds="http://schemas.openxmlformats.org/officeDocument/2006/customXml" ds:itemID="{53740135-B42E-49C1-8257-711ECE9228D9}">
  <ds:schemaRefs/>
</ds:datastoreItem>
</file>

<file path=customXml/itemProps10.xml><?xml version="1.0" encoding="utf-8"?>
<ds:datastoreItem xmlns:ds="http://schemas.openxmlformats.org/officeDocument/2006/customXml" ds:itemID="{CF4C25EA-60DC-4E8D-ABA0-E4ED3C49AEDB}">
  <ds:schemaRefs/>
</ds:datastoreItem>
</file>

<file path=customXml/itemProps11.xml><?xml version="1.0" encoding="utf-8"?>
<ds:datastoreItem xmlns:ds="http://schemas.openxmlformats.org/officeDocument/2006/customXml" ds:itemID="{8C63F980-E01E-4771-832F-23A37CC0D7A6}">
  <ds:schemaRefs/>
</ds:datastoreItem>
</file>

<file path=customXml/itemProps12.xml><?xml version="1.0" encoding="utf-8"?>
<ds:datastoreItem xmlns:ds="http://schemas.openxmlformats.org/officeDocument/2006/customXml" ds:itemID="{AD8423C3-0924-4BF9-8CC4-44AF17A114C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51A19FAA-D888-464E-A542-A4B75A3E5FCB}">
  <ds:schemaRefs/>
</ds:datastoreItem>
</file>

<file path=customXml/itemProps14.xml><?xml version="1.0" encoding="utf-8"?>
<ds:datastoreItem xmlns:ds="http://schemas.openxmlformats.org/officeDocument/2006/customXml" ds:itemID="{B09E0191-FDB8-40F3-B197-8C68B7A40DC6}">
  <ds:schemaRefs/>
</ds:datastoreItem>
</file>

<file path=customXml/itemProps15.xml><?xml version="1.0" encoding="utf-8"?>
<ds:datastoreItem xmlns:ds="http://schemas.openxmlformats.org/officeDocument/2006/customXml" ds:itemID="{F391E345-92FA-4B7C-A505-27375BBD0090}">
  <ds:schemaRefs/>
</ds:datastoreItem>
</file>

<file path=customXml/itemProps16.xml><?xml version="1.0" encoding="utf-8"?>
<ds:datastoreItem xmlns:ds="http://schemas.openxmlformats.org/officeDocument/2006/customXml" ds:itemID="{8297B237-E9DC-4512-B453-E418203A4C63}">
  <ds:schemaRefs/>
</ds:datastoreItem>
</file>

<file path=customXml/itemProps17.xml><?xml version="1.0" encoding="utf-8"?>
<ds:datastoreItem xmlns:ds="http://schemas.openxmlformats.org/officeDocument/2006/customXml" ds:itemID="{B1E4F4C8-E324-44AB-997F-2A12B60D2AEC}">
  <ds:schemaRefs/>
</ds:datastoreItem>
</file>

<file path=customXml/itemProps18.xml><?xml version="1.0" encoding="utf-8"?>
<ds:datastoreItem xmlns:ds="http://schemas.openxmlformats.org/officeDocument/2006/customXml" ds:itemID="{CF60E804-91C4-40D5-B88C-0FF0E22D9BE7}">
  <ds:schemaRefs/>
</ds:datastoreItem>
</file>

<file path=customXml/itemProps19.xml><?xml version="1.0" encoding="utf-8"?>
<ds:datastoreItem xmlns:ds="http://schemas.openxmlformats.org/officeDocument/2006/customXml" ds:itemID="{8833C5D3-0B48-4376-A377-D45C0C79750A}">
  <ds:schemaRefs/>
</ds:datastoreItem>
</file>

<file path=customXml/itemProps20.xml><?xml version="1.0" encoding="utf-8"?>
<ds:datastoreItem xmlns:ds="http://schemas.openxmlformats.org/officeDocument/2006/customXml" ds:itemID="{60973993-2BCF-4610-ACE1-1593A562E625}">
  <ds:schemaRefs/>
</ds:datastoreItem>
</file>

<file path=customXml/itemProps21.xml><?xml version="1.0" encoding="utf-8"?>
<ds:datastoreItem xmlns:ds="http://schemas.openxmlformats.org/officeDocument/2006/customXml" ds:itemID="{C734B021-9C2D-4641-BFA0-DE3E4793E988}">
  <ds:schemaRefs/>
</ds:datastoreItem>
</file>

<file path=customXml/itemProps22.xml><?xml version="1.0" encoding="utf-8"?>
<ds:datastoreItem xmlns:ds="http://schemas.openxmlformats.org/officeDocument/2006/customXml" ds:itemID="{6C649922-909C-4F75-83A3-980C3EDF468F}">
  <ds:schemaRefs/>
</ds:datastoreItem>
</file>

<file path=customXml/itemProps23.xml><?xml version="1.0" encoding="utf-8"?>
<ds:datastoreItem xmlns:ds="http://schemas.openxmlformats.org/officeDocument/2006/customXml" ds:itemID="{E106DB50-8597-4674-91E3-A9EE49B8C07E}">
  <ds:schemaRefs/>
</ds:datastoreItem>
</file>

<file path=customXml/itemProps24.xml><?xml version="1.0" encoding="utf-8"?>
<ds:datastoreItem xmlns:ds="http://schemas.openxmlformats.org/officeDocument/2006/customXml" ds:itemID="{5995FB70-BCF4-46BD-94BB-370096B8F11B}">
  <ds:schemaRefs/>
</ds:datastoreItem>
</file>

<file path=customXml/itemProps25.xml><?xml version="1.0" encoding="utf-8"?>
<ds:datastoreItem xmlns:ds="http://schemas.openxmlformats.org/officeDocument/2006/customXml" ds:itemID="{76E05781-C131-4A8C-B1C9-A4ED7150188C}">
  <ds:schemaRefs/>
</ds:datastoreItem>
</file>

<file path=customXml/itemProps26.xml><?xml version="1.0" encoding="utf-8"?>
<ds:datastoreItem xmlns:ds="http://schemas.openxmlformats.org/officeDocument/2006/customXml" ds:itemID="{917F646A-30FF-4AF6-9EF6-7DA2D8B681A6}">
  <ds:schemaRefs/>
</ds:datastoreItem>
</file>

<file path=customXml/itemProps27.xml><?xml version="1.0" encoding="utf-8"?>
<ds:datastoreItem xmlns:ds="http://schemas.openxmlformats.org/officeDocument/2006/customXml" ds:itemID="{DF85B46E-F10F-4D2C-85FC-66443E75DBA2}">
  <ds:schemaRefs/>
</ds:datastoreItem>
</file>

<file path=customXml/itemProps28.xml><?xml version="1.0" encoding="utf-8"?>
<ds:datastoreItem xmlns:ds="http://schemas.openxmlformats.org/officeDocument/2006/customXml" ds:itemID="{24FAC22C-0403-45F4-8F45-C861DDBD95C3}">
  <ds:schemaRefs/>
</ds:datastoreItem>
</file>

<file path=customXml/itemProps29.xml><?xml version="1.0" encoding="utf-8"?>
<ds:datastoreItem xmlns:ds="http://schemas.openxmlformats.org/officeDocument/2006/customXml" ds:itemID="{104B2ED2-32FB-42B1-BF5B-15521753F5D3}">
  <ds:schemaRefs/>
</ds:datastoreItem>
</file>

<file path=customXml/itemProps30.xml><?xml version="1.0" encoding="utf-8"?>
<ds:datastoreItem xmlns:ds="http://schemas.openxmlformats.org/officeDocument/2006/customXml" ds:itemID="{EA792CB0-1F15-4474-B36C-0939A88DEA6A}">
  <ds:schemaRefs/>
</ds:datastoreItem>
</file>

<file path=customXml/itemProps31.xml><?xml version="1.0" encoding="utf-8"?>
<ds:datastoreItem xmlns:ds="http://schemas.openxmlformats.org/officeDocument/2006/customXml" ds:itemID="{51F887FA-0981-45CC-8352-6DAEA4D809A3}">
  <ds:schemaRefs/>
</ds:datastoreItem>
</file>

<file path=customXml/itemProps32.xml><?xml version="1.0" encoding="utf-8"?>
<ds:datastoreItem xmlns:ds="http://schemas.openxmlformats.org/officeDocument/2006/customXml" ds:itemID="{84530C23-1211-453A-A7CB-2B56BC0A70ED}">
  <ds:schemaRefs/>
</ds:datastoreItem>
</file>

<file path=customXml/itemProps33.xml><?xml version="1.0" encoding="utf-8"?>
<ds:datastoreItem xmlns:ds="http://schemas.openxmlformats.org/officeDocument/2006/customXml" ds:itemID="{D3810A14-A8B4-4DDA-BB4A-D60EB87DC9B8}">
  <ds:schemaRefs/>
</ds:datastoreItem>
</file>

<file path=customXml/itemProps34.xml><?xml version="1.0" encoding="utf-8"?>
<ds:datastoreItem xmlns:ds="http://schemas.openxmlformats.org/officeDocument/2006/customXml" ds:itemID="{2C64343E-7924-4C07-A796-7BF3647A0F65}">
  <ds:schemaRefs/>
</ds:datastoreItem>
</file>

<file path=customXml/itemProps35.xml><?xml version="1.0" encoding="utf-8"?>
<ds:datastoreItem xmlns:ds="http://schemas.openxmlformats.org/officeDocument/2006/customXml" ds:itemID="{66092F1C-04CE-485C-8FBB-F1FF0F572AA5}">
  <ds:schemaRefs/>
</ds:datastoreItem>
</file>

<file path=customXml/itemProps36.xml><?xml version="1.0" encoding="utf-8"?>
<ds:datastoreItem xmlns:ds="http://schemas.openxmlformats.org/officeDocument/2006/customXml" ds:itemID="{26FA5524-56F1-4AE3-9065-601DBA2F5E5B}">
  <ds:schemaRefs/>
</ds:datastoreItem>
</file>

<file path=customXml/itemProps37.xml><?xml version="1.0" encoding="utf-8"?>
<ds:datastoreItem xmlns:ds="http://schemas.openxmlformats.org/officeDocument/2006/customXml" ds:itemID="{64D560EC-B258-4B0D-9E3F-674ED5F86C26}">
  <ds:schemaRefs/>
</ds:datastoreItem>
</file>

<file path=customXml/itemProps38.xml><?xml version="1.0" encoding="utf-8"?>
<ds:datastoreItem xmlns:ds="http://schemas.openxmlformats.org/officeDocument/2006/customXml" ds:itemID="{51261250-70AB-486A-99B9-9402E6A8268D}">
  <ds:schemaRefs/>
</ds:datastoreItem>
</file>

<file path=customXml/itemProps39.xml><?xml version="1.0" encoding="utf-8"?>
<ds:datastoreItem xmlns:ds="http://schemas.openxmlformats.org/officeDocument/2006/customXml" ds:itemID="{4DEB7401-61D4-4A55-8D08-3E1D27381858}">
  <ds:schemaRefs/>
</ds:datastoreItem>
</file>

<file path=customXml/itemProps40.xml><?xml version="1.0" encoding="utf-8"?>
<ds:datastoreItem xmlns:ds="http://schemas.openxmlformats.org/officeDocument/2006/customXml" ds:itemID="{0D1C9A0B-A216-4EF3-9356-667C378E8196}">
  <ds:schemaRefs/>
</ds:datastoreItem>
</file>

<file path=customXml/itemProps41.xml><?xml version="1.0" encoding="utf-8"?>
<ds:datastoreItem xmlns:ds="http://schemas.openxmlformats.org/officeDocument/2006/customXml" ds:itemID="{2D41CD23-03D7-4E4D-BFAF-06D0F19D98C2}">
  <ds:schemaRefs/>
</ds:datastoreItem>
</file>

<file path=customXml/itemProps42.xml><?xml version="1.0" encoding="utf-8"?>
<ds:datastoreItem xmlns:ds="http://schemas.openxmlformats.org/officeDocument/2006/customXml" ds:itemID="{44307384-E007-40DC-908A-667D85C2C2FC}">
  <ds:schemaRefs/>
</ds:datastoreItem>
</file>

<file path=customXml/itemProps43.xml><?xml version="1.0" encoding="utf-8"?>
<ds:datastoreItem xmlns:ds="http://schemas.openxmlformats.org/officeDocument/2006/customXml" ds:itemID="{8B00A541-62F7-408B-96F2-DF385E6B4850}">
  <ds:schemaRefs/>
</ds:datastoreItem>
</file>

<file path=customXml/itemProps44.xml><?xml version="1.0" encoding="utf-8"?>
<ds:datastoreItem xmlns:ds="http://schemas.openxmlformats.org/officeDocument/2006/customXml" ds:itemID="{CE8B4C9A-F513-4C95-AA9F-2AAF421729DB}">
  <ds:schemaRefs/>
</ds:datastoreItem>
</file>

<file path=customXml/itemProps45.xml><?xml version="1.0" encoding="utf-8"?>
<ds:datastoreItem xmlns:ds="http://schemas.openxmlformats.org/officeDocument/2006/customXml" ds:itemID="{1FA33DAF-3602-4536-A8FB-37A33265A697}">
  <ds:schemaRefs/>
</ds:datastoreItem>
</file>

<file path=customXml/itemProps46.xml><?xml version="1.0" encoding="utf-8"?>
<ds:datastoreItem xmlns:ds="http://schemas.openxmlformats.org/officeDocument/2006/customXml" ds:itemID="{0163FD41-F80A-4162-86E4-21FB8AF86CBC}">
  <ds:schemaRefs/>
</ds:datastoreItem>
</file>

<file path=customXml/itemProps47.xml><?xml version="1.0" encoding="utf-8"?>
<ds:datastoreItem xmlns:ds="http://schemas.openxmlformats.org/officeDocument/2006/customXml" ds:itemID="{93CA8AA1-3857-4442-8462-92ABDD57A020}">
  <ds:schemaRefs/>
</ds:datastoreItem>
</file>

<file path=customXml/itemProps48.xml><?xml version="1.0" encoding="utf-8"?>
<ds:datastoreItem xmlns:ds="http://schemas.openxmlformats.org/officeDocument/2006/customXml" ds:itemID="{3D3BA50F-4CFC-4863-8E8B-9D2A3E360858}">
  <ds:schemaRefs/>
</ds:datastoreItem>
</file>

<file path=customXml/itemProps49.xml><?xml version="1.0" encoding="utf-8"?>
<ds:datastoreItem xmlns:ds="http://schemas.openxmlformats.org/officeDocument/2006/customXml" ds:itemID="{BEF7B0D4-CD61-4AFB-8991-62B40CCD084C}">
  <ds:schemaRefs/>
</ds:datastoreItem>
</file>

<file path=customXml/itemProps50.xml><?xml version="1.0" encoding="utf-8"?>
<ds:datastoreItem xmlns:ds="http://schemas.openxmlformats.org/officeDocument/2006/customXml" ds:itemID="{3239A348-5382-48D2-8009-1B4D1C7E0CF4}">
  <ds:schemaRefs/>
</ds:datastoreItem>
</file>

<file path=customXml/itemProps51.xml><?xml version="1.0" encoding="utf-8"?>
<ds:datastoreItem xmlns:ds="http://schemas.openxmlformats.org/officeDocument/2006/customXml" ds:itemID="{3C610A73-3389-414E-AB86-1158B7D85E83}">
  <ds:schemaRefs/>
</ds:datastoreItem>
</file>

<file path=customXml/itemProps52.xml><?xml version="1.0" encoding="utf-8"?>
<ds:datastoreItem xmlns:ds="http://schemas.openxmlformats.org/officeDocument/2006/customXml" ds:itemID="{F6F8E0BF-60D9-4B48-A0EB-7AC052144DE6}">
  <ds:schemaRefs/>
</ds:datastoreItem>
</file>

<file path=customXml/itemProps53.xml><?xml version="1.0" encoding="utf-8"?>
<ds:datastoreItem xmlns:ds="http://schemas.openxmlformats.org/officeDocument/2006/customXml" ds:itemID="{6579C677-00FA-4D60-9896-414B5A2F4834}">
  <ds:schemaRefs/>
</ds:datastoreItem>
</file>

<file path=customXml/itemProps54.xml><?xml version="1.0" encoding="utf-8"?>
<ds:datastoreItem xmlns:ds="http://schemas.openxmlformats.org/officeDocument/2006/customXml" ds:itemID="{DE25FA12-13B0-4D21-B2E8-20227010D037}">
  <ds:schemaRefs/>
</ds:datastoreItem>
</file>

<file path=customXml/itemProps55.xml><?xml version="1.0" encoding="utf-8"?>
<ds:datastoreItem xmlns:ds="http://schemas.openxmlformats.org/officeDocument/2006/customXml" ds:itemID="{B67326FB-B9E6-4C7C-A6AB-EFAF7388DBC4}">
  <ds:schemaRefs/>
</ds:datastoreItem>
</file>

<file path=customXml/itemProps56.xml><?xml version="1.0" encoding="utf-8"?>
<ds:datastoreItem xmlns:ds="http://schemas.openxmlformats.org/officeDocument/2006/customXml" ds:itemID="{1944CDCC-3ECC-41E6-82D9-377499620FC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Github</vt:lpstr>
      <vt:lpstr>Done</vt:lpstr>
      <vt:lpstr>Sheet1</vt:lpstr>
      <vt:lpstr>Sheet2</vt:lpstr>
      <vt:lpstr>Visualization</vt:lpstr>
      <vt:lpstr>Power Pivot</vt:lpstr>
      <vt:lpstr>SL_gia_cam_xuat_xuong</vt:lpstr>
      <vt:lpstr>DT_dat</vt:lpstr>
      <vt:lpstr>Chat_thai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VÕ ANH QUỐC</dc:creator>
  <cp:lastModifiedBy>Anh Quốc Võ</cp:lastModifiedBy>
  <dcterms:created xsi:type="dcterms:W3CDTF">2025-03-31T01:37:59Z</dcterms:created>
  <dcterms:modified xsi:type="dcterms:W3CDTF">2025-09-08T08:55:12Z</dcterms:modified>
</cp:coreProperties>
</file>