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045F077-05C9-4EDF-A05E-AE301B506E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3" r:id="rId1"/>
    <sheet name="Project Plan" sheetId="8" r:id="rId2"/>
    <sheet name="Sprint 1 Backlog" sheetId="7" r:id="rId3"/>
    <sheet name="Sprint 1 Reports" sheetId="6" r:id="rId4"/>
  </sheets>
  <definedNames>
    <definedName name="_xlnm._FilterDatabase" localSheetId="0" hidden="1">'Product Backlog'!$B$7:$K$7</definedName>
    <definedName name="_xlnm._FilterDatabase" localSheetId="2" hidden="1">'Sprint 1 Backlog'!$B$7:$X$29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I9" i="7"/>
  <c r="I10" i="7"/>
  <c r="I11" i="7"/>
  <c r="I12" i="7"/>
  <c r="I13" i="7"/>
  <c r="I14" i="7"/>
  <c r="Y38" i="7"/>
  <c r="Y39" i="7"/>
  <c r="Y40" i="7"/>
  <c r="Y41" i="7"/>
  <c r="Y37" i="7"/>
  <c r="Y42" i="7" s="1"/>
  <c r="U31" i="7"/>
  <c r="V31" i="7"/>
  <c r="W31" i="7"/>
  <c r="X31" i="7"/>
  <c r="R31" i="7"/>
  <c r="S31" i="7"/>
  <c r="T31" i="7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G31" i="7"/>
  <c r="Q31" i="7"/>
  <c r="P31" i="7"/>
  <c r="O31" i="7"/>
  <c r="N31" i="7"/>
  <c r="M31" i="7"/>
  <c r="L31" i="7"/>
  <c r="K31" i="7"/>
  <c r="J31" i="7"/>
  <c r="J33" i="7" s="1"/>
  <c r="J32" i="7" l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W32" i="7" s="1"/>
  <c r="X32" i="7" s="1"/>
  <c r="K33" i="7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W33" i="7" s="1"/>
  <c r="X33" i="7" s="1"/>
  <c r="I31" i="7"/>
  <c r="H31" i="7"/>
</calcChain>
</file>

<file path=xl/sharedStrings.xml><?xml version="1.0" encoding="utf-8"?>
<sst xmlns="http://schemas.openxmlformats.org/spreadsheetml/2006/main" count="205" uniqueCount="166">
  <si>
    <t>Id</t>
  </si>
  <si>
    <t>Status</t>
  </si>
  <si>
    <t>Description</t>
  </si>
  <si>
    <t>I want to ..</t>
  </si>
  <si>
    <t>so that ..</t>
  </si>
  <si>
    <t>Priority</t>
  </si>
  <si>
    <t>Acceptance Criteria</t>
  </si>
  <si>
    <t>Owner</t>
  </si>
  <si>
    <t>Reports &amp; Dashboards</t>
  </si>
  <si>
    <t>Sprint Id</t>
  </si>
  <si>
    <t>Backlog Id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</si>
  <si>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</si>
  <si>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</si>
  <si>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</si>
  <si>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</si>
  <si>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</si>
  <si>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</si>
  <si>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</si>
  <si>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</si>
  <si>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</si>
  <si>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</si>
  <si>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Completed</t>
  </si>
  <si>
    <t>Pending</t>
  </si>
  <si>
    <t>Burn down</t>
  </si>
  <si>
    <t>Burn up</t>
  </si>
  <si>
    <t>Total</t>
  </si>
  <si>
    <t>Burn down Chart</t>
  </si>
  <si>
    <t>As a..</t>
  </si>
  <si>
    <t>User</t>
  </si>
  <si>
    <t>Create an account</t>
  </si>
  <si>
    <t>Create database tables</t>
  </si>
  <si>
    <t>Register</t>
  </si>
  <si>
    <t>PB01</t>
  </si>
  <si>
    <t>Update status during sprint</t>
  </si>
  <si>
    <t>Not started</t>
  </si>
  <si>
    <t>Epics / Heading</t>
  </si>
  <si>
    <t>PB03</t>
  </si>
  <si>
    <t>PB08</t>
  </si>
  <si>
    <t>Sprint Backlog</t>
  </si>
  <si>
    <t>Product Backlog</t>
  </si>
  <si>
    <t>Add Owner when task is set to Ongoing</t>
  </si>
  <si>
    <t>Make new estimate when move from PB to SB</t>
  </si>
  <si>
    <t>Day 11</t>
  </si>
  <si>
    <t>Day 12</t>
  </si>
  <si>
    <t>Day 13</t>
  </si>
  <si>
    <t>Day 14</t>
  </si>
  <si>
    <t>Day 15</t>
  </si>
  <si>
    <t>Estimate
(Hours)</t>
  </si>
  <si>
    <t>Estimate (Hours)</t>
  </si>
  <si>
    <t>Remaining work to be done.</t>
  </si>
  <si>
    <t>Only update one time. When task is done. You update with the estimate hours, NOT the hours you actually worked to finish the task.</t>
  </si>
  <si>
    <t>Worked hours</t>
  </si>
  <si>
    <t>Team member 1</t>
  </si>
  <si>
    <t>Team member 2</t>
  </si>
  <si>
    <t>Team member 3</t>
  </si>
  <si>
    <t>Team member 4</t>
  </si>
  <si>
    <t>Team member 5</t>
  </si>
  <si>
    <t>Total hours</t>
  </si>
  <si>
    <t>Above you can update actual worked hours every day for each team member to get a total number of hours in the sprint</t>
  </si>
  <si>
    <t>Remarks/Comments/Additional info</t>
  </si>
  <si>
    <t>After completed always = Estimate hours</t>
  </si>
  <si>
    <t>This page is updated automatically when you update the numbers when a task is done in the Sprint 1 backlog sheet</t>
  </si>
  <si>
    <t>1 = High prio and 
3 = Low prio</t>
  </si>
  <si>
    <t>PB02</t>
  </si>
  <si>
    <t>Account in database</t>
  </si>
  <si>
    <t>Have account</t>
  </si>
  <si>
    <t>PB04</t>
  </si>
  <si>
    <t>PB05</t>
  </si>
  <si>
    <t>Feedback</t>
  </si>
  <si>
    <t>PB06</t>
  </si>
  <si>
    <t>Reset password</t>
  </si>
  <si>
    <t>Reset forgotten password</t>
  </si>
  <si>
    <t>PB07</t>
  </si>
  <si>
    <t>Already login</t>
  </si>
  <si>
    <t>PB09</t>
  </si>
  <si>
    <t>PB10</t>
  </si>
  <si>
    <t>PB11</t>
  </si>
  <si>
    <t>PB12</t>
  </si>
  <si>
    <t>PB13</t>
  </si>
  <si>
    <t>PB14</t>
  </si>
  <si>
    <t>Week</t>
  </si>
  <si>
    <t>Staring</t>
  </si>
  <si>
    <t>Phase 1</t>
  </si>
  <si>
    <t>Planning</t>
  </si>
  <si>
    <t>Create test plan</t>
  </si>
  <si>
    <t>Phase 2</t>
  </si>
  <si>
    <t>Design</t>
  </si>
  <si>
    <t>login</t>
  </si>
  <si>
    <t>PB15</t>
  </si>
  <si>
    <t>PB16</t>
  </si>
  <si>
    <t>PB17</t>
  </si>
  <si>
    <t>PB18</t>
  </si>
  <si>
    <t>PB19</t>
  </si>
  <si>
    <t>Logout</t>
  </si>
  <si>
    <t>Create grocery list</t>
  </si>
  <si>
    <t>Add groceries to list</t>
  </si>
  <si>
    <t>Remove groceries from list</t>
  </si>
  <si>
    <t>Calculate money</t>
  </si>
  <si>
    <t>Memorize previous cycle</t>
  </si>
  <si>
    <t>Suggest missing items</t>
  </si>
  <si>
    <t>Budget for each cycle</t>
  </si>
  <si>
    <t>Suggest recipes</t>
  </si>
  <si>
    <t>bug report</t>
  </si>
  <si>
    <t>Login&lt;=1s</t>
  </si>
  <si>
    <t>Load &lt;=1s</t>
  </si>
  <si>
    <t xml:space="preserve">IOS </t>
  </si>
  <si>
    <t>Android</t>
  </si>
  <si>
    <t>Login existed account</t>
  </si>
  <si>
    <t>Save grocery</t>
  </si>
  <si>
    <t>Logout current account</t>
  </si>
  <si>
    <t>use app</t>
  </si>
  <si>
    <t>Set new password</t>
  </si>
  <si>
    <t>Confirm throught email/number phone</t>
  </si>
  <si>
    <t>Create specific grocery list</t>
  </si>
  <si>
    <t>Save grocery for specific usage</t>
  </si>
  <si>
    <t>PB20</t>
  </si>
  <si>
    <t>200000 users login</t>
  </si>
  <si>
    <t>Stake holder</t>
  </si>
  <si>
    <t xml:space="preserve">  - Phone # in VN format, contains no alpha  characters, minimum 10 digits
  - Full name and email address  required
  - Email specified in standard format
 - Email must have @gmail.com and &gt;=8
</t>
  </si>
  <si>
    <t>List havent created yet</t>
  </si>
  <si>
    <t>Add grocery to selected list</t>
  </si>
  <si>
    <t>Add items to list</t>
  </si>
  <si>
    <t>Suggest items</t>
  </si>
  <si>
    <t>- items on list have quantity less than 9999999
- summary list less than budget of cycle</t>
  </si>
  <si>
    <t>Remove grocery from selected list</t>
  </si>
  <si>
    <t>Remove unnescessary item from selected list</t>
  </si>
  <si>
    <t>- item existed in list</t>
  </si>
  <si>
    <t>See how much money each list/all list</t>
  </si>
  <si>
    <t>- at least 1 list existed
- list not empty</t>
  </si>
  <si>
    <t>Remember user's last cycle</t>
  </si>
  <si>
    <t>Improve user experiment</t>
  </si>
  <si>
    <t>- a cycle should be 1 week or 1 month
- selected by user</t>
  </si>
  <si>
    <t>-Suggest items from previous cycles
-Items're buy through at least 3 cycles</t>
  </si>
  <si>
    <t>See how much money spended last cycle</t>
  </si>
  <si>
    <t>- cycle selected by user(1 month/1 week)
- use app more than 1 cycle
-have grocery in last cycle</t>
  </si>
  <si>
    <t>Select recipe from grocery/list</t>
  </si>
  <si>
    <t>-select list/groceries to see revelant recipes
-recipe arcordding to religion/area/weather/allergies</t>
  </si>
  <si>
    <t>Feed back problem</t>
  </si>
  <si>
    <t>Feed back bug</t>
  </si>
  <si>
    <t>user login less than 1s</t>
  </si>
  <si>
    <t>load funtion less than 1s</t>
  </si>
  <si>
    <t>-Iphone more than 6</t>
  </si>
  <si>
    <t>Can work on iphone</t>
  </si>
  <si>
    <t xml:space="preserve">Can work on android </t>
  </si>
  <si>
    <t>-Work on android OS devices</t>
  </si>
  <si>
    <t>2 Languages</t>
  </si>
  <si>
    <t>Tranlate to 2 languages</t>
  </si>
  <si>
    <t>Approach to more user</t>
  </si>
  <si>
    <t>- Vietnamese
-English</t>
  </si>
  <si>
    <t>200.000 users at same time</t>
  </si>
  <si>
    <t>-less than 1s
-no lag</t>
  </si>
  <si>
    <t>unknow</t>
  </si>
  <si>
    <t>Release document</t>
  </si>
  <si>
    <t>Sprint 1</t>
  </si>
  <si>
    <t>Sprint 2</t>
  </si>
  <si>
    <t>Sprint 3</t>
  </si>
  <si>
    <t>Sprint 4</t>
  </si>
  <si>
    <t>Phase 3</t>
  </si>
  <si>
    <t>Test</t>
  </si>
  <si>
    <t>Fix bugs</t>
  </si>
  <si>
    <t>PROJECT FINISH</t>
  </si>
  <si>
    <t>Create Homepage UI by Figma</t>
  </si>
  <si>
    <t>Create Login UI by Figma</t>
  </si>
  <si>
    <t>Create Resister UI by Figma</t>
  </si>
  <si>
    <t>Code &amp;&amp; unit test</t>
  </si>
  <si>
    <t>Extract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</si>
</sst>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right" inden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0" xfId="0" applyFont="1"/>
    <xf numFmtId="0" fontId="9" fillId="0" borderId="0" xfId="0" applyFont="1"/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0" fillId="0" borderId="3" xfId="0" applyBorder="1" applyAlignment="1">
      <alignment horizontal="left"/>
    </xf>
    <xf numFmtId="0" fontId="0" fillId="0" borderId="3" xfId="0" applyBorder="1" applyAlignment="1">
      <alignment vertical="top" wrapText="1"/>
    </xf>
    <xf numFmtId="0" fontId="0" fillId="0" borderId="3" xfId="0" applyFill="1" applyBorder="1"/>
    <xf numFmtId="0" fontId="0" fillId="0" borderId="3" xfId="0" applyBorder="1" applyAlignment="1">
      <alignment wrapText="1"/>
    </xf>
    <xf numFmtId="0" fontId="0" fillId="3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0" borderId="3" xfId="0" applyFont="1" applyBorder="1"/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0" fillId="0" borderId="3" xfId="0" quotePrefix="1" applyBorder="1" applyAlignment="1">
      <alignment vertical="top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5" xfId="0" applyBorder="1"/>
    <xf numFmtId="0" fontId="0" fillId="0" borderId="4" xfId="0" applyBorder="1"/>
    <xf numFmtId="0" fontId="10" fillId="6" borderId="5" xfId="0" applyFont="1" applyFill="1" applyBorder="1" applyAlignment="1">
      <alignment horizontal="center" textRotation="255"/>
    </xf>
    <xf numFmtId="0" fontId="10" fillId="6" borderId="0" xfId="0" applyFont="1" applyFill="1" applyAlignment="1">
      <alignment horizontal="center" textRotation="255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7" borderId="7" xfId="0" applyFill="1" applyBorder="1" applyAlignment="1"/>
    <xf numFmtId="0" fontId="0" fillId="8" borderId="3" xfId="0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16" fontId="0" fillId="0" borderId="3" xfId="0" applyNumberFormat="1" applyBorder="1"/>
    <xf numFmtId="0" fontId="0" fillId="9" borderId="0" xfId="0" applyFill="1" applyBorder="1" applyAlignment="1"/>
    <xf numFmtId="0" fontId="0" fillId="9" borderId="0" xfId="0" applyFill="1" applyBorder="1"/>
    <xf numFmtId="0" fontId="0" fillId="9" borderId="0" xfId="0" applyFill="1" applyBorder="1" applyAlignment="1">
      <alignment horizontal="center" vertical="center"/>
    </xf>
    <xf numFmtId="16" fontId="0" fillId="9" borderId="0" xfId="0" applyNumberFormat="1" applyFill="1" applyBorder="1"/>
    <xf numFmtId="0" fontId="10" fillId="9" borderId="0" xfId="0" applyFont="1" applyFill="1" applyBorder="1" applyAlignment="1">
      <alignment horizontal="center" textRotation="255"/>
    </xf>
    <xf numFmtId="0" fontId="0" fillId="9" borderId="0" xfId="0" applyFill="1" applyBorder="1" applyAlignment="1">
      <alignment horizontal="center"/>
    </xf>
    <xf numFmtId="0" fontId="0" fillId="0" borderId="19" xfId="0" applyFill="1" applyBorder="1"/>
  </cellXfs>
  <cellStyles count="2">
    <cellStyle name="Followed Hyperlink" xfId="1" builtinId="9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Backlog'!$J$7:$X$7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</c:strCache>
            </c:strRef>
          </c:cat>
          <c:val>
            <c:numRef>
              <c:f>'Sprint 1 Backlog'!$J$32:$X$32</c:f>
              <c:numCache>
                <c:formatCode>General</c:formatCode>
                <c:ptCount val="15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0</xdr:rowOff>
    </xdr:from>
    <xdr:to>
      <xdr:col>2</xdr:col>
      <xdr:colOff>775970</xdr:colOff>
      <xdr:row>3</xdr:row>
      <xdr:rowOff>112312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" y="0"/>
          <a:ext cx="1557020" cy="6076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0</xdr:row>
      <xdr:rowOff>44450</xdr:rowOff>
    </xdr:from>
    <xdr:to>
      <xdr:col>3</xdr:col>
      <xdr:colOff>6350</xdr:colOff>
      <xdr:row>3</xdr:row>
      <xdr:rowOff>156762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" y="44450"/>
          <a:ext cx="1484630" cy="6076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114299</xdr:rowOff>
    </xdr:from>
    <xdr:to>
      <xdr:col>8</xdr:col>
      <xdr:colOff>600074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285750</xdr:colOff>
      <xdr:row>0</xdr:row>
      <xdr:rowOff>0</xdr:rowOff>
    </xdr:from>
    <xdr:to>
      <xdr:col>3</xdr:col>
      <xdr:colOff>308610</xdr:colOff>
      <xdr:row>3</xdr:row>
      <xdr:rowOff>112312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0"/>
          <a:ext cx="1502410" cy="607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B3:K27"/>
  <sheetViews>
    <sheetView showGridLines="0" tabSelected="1" zoomScaleNormal="100" workbookViewId="0">
      <pane xSplit="3" ySplit="7" topLeftCell="F8" activePane="bottomRight" state="frozen"/>
      <selection pane="topRight" activeCell="D1" sqref="D1"/>
      <selection pane="bottomLeft" activeCell="A8" sqref="A8"/>
      <selection pane="bottomRight" activeCell="J27" sqref="J27"/>
    </sheetView>
  </sheetViews>
  <sheetFormatPr defaultRowHeight="13.8" x14ac:dyDescent="0.3"/>
  <cols>
    <col min="1" max="1" width="3.109375" customWidth="1"/>
    <col min="2" max="2" width="11.6640625" customWidth="1"/>
    <col min="3" max="3" width="21.77734375" bestFit="1" customWidth="1"/>
    <col min="4" max="4" width="21.6640625" customWidth="1"/>
    <col min="5" max="6" width="33.88671875" style="4" customWidth="1"/>
    <col min="7" max="7" width="45.88671875" style="4" customWidth="1"/>
    <col min="8" max="8" width="11.33203125" customWidth="1"/>
    <col min="10" max="10" width="14.33203125" customWidth="1"/>
    <col min="11" max="11" width="40.109375" customWidth="1"/>
    <col min="12" max="12" width="32.6640625" customWidth="1"/>
  </cols>
  <sheetData>
    <row r="3" spans="2:11" x14ac:dyDescent="0.3">
      <c r="I3" s="28"/>
    </row>
    <row r="4" spans="2:11" x14ac:dyDescent="0.3">
      <c r="I4" s="28"/>
    </row>
    <row r="5" spans="2:11" ht="21" customHeight="1" x14ac:dyDescent="0.4">
      <c r="B5" s="22" t="s">
        <v>39</v>
      </c>
      <c r="I5" s="28"/>
    </row>
    <row r="6" spans="2:11" ht="41.4" x14ac:dyDescent="0.3">
      <c r="H6" s="3" t="s">
        <v>62</v>
      </c>
      <c r="I6" s="29"/>
    </row>
    <row r="7" spans="2:11" s="3" customFormat="1" ht="27.6" x14ac:dyDescent="0.3">
      <c r="B7" s="48" t="s">
        <v>0</v>
      </c>
      <c r="C7" s="48" t="s">
        <v>35</v>
      </c>
      <c r="D7" s="48" t="s">
        <v>27</v>
      </c>
      <c r="E7" s="48" t="s">
        <v>3</v>
      </c>
      <c r="F7" s="48" t="s">
        <v>4</v>
      </c>
      <c r="G7" s="48" t="s">
        <v>6</v>
      </c>
      <c r="H7" s="48" t="s">
        <v>5</v>
      </c>
      <c r="I7" s="49"/>
      <c r="J7" s="49" t="s">
        <v>47</v>
      </c>
      <c r="K7" s="49" t="s">
        <v>59</v>
      </c>
    </row>
    <row r="8" spans="2:11" ht="82.8" x14ac:dyDescent="0.3">
      <c r="B8" s="26" t="s">
        <v>32</v>
      </c>
      <c r="C8" s="50" t="s">
        <v>31</v>
      </c>
      <c r="D8" s="44" t="s">
        <v>28</v>
      </c>
      <c r="E8" s="51" t="s">
        <v>29</v>
      </c>
      <c r="F8" s="51" t="s">
        <v>108</v>
      </c>
      <c r="G8" s="52" t="s">
        <v>118</v>
      </c>
      <c r="H8" s="26">
        <v>1</v>
      </c>
      <c r="I8" s="26"/>
      <c r="J8" s="26">
        <v>20</v>
      </c>
      <c r="K8" s="26"/>
    </row>
    <row r="9" spans="2:11" x14ac:dyDescent="0.3">
      <c r="B9" s="26" t="s">
        <v>63</v>
      </c>
      <c r="C9" s="26" t="s">
        <v>87</v>
      </c>
      <c r="D9" s="44" t="s">
        <v>28</v>
      </c>
      <c r="E9" s="45" t="s">
        <v>107</v>
      </c>
      <c r="F9" s="45" t="s">
        <v>110</v>
      </c>
      <c r="G9" s="45" t="s">
        <v>64</v>
      </c>
      <c r="H9" s="26">
        <v>1</v>
      </c>
      <c r="I9" s="26"/>
      <c r="J9" s="26">
        <v>10</v>
      </c>
      <c r="K9" s="26"/>
    </row>
    <row r="10" spans="2:11" x14ac:dyDescent="0.3">
      <c r="B10" s="26" t="s">
        <v>36</v>
      </c>
      <c r="C10" s="46" t="s">
        <v>93</v>
      </c>
      <c r="D10" s="44" t="s">
        <v>28</v>
      </c>
      <c r="E10" s="45" t="s">
        <v>109</v>
      </c>
      <c r="F10" s="45"/>
      <c r="G10" s="45" t="s">
        <v>73</v>
      </c>
      <c r="H10" s="26">
        <v>1</v>
      </c>
      <c r="I10" s="26"/>
      <c r="J10" s="26">
        <v>15</v>
      </c>
      <c r="K10" s="26"/>
    </row>
    <row r="11" spans="2:11" x14ac:dyDescent="0.3">
      <c r="B11" s="26" t="s">
        <v>66</v>
      </c>
      <c r="C11" s="26" t="s">
        <v>70</v>
      </c>
      <c r="D11" s="44" t="s">
        <v>28</v>
      </c>
      <c r="E11" s="45" t="s">
        <v>71</v>
      </c>
      <c r="F11" s="45" t="s">
        <v>111</v>
      </c>
      <c r="G11" s="45" t="s">
        <v>112</v>
      </c>
      <c r="H11" s="26">
        <v>1</v>
      </c>
      <c r="I11" s="26"/>
      <c r="J11" s="26">
        <v>10</v>
      </c>
      <c r="K11" s="26"/>
    </row>
    <row r="12" spans="2:11" x14ac:dyDescent="0.3">
      <c r="B12" s="26" t="s">
        <v>67</v>
      </c>
      <c r="C12" s="47" t="s">
        <v>94</v>
      </c>
      <c r="D12" s="44" t="s">
        <v>28</v>
      </c>
      <c r="E12" s="45" t="s">
        <v>113</v>
      </c>
      <c r="F12" s="45" t="s">
        <v>114</v>
      </c>
      <c r="G12" s="45" t="s">
        <v>119</v>
      </c>
      <c r="H12" s="26">
        <v>1</v>
      </c>
      <c r="I12" s="26"/>
      <c r="J12" s="26">
        <v>15</v>
      </c>
      <c r="K12" s="26"/>
    </row>
    <row r="13" spans="2:11" ht="27.6" x14ac:dyDescent="0.3">
      <c r="B13" s="26" t="s">
        <v>69</v>
      </c>
      <c r="C13" s="26" t="s">
        <v>95</v>
      </c>
      <c r="D13" s="44" t="s">
        <v>28</v>
      </c>
      <c r="E13" s="45" t="s">
        <v>120</v>
      </c>
      <c r="F13" s="45" t="s">
        <v>121</v>
      </c>
      <c r="G13" s="53" t="s">
        <v>123</v>
      </c>
      <c r="H13" s="26">
        <v>1</v>
      </c>
      <c r="I13" s="26"/>
      <c r="J13" s="26">
        <v>10</v>
      </c>
      <c r="K13" s="26"/>
    </row>
    <row r="14" spans="2:11" ht="27.6" x14ac:dyDescent="0.3">
      <c r="B14" s="26" t="s">
        <v>72</v>
      </c>
      <c r="C14" s="26" t="s">
        <v>96</v>
      </c>
      <c r="D14" s="44" t="s">
        <v>28</v>
      </c>
      <c r="E14" s="45" t="s">
        <v>124</v>
      </c>
      <c r="F14" s="45" t="s">
        <v>125</v>
      </c>
      <c r="G14" s="53" t="s">
        <v>126</v>
      </c>
      <c r="H14" s="26">
        <v>1</v>
      </c>
      <c r="I14" s="26"/>
      <c r="J14" s="26">
        <v>10</v>
      </c>
      <c r="K14" s="26"/>
    </row>
    <row r="15" spans="2:11" ht="27.6" x14ac:dyDescent="0.3">
      <c r="B15" s="26" t="s">
        <v>37</v>
      </c>
      <c r="C15" s="26" t="s">
        <v>97</v>
      </c>
      <c r="D15" s="44" t="s">
        <v>28</v>
      </c>
      <c r="E15" s="45" t="s">
        <v>127</v>
      </c>
      <c r="F15" s="45" t="s">
        <v>97</v>
      </c>
      <c r="G15" s="53" t="s">
        <v>128</v>
      </c>
      <c r="H15" s="26">
        <v>1</v>
      </c>
      <c r="I15" s="26"/>
      <c r="J15" s="26">
        <v>5</v>
      </c>
      <c r="K15" s="26"/>
    </row>
    <row r="16" spans="2:11" ht="27.6" x14ac:dyDescent="0.3">
      <c r="B16" s="26" t="s">
        <v>74</v>
      </c>
      <c r="C16" s="47" t="s">
        <v>98</v>
      </c>
      <c r="D16" s="44" t="s">
        <v>117</v>
      </c>
      <c r="E16" s="45" t="s">
        <v>129</v>
      </c>
      <c r="F16" s="45" t="s">
        <v>130</v>
      </c>
      <c r="G16" s="53" t="s">
        <v>131</v>
      </c>
      <c r="H16" s="26">
        <v>1</v>
      </c>
      <c r="I16" s="26"/>
      <c r="J16" s="26">
        <v>20</v>
      </c>
      <c r="K16" s="26"/>
    </row>
    <row r="17" spans="2:11" ht="27.6" x14ac:dyDescent="0.3">
      <c r="B17" s="26" t="s">
        <v>75</v>
      </c>
      <c r="C17" s="26" t="s">
        <v>99</v>
      </c>
      <c r="D17" s="44" t="s">
        <v>117</v>
      </c>
      <c r="E17" s="45" t="s">
        <v>122</v>
      </c>
      <c r="F17" s="45" t="s">
        <v>130</v>
      </c>
      <c r="G17" s="53" t="s">
        <v>132</v>
      </c>
      <c r="H17" s="26">
        <v>1</v>
      </c>
      <c r="I17" s="26"/>
      <c r="J17" s="26">
        <v>20</v>
      </c>
      <c r="K17" s="26"/>
    </row>
    <row r="18" spans="2:11" ht="41.4" x14ac:dyDescent="0.3">
      <c r="B18" s="26" t="s">
        <v>76</v>
      </c>
      <c r="C18" s="26" t="s">
        <v>100</v>
      </c>
      <c r="D18" s="44" t="s">
        <v>28</v>
      </c>
      <c r="E18" s="45" t="s">
        <v>133</v>
      </c>
      <c r="F18" s="45"/>
      <c r="G18" s="53" t="s">
        <v>134</v>
      </c>
      <c r="H18" s="26">
        <v>1</v>
      </c>
      <c r="I18" s="26"/>
      <c r="J18" s="26">
        <v>10</v>
      </c>
      <c r="K18" s="26"/>
    </row>
    <row r="19" spans="2:11" ht="27.6" x14ac:dyDescent="0.3">
      <c r="B19" s="26" t="s">
        <v>77</v>
      </c>
      <c r="C19" s="26" t="s">
        <v>101</v>
      </c>
      <c r="D19" s="44" t="s">
        <v>28</v>
      </c>
      <c r="E19" s="45" t="s">
        <v>135</v>
      </c>
      <c r="F19" s="45"/>
      <c r="G19" s="53" t="s">
        <v>136</v>
      </c>
      <c r="H19" s="26">
        <v>1</v>
      </c>
      <c r="I19" s="26"/>
      <c r="J19" s="26">
        <v>40</v>
      </c>
      <c r="K19" s="26"/>
    </row>
    <row r="20" spans="2:11" x14ac:dyDescent="0.3">
      <c r="B20" s="26" t="s">
        <v>78</v>
      </c>
      <c r="C20" s="26" t="s">
        <v>68</v>
      </c>
      <c r="D20" s="44" t="s">
        <v>28</v>
      </c>
      <c r="E20" s="45" t="s">
        <v>137</v>
      </c>
      <c r="F20" s="45" t="s">
        <v>130</v>
      </c>
      <c r="G20" s="45" t="s">
        <v>65</v>
      </c>
      <c r="H20" s="26">
        <v>2</v>
      </c>
      <c r="I20" s="26"/>
      <c r="J20" s="26">
        <v>10</v>
      </c>
      <c r="K20" s="26"/>
    </row>
    <row r="21" spans="2:11" x14ac:dyDescent="0.3">
      <c r="B21" s="26" t="s">
        <v>79</v>
      </c>
      <c r="C21" s="26" t="s">
        <v>102</v>
      </c>
      <c r="D21" s="44" t="s">
        <v>28</v>
      </c>
      <c r="E21" s="45" t="s">
        <v>138</v>
      </c>
      <c r="F21" s="45" t="s">
        <v>130</v>
      </c>
      <c r="G21" s="45" t="s">
        <v>65</v>
      </c>
      <c r="H21" s="26">
        <v>2</v>
      </c>
      <c r="I21" s="26"/>
      <c r="J21" s="26">
        <v>10</v>
      </c>
      <c r="K21" s="26"/>
    </row>
    <row r="22" spans="2:11" x14ac:dyDescent="0.3">
      <c r="B22" s="26" t="s">
        <v>88</v>
      </c>
      <c r="C22" s="26" t="s">
        <v>103</v>
      </c>
      <c r="D22" s="44" t="s">
        <v>117</v>
      </c>
      <c r="E22" s="45" t="s">
        <v>139</v>
      </c>
      <c r="F22" s="45" t="s">
        <v>130</v>
      </c>
      <c r="G22" s="45"/>
      <c r="H22" s="26">
        <v>2</v>
      </c>
      <c r="I22" s="26"/>
      <c r="J22" s="26">
        <v>10</v>
      </c>
      <c r="K22" s="26"/>
    </row>
    <row r="23" spans="2:11" x14ac:dyDescent="0.3">
      <c r="B23" s="26" t="s">
        <v>89</v>
      </c>
      <c r="C23" s="26" t="s">
        <v>104</v>
      </c>
      <c r="D23" s="44" t="s">
        <v>117</v>
      </c>
      <c r="E23" s="45" t="s">
        <v>140</v>
      </c>
      <c r="F23" s="45" t="s">
        <v>130</v>
      </c>
      <c r="G23" s="45"/>
      <c r="H23" s="26">
        <v>3</v>
      </c>
      <c r="I23" s="26"/>
      <c r="J23" s="26">
        <v>10</v>
      </c>
      <c r="K23" s="26"/>
    </row>
    <row r="24" spans="2:11" x14ac:dyDescent="0.3">
      <c r="B24" s="26" t="s">
        <v>90</v>
      </c>
      <c r="C24" s="26" t="s">
        <v>105</v>
      </c>
      <c r="D24" s="44" t="s">
        <v>117</v>
      </c>
      <c r="E24" s="45" t="s">
        <v>142</v>
      </c>
      <c r="F24" s="45"/>
      <c r="G24" s="53" t="s">
        <v>141</v>
      </c>
      <c r="H24" s="26">
        <v>1</v>
      </c>
      <c r="I24" s="26"/>
      <c r="J24" s="26">
        <v>30</v>
      </c>
      <c r="K24" s="26"/>
    </row>
    <row r="25" spans="2:11" x14ac:dyDescent="0.3">
      <c r="B25" s="26" t="s">
        <v>91</v>
      </c>
      <c r="C25" s="26" t="s">
        <v>106</v>
      </c>
      <c r="D25" s="44" t="s">
        <v>117</v>
      </c>
      <c r="E25" s="45" t="s">
        <v>143</v>
      </c>
      <c r="F25" s="45"/>
      <c r="G25" s="53" t="s">
        <v>144</v>
      </c>
      <c r="H25" s="26">
        <v>1</v>
      </c>
      <c r="I25" s="26"/>
      <c r="J25" s="26">
        <v>30</v>
      </c>
      <c r="K25" s="26"/>
    </row>
    <row r="26" spans="2:11" ht="27.6" x14ac:dyDescent="0.3">
      <c r="B26" s="26" t="s">
        <v>92</v>
      </c>
      <c r="C26" s="26" t="s">
        <v>145</v>
      </c>
      <c r="D26" s="44" t="s">
        <v>117</v>
      </c>
      <c r="E26" s="45" t="s">
        <v>146</v>
      </c>
      <c r="F26" s="45" t="s">
        <v>147</v>
      </c>
      <c r="G26" s="53" t="s">
        <v>148</v>
      </c>
      <c r="H26" s="26">
        <v>1</v>
      </c>
      <c r="I26" s="26"/>
      <c r="J26" s="26">
        <v>10</v>
      </c>
      <c r="K26" s="26"/>
    </row>
    <row r="27" spans="2:11" ht="27.6" x14ac:dyDescent="0.3">
      <c r="B27" s="26" t="s">
        <v>115</v>
      </c>
      <c r="C27" s="26" t="s">
        <v>116</v>
      </c>
      <c r="D27" s="26" t="s">
        <v>117</v>
      </c>
      <c r="E27" s="45" t="s">
        <v>149</v>
      </c>
      <c r="F27" s="45"/>
      <c r="G27" s="53" t="s">
        <v>150</v>
      </c>
      <c r="H27" s="26">
        <v>2</v>
      </c>
      <c r="I27" s="26"/>
      <c r="J27" s="26" t="s">
        <v>151</v>
      </c>
      <c r="K27" s="26"/>
    </row>
  </sheetData>
  <mergeCells count="1">
    <mergeCell ref="I3:I6"/>
  </mergeCells>
  <phoneticPr fontId="5" type="noConversion"/>
  <pageMargins left="0.7" right="0.7" top="0.75" bottom="0.75" header="0.3" footer="0.3"/>
  <pageSetup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E5AF-7EE9-4C32-908E-402CA7E7A89B}">
  <dimension ref="A1:AN30"/>
  <sheetViews>
    <sheetView zoomScale="107" workbookViewId="0">
      <selection activeCell="F8" sqref="F8:G8"/>
    </sheetView>
  </sheetViews>
  <sheetFormatPr defaultRowHeight="13.8" x14ac:dyDescent="0.3"/>
  <cols>
    <col min="4" max="4" width="6.33203125" bestFit="1" customWidth="1"/>
    <col min="18" max="18" width="9" customWidth="1"/>
  </cols>
  <sheetData>
    <row r="1" spans="1:40" x14ac:dyDescent="0.3">
      <c r="A1" s="26" t="s">
        <v>80</v>
      </c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6">
        <v>13</v>
      </c>
      <c r="O1" s="26">
        <v>14</v>
      </c>
      <c r="P1" s="26">
        <v>15</v>
      </c>
      <c r="Q1" s="26">
        <v>16</v>
      </c>
      <c r="R1" s="26">
        <v>17</v>
      </c>
      <c r="S1" s="26">
        <v>18</v>
      </c>
    </row>
    <row r="2" spans="1:40" x14ac:dyDescent="0.3">
      <c r="A2" s="26" t="s">
        <v>81</v>
      </c>
      <c r="B2" s="88">
        <v>45260</v>
      </c>
      <c r="C2" s="88">
        <v>45267</v>
      </c>
      <c r="D2" s="88">
        <v>45274</v>
      </c>
      <c r="E2" s="88">
        <v>45281</v>
      </c>
      <c r="F2" s="88">
        <v>45288</v>
      </c>
      <c r="G2" s="88">
        <v>45295</v>
      </c>
      <c r="H2" s="88">
        <v>45302</v>
      </c>
      <c r="I2" s="88">
        <v>45309</v>
      </c>
      <c r="J2" s="88">
        <v>45316</v>
      </c>
      <c r="K2" s="88">
        <v>45323</v>
      </c>
      <c r="L2" s="88">
        <v>45330</v>
      </c>
      <c r="M2" s="88">
        <v>45337</v>
      </c>
      <c r="N2" s="88">
        <v>45344</v>
      </c>
      <c r="O2" s="88">
        <v>45351</v>
      </c>
      <c r="P2" s="88">
        <v>45358</v>
      </c>
      <c r="Q2" s="88">
        <v>45365</v>
      </c>
      <c r="R2" s="88">
        <v>45372</v>
      </c>
      <c r="S2" s="63" t="s">
        <v>160</v>
      </c>
    </row>
    <row r="3" spans="1:40" x14ac:dyDescent="0.3">
      <c r="A3" s="65" t="s">
        <v>82</v>
      </c>
      <c r="B3" s="87" t="s">
        <v>83</v>
      </c>
      <c r="C3" s="67"/>
      <c r="E3" s="57"/>
      <c r="S3" s="64"/>
    </row>
    <row r="4" spans="1:40" x14ac:dyDescent="0.3">
      <c r="A4" s="66"/>
      <c r="B4" s="68"/>
      <c r="C4" s="65"/>
      <c r="E4" s="57"/>
      <c r="S4" s="64"/>
    </row>
    <row r="5" spans="1:40" x14ac:dyDescent="0.3">
      <c r="A5" s="66"/>
      <c r="B5" s="41"/>
      <c r="C5" s="72" t="s">
        <v>84</v>
      </c>
      <c r="D5" s="68"/>
      <c r="E5" s="57"/>
      <c r="S5" s="64"/>
    </row>
    <row r="6" spans="1:40" x14ac:dyDescent="0.3">
      <c r="A6" s="66"/>
      <c r="B6" s="42"/>
      <c r="C6" s="43"/>
      <c r="D6" s="73" t="s">
        <v>86</v>
      </c>
      <c r="E6" s="58"/>
      <c r="S6" s="64"/>
    </row>
    <row r="7" spans="1:40" x14ac:dyDescent="0.3">
      <c r="A7" s="67"/>
      <c r="B7" s="54"/>
      <c r="C7" s="55"/>
      <c r="D7" s="69" t="s">
        <v>152</v>
      </c>
      <c r="E7" s="69"/>
      <c r="F7" s="55"/>
      <c r="G7" s="55"/>
      <c r="H7" s="55"/>
      <c r="I7" s="55"/>
      <c r="J7" s="55"/>
      <c r="K7" s="55"/>
      <c r="L7" s="55"/>
      <c r="M7" s="55"/>
      <c r="N7" s="59"/>
      <c r="S7" s="64"/>
    </row>
    <row r="8" spans="1:40" x14ac:dyDescent="0.3">
      <c r="A8" s="75" t="s">
        <v>85</v>
      </c>
      <c r="B8" s="60"/>
      <c r="C8" s="61"/>
      <c r="D8" s="61"/>
      <c r="E8" s="61"/>
      <c r="F8" s="74" t="s">
        <v>153</v>
      </c>
      <c r="G8" s="74"/>
      <c r="H8" s="61"/>
      <c r="I8" s="61"/>
      <c r="J8" s="61"/>
      <c r="K8" s="61"/>
      <c r="L8" s="61"/>
      <c r="M8" s="56"/>
      <c r="N8" s="59"/>
      <c r="S8" s="64"/>
    </row>
    <row r="9" spans="1:40" x14ac:dyDescent="0.3">
      <c r="A9" s="75"/>
      <c r="B9" s="62"/>
      <c r="C9" s="59"/>
      <c r="D9" s="59"/>
      <c r="E9" s="59"/>
      <c r="F9" s="59"/>
      <c r="G9" s="59"/>
      <c r="H9" s="74" t="s">
        <v>154</v>
      </c>
      <c r="I9" s="74"/>
      <c r="J9" s="59"/>
      <c r="K9" s="59"/>
      <c r="L9" s="59"/>
      <c r="M9" s="57"/>
      <c r="S9" s="64"/>
    </row>
    <row r="10" spans="1:40" x14ac:dyDescent="0.3">
      <c r="A10" s="75"/>
      <c r="B10" s="62"/>
      <c r="C10" s="59"/>
      <c r="D10" s="59"/>
      <c r="E10" s="59"/>
      <c r="F10" s="59"/>
      <c r="G10" s="59"/>
      <c r="H10" s="59"/>
      <c r="I10" s="59"/>
      <c r="J10" s="74" t="s">
        <v>155</v>
      </c>
      <c r="K10" s="74"/>
      <c r="L10" s="59"/>
      <c r="M10" s="57"/>
      <c r="S10" s="64"/>
    </row>
    <row r="11" spans="1:40" x14ac:dyDescent="0.3">
      <c r="A11" s="75"/>
      <c r="B11" s="62"/>
      <c r="C11" s="59"/>
      <c r="D11" s="59"/>
      <c r="E11" s="59"/>
      <c r="F11" s="59"/>
      <c r="G11" s="59"/>
      <c r="H11" s="59"/>
      <c r="I11" s="59"/>
      <c r="J11" s="59"/>
      <c r="K11" s="59"/>
      <c r="L11" s="76" t="s">
        <v>156</v>
      </c>
      <c r="M11" s="76"/>
      <c r="S11" s="64"/>
    </row>
    <row r="12" spans="1:40" x14ac:dyDescent="0.3">
      <c r="A12" s="77" t="s">
        <v>157</v>
      </c>
      <c r="B12" s="60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80" t="s">
        <v>158</v>
      </c>
      <c r="O12" s="81"/>
      <c r="P12" s="81"/>
      <c r="Q12" s="82"/>
      <c r="R12" s="56"/>
      <c r="S12" s="64"/>
    </row>
    <row r="13" spans="1:40" x14ac:dyDescent="0.3">
      <c r="A13" s="78"/>
      <c r="B13" s="62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83"/>
      <c r="O13" s="84"/>
      <c r="P13" s="84"/>
      <c r="Q13" s="85"/>
      <c r="R13" s="57"/>
      <c r="S13" s="64"/>
    </row>
    <row r="14" spans="1:40" x14ac:dyDescent="0.3">
      <c r="A14" s="78"/>
      <c r="B14" s="62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70" t="s">
        <v>159</v>
      </c>
      <c r="P14" s="86"/>
      <c r="Q14" s="86"/>
      <c r="R14" s="71"/>
      <c r="S14" s="64"/>
    </row>
    <row r="15" spans="1:40" x14ac:dyDescent="0.3">
      <c r="A15" s="79"/>
      <c r="B15" s="5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8"/>
      <c r="S15" s="64"/>
    </row>
    <row r="16" spans="1:40" x14ac:dyDescent="0.3"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</row>
    <row r="17" spans="22:40" x14ac:dyDescent="0.3">
      <c r="V17" s="90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3"/>
    </row>
    <row r="18" spans="22:40" x14ac:dyDescent="0.3">
      <c r="V18" s="91"/>
      <c r="W18" s="91"/>
      <c r="X18" s="91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3"/>
    </row>
    <row r="19" spans="22:40" x14ac:dyDescent="0.3">
      <c r="V19" s="91"/>
      <c r="W19" s="91"/>
      <c r="X19" s="91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3"/>
    </row>
    <row r="20" spans="22:40" x14ac:dyDescent="0.3">
      <c r="V20" s="91"/>
      <c r="W20" s="94"/>
      <c r="X20" s="91"/>
      <c r="Y20" s="91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3"/>
    </row>
    <row r="21" spans="22:40" x14ac:dyDescent="0.3">
      <c r="V21" s="91"/>
      <c r="W21" s="94"/>
      <c r="X21" s="89"/>
      <c r="Y21" s="89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3"/>
    </row>
    <row r="22" spans="22:40" x14ac:dyDescent="0.3">
      <c r="V22" s="91"/>
      <c r="W22" s="90"/>
      <c r="X22" s="90"/>
      <c r="Y22" s="94"/>
      <c r="Z22" s="94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3"/>
    </row>
    <row r="23" spans="22:40" x14ac:dyDescent="0.3">
      <c r="V23" s="91"/>
      <c r="W23" s="90"/>
      <c r="X23" s="90"/>
      <c r="Y23" s="90"/>
      <c r="Z23" s="90"/>
      <c r="AA23" s="94"/>
      <c r="AB23" s="94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3"/>
    </row>
    <row r="24" spans="22:40" x14ac:dyDescent="0.3">
      <c r="V24" s="91"/>
      <c r="W24" s="90"/>
      <c r="X24" s="90"/>
      <c r="Y24" s="90"/>
      <c r="Z24" s="90"/>
      <c r="AA24" s="90"/>
      <c r="AB24" s="90"/>
      <c r="AC24" s="94"/>
      <c r="AD24" s="94"/>
      <c r="AE24" s="90"/>
      <c r="AF24" s="90"/>
      <c r="AG24" s="90"/>
      <c r="AH24" s="90"/>
      <c r="AI24" s="90"/>
      <c r="AJ24" s="90"/>
      <c r="AK24" s="90"/>
      <c r="AL24" s="90"/>
      <c r="AM24" s="90"/>
      <c r="AN24" s="93"/>
    </row>
    <row r="25" spans="22:40" x14ac:dyDescent="0.3">
      <c r="V25" s="91"/>
      <c r="W25" s="90"/>
      <c r="X25" s="90"/>
      <c r="Y25" s="90"/>
      <c r="Z25" s="90"/>
      <c r="AA25" s="90"/>
      <c r="AB25" s="90"/>
      <c r="AC25" s="90"/>
      <c r="AD25" s="90"/>
      <c r="AE25" s="94"/>
      <c r="AF25" s="94"/>
      <c r="AG25" s="90"/>
      <c r="AH25" s="90"/>
      <c r="AI25" s="90"/>
      <c r="AJ25" s="90"/>
      <c r="AK25" s="90"/>
      <c r="AL25" s="90"/>
      <c r="AM25" s="90"/>
      <c r="AN25" s="93"/>
    </row>
    <row r="26" spans="22:40" x14ac:dyDescent="0.3">
      <c r="V26" s="91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4"/>
      <c r="AH26" s="94"/>
      <c r="AI26" s="90"/>
      <c r="AJ26" s="90"/>
      <c r="AK26" s="90"/>
      <c r="AL26" s="90"/>
      <c r="AM26" s="90"/>
      <c r="AN26" s="93"/>
    </row>
    <row r="27" spans="22:40" x14ac:dyDescent="0.3">
      <c r="V27" s="94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1"/>
      <c r="AJ27" s="91"/>
      <c r="AK27" s="91"/>
      <c r="AL27" s="91"/>
      <c r="AM27" s="90"/>
      <c r="AN27" s="93"/>
    </row>
    <row r="28" spans="22:40" x14ac:dyDescent="0.3">
      <c r="V28" s="94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1"/>
      <c r="AJ28" s="91"/>
      <c r="AK28" s="91"/>
      <c r="AL28" s="91"/>
      <c r="AM28" s="90"/>
      <c r="AN28" s="93"/>
    </row>
    <row r="29" spans="22:40" x14ac:dyDescent="0.3">
      <c r="V29" s="94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4"/>
      <c r="AK29" s="94"/>
      <c r="AL29" s="94"/>
      <c r="AM29" s="94"/>
      <c r="AN29" s="93"/>
    </row>
    <row r="30" spans="22:40" x14ac:dyDescent="0.3">
      <c r="V30" s="94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3"/>
    </row>
  </sheetData>
  <mergeCells count="28">
    <mergeCell ref="S2:S15"/>
    <mergeCell ref="C5:D5"/>
    <mergeCell ref="AN17:AN30"/>
    <mergeCell ref="V18:V22"/>
    <mergeCell ref="W18:X19"/>
    <mergeCell ref="W20:W21"/>
    <mergeCell ref="X20:Y20"/>
    <mergeCell ref="Y22:Z22"/>
    <mergeCell ref="V23:V26"/>
    <mergeCell ref="AA23:AB23"/>
    <mergeCell ref="AC24:AD24"/>
    <mergeCell ref="AE25:AF25"/>
    <mergeCell ref="AG26:AH26"/>
    <mergeCell ref="V27:V30"/>
    <mergeCell ref="AI27:AL28"/>
    <mergeCell ref="AJ29:AM29"/>
    <mergeCell ref="A12:A15"/>
    <mergeCell ref="N12:Q13"/>
    <mergeCell ref="O14:R14"/>
    <mergeCell ref="A8:A11"/>
    <mergeCell ref="F8:G8"/>
    <mergeCell ref="H9:I9"/>
    <mergeCell ref="J10:K10"/>
    <mergeCell ref="L11:M11"/>
    <mergeCell ref="B3:C4"/>
    <mergeCell ref="A3:A7"/>
    <mergeCell ref="B5:B6"/>
    <mergeCell ref="D7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B4:Z43"/>
  <sheetViews>
    <sheetView showGridLines="0" topLeftCell="A6" workbookViewId="0">
      <selection activeCell="G14" sqref="G14"/>
    </sheetView>
  </sheetViews>
  <sheetFormatPr defaultRowHeight="13.8" x14ac:dyDescent="0.3"/>
  <cols>
    <col min="1" max="1" width="5.44140625" customWidth="1"/>
    <col min="2" max="2" width="11.44140625" style="17" customWidth="1"/>
    <col min="3" max="3" width="11.44140625" style="14" customWidth="1"/>
    <col min="4" max="4" width="24.33203125" customWidth="1"/>
    <col min="5" max="5" width="15" customWidth="1"/>
    <col min="6" max="6" width="13.33203125" customWidth="1"/>
    <col min="7" max="7" width="12.5546875" customWidth="1"/>
    <col min="8" max="9" width="11.5546875" customWidth="1"/>
    <col min="10" max="24" width="3.6640625" customWidth="1"/>
  </cols>
  <sheetData>
    <row r="4" spans="2:24" ht="13.05" customHeight="1" x14ac:dyDescent="0.3">
      <c r="G4" s="34" t="s">
        <v>41</v>
      </c>
      <c r="J4" s="36" t="s">
        <v>50</v>
      </c>
      <c r="K4" s="36"/>
      <c r="L4" s="36"/>
      <c r="M4" s="36"/>
      <c r="N4" s="36"/>
      <c r="O4" s="36"/>
      <c r="P4" s="36"/>
      <c r="Q4" s="36"/>
      <c r="R4" s="36"/>
      <c r="S4" s="36"/>
    </row>
    <row r="5" spans="2:24" ht="18.45" customHeight="1" x14ac:dyDescent="0.4">
      <c r="B5" s="32" t="s">
        <v>38</v>
      </c>
      <c r="C5" s="33"/>
      <c r="E5" s="30" t="s">
        <v>40</v>
      </c>
      <c r="F5" s="30" t="s">
        <v>33</v>
      </c>
      <c r="G5" s="34"/>
      <c r="J5" s="36"/>
      <c r="K5" s="36"/>
      <c r="L5" s="36"/>
      <c r="M5" s="36"/>
      <c r="N5" s="36"/>
      <c r="O5" s="36"/>
      <c r="P5" s="36"/>
      <c r="Q5" s="36"/>
      <c r="R5" s="36"/>
      <c r="S5" s="36"/>
    </row>
    <row r="6" spans="2:24" ht="69" x14ac:dyDescent="0.3">
      <c r="B6" s="18"/>
      <c r="E6" s="31"/>
      <c r="F6" s="31"/>
      <c r="G6" s="35"/>
      <c r="H6" s="3" t="s">
        <v>60</v>
      </c>
      <c r="I6" s="24" t="s">
        <v>49</v>
      </c>
      <c r="J6" s="37"/>
      <c r="K6" s="37"/>
      <c r="L6" s="37"/>
      <c r="M6" s="37"/>
      <c r="N6" s="37"/>
      <c r="O6" s="37"/>
      <c r="P6" s="37"/>
      <c r="Q6" s="37"/>
      <c r="R6" s="37"/>
      <c r="S6" s="37"/>
    </row>
    <row r="7" spans="2:24" ht="34.5" customHeight="1" x14ac:dyDescent="0.3">
      <c r="B7" s="5" t="s">
        <v>9</v>
      </c>
      <c r="C7" s="5" t="s">
        <v>10</v>
      </c>
      <c r="D7" s="5" t="s">
        <v>2</v>
      </c>
      <c r="E7" s="5" t="s">
        <v>7</v>
      </c>
      <c r="F7" s="5" t="s">
        <v>1</v>
      </c>
      <c r="G7" s="6" t="s">
        <v>48</v>
      </c>
      <c r="H7" s="6" t="s">
        <v>21</v>
      </c>
      <c r="I7" s="6" t="s">
        <v>22</v>
      </c>
      <c r="J7" s="7" t="s">
        <v>11</v>
      </c>
      <c r="K7" s="7" t="s">
        <v>12</v>
      </c>
      <c r="L7" s="7" t="s">
        <v>13</v>
      </c>
      <c r="M7" s="7" t="s">
        <v>14</v>
      </c>
      <c r="N7" s="7" t="s">
        <v>15</v>
      </c>
      <c r="O7" s="7" t="s">
        <v>16</v>
      </c>
      <c r="P7" s="7" t="s">
        <v>17</v>
      </c>
      <c r="Q7" s="7" t="s">
        <v>18</v>
      </c>
      <c r="R7" s="7" t="s">
        <v>19</v>
      </c>
      <c r="S7" s="7" t="s">
        <v>20</v>
      </c>
      <c r="T7" s="7" t="s">
        <v>42</v>
      </c>
      <c r="U7" s="7" t="s">
        <v>43</v>
      </c>
      <c r="V7" s="7" t="s">
        <v>44</v>
      </c>
      <c r="W7" s="7" t="s">
        <v>45</v>
      </c>
      <c r="X7" s="7" t="s">
        <v>46</v>
      </c>
    </row>
    <row r="8" spans="2:24" x14ac:dyDescent="0.3">
      <c r="B8" s="19">
        <v>1.1000000000000001</v>
      </c>
      <c r="C8" s="2" t="s">
        <v>32</v>
      </c>
      <c r="D8" s="1" t="s">
        <v>30</v>
      </c>
      <c r="E8" s="1"/>
      <c r="F8" s="1" t="s">
        <v>34</v>
      </c>
      <c r="G8" s="2">
        <v>10</v>
      </c>
      <c r="H8" s="8">
        <v>0</v>
      </c>
      <c r="I8" s="8">
        <f t="shared" ref="I8:I14" si="0">G8-H8</f>
        <v>10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x14ac:dyDescent="0.3">
      <c r="B9" s="19">
        <v>1.2</v>
      </c>
      <c r="C9" s="2" t="s">
        <v>32</v>
      </c>
      <c r="D9" s="1" t="s">
        <v>162</v>
      </c>
      <c r="E9" s="1"/>
      <c r="F9" s="1" t="s">
        <v>34</v>
      </c>
      <c r="G9" s="2">
        <v>7</v>
      </c>
      <c r="H9" s="8">
        <v>0</v>
      </c>
      <c r="I9" s="8">
        <f t="shared" si="0"/>
        <v>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x14ac:dyDescent="0.3">
      <c r="B10" s="19">
        <v>1.3</v>
      </c>
      <c r="C10" s="2" t="s">
        <v>32</v>
      </c>
      <c r="D10" s="1" t="s">
        <v>161</v>
      </c>
      <c r="E10" s="1"/>
      <c r="F10" s="1" t="s">
        <v>34</v>
      </c>
      <c r="G10" s="2">
        <v>10</v>
      </c>
      <c r="H10" s="8">
        <v>0</v>
      </c>
      <c r="I10" s="8">
        <f t="shared" si="0"/>
        <v>10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x14ac:dyDescent="0.3">
      <c r="B11" s="19">
        <v>1.4</v>
      </c>
      <c r="C11" s="2" t="s">
        <v>32</v>
      </c>
      <c r="D11" s="1" t="s">
        <v>163</v>
      </c>
      <c r="E11" s="1"/>
      <c r="F11" s="1" t="s">
        <v>34</v>
      </c>
      <c r="G11" s="2">
        <v>5</v>
      </c>
      <c r="H11" s="8">
        <v>0</v>
      </c>
      <c r="I11" s="8">
        <f t="shared" si="0"/>
        <v>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x14ac:dyDescent="0.3">
      <c r="B12" s="19">
        <v>1.5</v>
      </c>
      <c r="C12" s="2" t="s">
        <v>36</v>
      </c>
      <c r="D12" s="1" t="s">
        <v>164</v>
      </c>
      <c r="E12" s="1"/>
      <c r="F12" s="1" t="s">
        <v>34</v>
      </c>
      <c r="G12" s="2">
        <v>30</v>
      </c>
      <c r="H12" s="8">
        <v>0</v>
      </c>
      <c r="I12" s="8">
        <f t="shared" si="0"/>
        <v>30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x14ac:dyDescent="0.3">
      <c r="B13" s="19">
        <v>1.6</v>
      </c>
      <c r="C13" s="2" t="s">
        <v>37</v>
      </c>
      <c r="D13" s="95" t="s">
        <v>165</v>
      </c>
      <c r="E13" s="1"/>
      <c r="F13" s="1" t="s">
        <v>34</v>
      </c>
      <c r="G13" s="2">
        <v>5</v>
      </c>
      <c r="H13" s="8">
        <v>0</v>
      </c>
      <c r="I13" s="8">
        <f t="shared" si="0"/>
        <v>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x14ac:dyDescent="0.3">
      <c r="B14" s="19">
        <v>1.7</v>
      </c>
      <c r="C14" s="2" t="s">
        <v>37</v>
      </c>
      <c r="D14" s="1" t="s">
        <v>158</v>
      </c>
      <c r="E14" s="1"/>
      <c r="F14" s="1" t="s">
        <v>34</v>
      </c>
      <c r="G14" s="2">
        <v>10</v>
      </c>
      <c r="H14" s="8">
        <v>0</v>
      </c>
      <c r="I14" s="8">
        <f t="shared" si="0"/>
        <v>10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W14" s="2"/>
      <c r="X14" s="14"/>
    </row>
    <row r="15" spans="2:24" x14ac:dyDescent="0.3">
      <c r="B15" s="19"/>
      <c r="C15" s="2"/>
      <c r="D15" s="1"/>
      <c r="E15" s="1"/>
      <c r="F15" s="1"/>
      <c r="G15" s="2"/>
      <c r="H15" s="8">
        <f t="shared" ref="H15:H29" si="1">SUM(J15:X15)</f>
        <v>0</v>
      </c>
      <c r="I15" s="8">
        <f t="shared" ref="I15:I29" si="2">G15-H15</f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x14ac:dyDescent="0.3">
      <c r="B16" s="19"/>
      <c r="C16" s="2"/>
      <c r="D16" s="1"/>
      <c r="E16" s="1"/>
      <c r="F16" s="1"/>
      <c r="G16" s="2"/>
      <c r="H16" s="8">
        <f t="shared" si="1"/>
        <v>0</v>
      </c>
      <c r="I16" s="8">
        <f t="shared" si="2"/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2:24" x14ac:dyDescent="0.3">
      <c r="B17" s="19"/>
      <c r="C17" s="2"/>
      <c r="D17" s="1"/>
      <c r="E17" s="1"/>
      <c r="F17" s="1"/>
      <c r="G17" s="2"/>
      <c r="H17" s="8">
        <f t="shared" si="1"/>
        <v>0</v>
      </c>
      <c r="I17" s="8">
        <f t="shared" si="2"/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2:24" x14ac:dyDescent="0.3">
      <c r="B18" s="19"/>
      <c r="C18" s="2"/>
      <c r="D18" s="1"/>
      <c r="E18" s="1"/>
      <c r="F18" s="1"/>
      <c r="G18" s="2"/>
      <c r="H18" s="8">
        <f t="shared" si="1"/>
        <v>0</v>
      </c>
      <c r="I18" s="8">
        <f t="shared" si="2"/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2:24" x14ac:dyDescent="0.3">
      <c r="B19" s="19"/>
      <c r="C19" s="2"/>
      <c r="D19" s="1"/>
      <c r="E19" s="1"/>
      <c r="F19" s="1"/>
      <c r="G19" s="2"/>
      <c r="H19" s="8">
        <f t="shared" si="1"/>
        <v>0</v>
      </c>
      <c r="I19" s="8">
        <f t="shared" si="2"/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24" x14ac:dyDescent="0.3">
      <c r="B20" s="19"/>
      <c r="C20" s="2"/>
      <c r="D20" s="1"/>
      <c r="E20" s="1"/>
      <c r="F20" s="1"/>
      <c r="G20" s="2"/>
      <c r="H20" s="8">
        <f t="shared" si="1"/>
        <v>0</v>
      </c>
      <c r="I20" s="8">
        <f t="shared" si="2"/>
        <v>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24" x14ac:dyDescent="0.3">
      <c r="B21" s="19"/>
      <c r="C21" s="2"/>
      <c r="D21" s="1"/>
      <c r="E21" s="1"/>
      <c r="F21" s="1"/>
      <c r="G21" s="2"/>
      <c r="H21" s="8">
        <f t="shared" si="1"/>
        <v>0</v>
      </c>
      <c r="I21" s="8">
        <f t="shared" si="2"/>
        <v>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24" x14ac:dyDescent="0.3">
      <c r="B22" s="19"/>
      <c r="C22" s="2"/>
      <c r="D22" s="1"/>
      <c r="E22" s="1"/>
      <c r="F22" s="1"/>
      <c r="G22" s="2"/>
      <c r="H22" s="8">
        <f t="shared" si="1"/>
        <v>0</v>
      </c>
      <c r="I22" s="8">
        <f t="shared" si="2"/>
        <v>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24" x14ac:dyDescent="0.3">
      <c r="B23" s="19"/>
      <c r="C23" s="2"/>
      <c r="D23" s="1"/>
      <c r="E23" s="1"/>
      <c r="F23" s="1"/>
      <c r="G23" s="2"/>
      <c r="H23" s="8">
        <f t="shared" si="1"/>
        <v>0</v>
      </c>
      <c r="I23" s="8">
        <f t="shared" si="2"/>
        <v>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24" x14ac:dyDescent="0.3">
      <c r="B24" s="19"/>
      <c r="C24" s="2"/>
      <c r="D24" s="1"/>
      <c r="E24" s="1"/>
      <c r="F24" s="1"/>
      <c r="G24" s="2"/>
      <c r="H24" s="8">
        <f t="shared" si="1"/>
        <v>0</v>
      </c>
      <c r="I24" s="8">
        <f t="shared" si="2"/>
        <v>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2:24" x14ac:dyDescent="0.3">
      <c r="B25" s="19"/>
      <c r="C25" s="2"/>
      <c r="D25" s="1"/>
      <c r="E25" s="1"/>
      <c r="F25" s="1"/>
      <c r="G25" s="2"/>
      <c r="H25" s="8">
        <f t="shared" si="1"/>
        <v>0</v>
      </c>
      <c r="I25" s="8">
        <f t="shared" si="2"/>
        <v>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4" x14ac:dyDescent="0.3">
      <c r="B26" s="19"/>
      <c r="C26" s="2"/>
      <c r="D26" s="1"/>
      <c r="E26" s="1"/>
      <c r="F26" s="1"/>
      <c r="G26" s="2"/>
      <c r="H26" s="8">
        <f t="shared" si="1"/>
        <v>0</v>
      </c>
      <c r="I26" s="8">
        <f t="shared" si="2"/>
        <v>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x14ac:dyDescent="0.3">
      <c r="B27" s="19"/>
      <c r="C27" s="2"/>
      <c r="D27" s="1"/>
      <c r="E27" s="1"/>
      <c r="F27" s="1"/>
      <c r="G27" s="2"/>
      <c r="H27" s="8">
        <f t="shared" si="1"/>
        <v>0</v>
      </c>
      <c r="I27" s="8">
        <f t="shared" si="2"/>
        <v>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2:24" x14ac:dyDescent="0.3">
      <c r="B28" s="19"/>
      <c r="C28" s="2"/>
      <c r="D28" s="1"/>
      <c r="E28" s="1"/>
      <c r="F28" s="1"/>
      <c r="G28" s="2"/>
      <c r="H28" s="8">
        <f t="shared" si="1"/>
        <v>0</v>
      </c>
      <c r="I28" s="8">
        <f t="shared" si="2"/>
        <v>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2:24" x14ac:dyDescent="0.3">
      <c r="B29" s="19"/>
      <c r="C29" s="2"/>
      <c r="D29" s="1"/>
      <c r="E29" s="1"/>
      <c r="F29" s="1"/>
      <c r="G29" s="2"/>
      <c r="H29" s="8">
        <f t="shared" si="1"/>
        <v>0</v>
      </c>
      <c r="I29" s="8">
        <f t="shared" si="2"/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2:24" x14ac:dyDescent="0.3">
      <c r="B30" s="20"/>
      <c r="C30" s="15"/>
      <c r="D30" s="9"/>
      <c r="E30" s="9"/>
      <c r="F30" s="1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2:24" x14ac:dyDescent="0.3">
      <c r="B31" s="21"/>
      <c r="C31" s="16"/>
      <c r="D31" s="11"/>
      <c r="E31" s="11"/>
      <c r="F31" s="13" t="s">
        <v>25</v>
      </c>
      <c r="G31" s="12">
        <f t="shared" ref="G31:X31" si="3">SUBTOTAL(9,G7:G28)</f>
        <v>77</v>
      </c>
      <c r="H31" s="12">
        <f t="shared" si="3"/>
        <v>0</v>
      </c>
      <c r="I31" s="12">
        <f t="shared" si="3"/>
        <v>77</v>
      </c>
      <c r="J31" s="12">
        <f t="shared" si="3"/>
        <v>0</v>
      </c>
      <c r="K31" s="12">
        <f t="shared" si="3"/>
        <v>0</v>
      </c>
      <c r="L31" s="12">
        <f t="shared" si="3"/>
        <v>0</v>
      </c>
      <c r="M31" s="12">
        <f t="shared" si="3"/>
        <v>0</v>
      </c>
      <c r="N31" s="12">
        <f t="shared" si="3"/>
        <v>0</v>
      </c>
      <c r="O31" s="12">
        <f t="shared" si="3"/>
        <v>0</v>
      </c>
      <c r="P31" s="12">
        <f t="shared" si="3"/>
        <v>0</v>
      </c>
      <c r="Q31" s="12">
        <f t="shared" si="3"/>
        <v>0</v>
      </c>
      <c r="R31" s="12">
        <f t="shared" si="3"/>
        <v>0</v>
      </c>
      <c r="S31" s="12">
        <f t="shared" si="3"/>
        <v>0</v>
      </c>
      <c r="T31" s="12">
        <f t="shared" si="3"/>
        <v>0</v>
      </c>
      <c r="U31" s="12">
        <f t="shared" si="3"/>
        <v>0</v>
      </c>
      <c r="V31" s="12">
        <f t="shared" si="3"/>
        <v>0</v>
      </c>
      <c r="W31" s="12">
        <f t="shared" si="3"/>
        <v>0</v>
      </c>
      <c r="X31" s="12">
        <f t="shared" si="3"/>
        <v>0</v>
      </c>
    </row>
    <row r="32" spans="2:24" x14ac:dyDescent="0.3">
      <c r="B32" s="21"/>
      <c r="C32" s="16"/>
      <c r="D32" s="11"/>
      <c r="E32" s="11"/>
      <c r="F32" s="13" t="s">
        <v>23</v>
      </c>
      <c r="G32" s="12"/>
      <c r="H32" s="12"/>
      <c r="I32" s="12"/>
      <c r="J32" s="12">
        <f>G31-J31</f>
        <v>77</v>
      </c>
      <c r="K32" s="12">
        <f>J32-K31</f>
        <v>77</v>
      </c>
      <c r="L32" s="12">
        <f>K32-L31</f>
        <v>77</v>
      </c>
      <c r="M32" s="12">
        <f t="shared" ref="M32:Q32" si="4">L32-M31</f>
        <v>77</v>
      </c>
      <c r="N32" s="12">
        <f t="shared" si="4"/>
        <v>77</v>
      </c>
      <c r="O32" s="12">
        <f t="shared" si="4"/>
        <v>77</v>
      </c>
      <c r="P32" s="12">
        <f t="shared" si="4"/>
        <v>77</v>
      </c>
      <c r="Q32" s="12">
        <f t="shared" si="4"/>
        <v>77</v>
      </c>
      <c r="R32" s="12">
        <f t="shared" ref="R32" si="5">Q32-R31</f>
        <v>77</v>
      </c>
      <c r="S32" s="12">
        <f t="shared" ref="S32" si="6">R32-S31</f>
        <v>77</v>
      </c>
      <c r="T32" s="12">
        <f t="shared" ref="T32" si="7">S32-T31</f>
        <v>77</v>
      </c>
      <c r="U32" s="12">
        <f t="shared" ref="U32" si="8">T32-U31</f>
        <v>77</v>
      </c>
      <c r="V32" s="12">
        <f t="shared" ref="V32" si="9">U32-V31</f>
        <v>77</v>
      </c>
      <c r="W32" s="12">
        <f t="shared" ref="W32" si="10">V32-W31</f>
        <v>77</v>
      </c>
      <c r="X32" s="12">
        <f t="shared" ref="X32" si="11">W32-X31</f>
        <v>77</v>
      </c>
    </row>
    <row r="33" spans="2:26" x14ac:dyDescent="0.3">
      <c r="B33" s="21"/>
      <c r="C33" s="16"/>
      <c r="D33" s="11"/>
      <c r="E33" s="11"/>
      <c r="F33" s="13" t="s">
        <v>24</v>
      </c>
      <c r="G33" s="12"/>
      <c r="H33" s="12"/>
      <c r="I33" s="12"/>
      <c r="J33" s="12">
        <f>J31</f>
        <v>0</v>
      </c>
      <c r="K33" s="12">
        <f>J33+K31</f>
        <v>0</v>
      </c>
      <c r="L33" s="12">
        <f t="shared" ref="L33:Q33" si="12">K33+L31</f>
        <v>0</v>
      </c>
      <c r="M33" s="12">
        <f t="shared" si="12"/>
        <v>0</v>
      </c>
      <c r="N33" s="12">
        <f t="shared" si="12"/>
        <v>0</v>
      </c>
      <c r="O33" s="12">
        <f t="shared" si="12"/>
        <v>0</v>
      </c>
      <c r="P33" s="12">
        <f t="shared" si="12"/>
        <v>0</v>
      </c>
      <c r="Q33" s="12">
        <f t="shared" si="12"/>
        <v>0</v>
      </c>
      <c r="R33" s="12">
        <f t="shared" ref="R33" si="13">Q33+R31</f>
        <v>0</v>
      </c>
      <c r="S33" s="12">
        <f t="shared" ref="S33" si="14">R33+S31</f>
        <v>0</v>
      </c>
      <c r="T33" s="12">
        <f t="shared" ref="T33" si="15">S33+T31</f>
        <v>0</v>
      </c>
      <c r="U33" s="12">
        <f t="shared" ref="U33" si="16">T33+U31</f>
        <v>0</v>
      </c>
      <c r="V33" s="12">
        <f t="shared" ref="V33" si="17">U33+V31</f>
        <v>0</v>
      </c>
      <c r="W33" s="12">
        <f t="shared" ref="W33" si="18">V33+W31</f>
        <v>0</v>
      </c>
      <c r="X33" s="12">
        <f t="shared" ref="X33" si="19">W33+X31</f>
        <v>0</v>
      </c>
    </row>
    <row r="34" spans="2:26" x14ac:dyDescent="0.3">
      <c r="B34" s="21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6" spans="2:26" x14ac:dyDescent="0.3">
      <c r="H36" s="38" t="s">
        <v>51</v>
      </c>
      <c r="I36" s="38"/>
      <c r="J36" s="25">
        <v>1</v>
      </c>
      <c r="K36" s="25">
        <v>2</v>
      </c>
      <c r="L36" s="25">
        <v>3</v>
      </c>
      <c r="M36" s="25">
        <v>4</v>
      </c>
      <c r="N36" s="25">
        <v>5</v>
      </c>
      <c r="O36" s="25">
        <v>6</v>
      </c>
      <c r="P36" s="25">
        <v>7</v>
      </c>
      <c r="Q36" s="25">
        <v>8</v>
      </c>
      <c r="R36" s="25">
        <v>9</v>
      </c>
      <c r="S36" s="25">
        <v>10</v>
      </c>
      <c r="T36" s="25">
        <v>11</v>
      </c>
      <c r="U36" s="25">
        <v>12</v>
      </c>
      <c r="V36" s="25">
        <v>13</v>
      </c>
      <c r="W36" s="25">
        <v>14</v>
      </c>
      <c r="X36" s="25">
        <v>15</v>
      </c>
      <c r="Y36" s="39" t="s">
        <v>57</v>
      </c>
      <c r="Z36" s="40"/>
    </row>
    <row r="37" spans="2:26" x14ac:dyDescent="0.3">
      <c r="H37" s="38" t="s">
        <v>52</v>
      </c>
      <c r="I37" s="38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4">
        <f>SUM(J37:X37)</f>
        <v>0</v>
      </c>
    </row>
    <row r="38" spans="2:26" x14ac:dyDescent="0.3">
      <c r="H38" s="38" t="s">
        <v>53</v>
      </c>
      <c r="I38" s="38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14">
        <f t="shared" ref="Y38:Y41" si="20">SUM(J38:X38)</f>
        <v>0</v>
      </c>
    </row>
    <row r="39" spans="2:26" x14ac:dyDescent="0.3">
      <c r="H39" s="38" t="s">
        <v>54</v>
      </c>
      <c r="I39" s="38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4">
        <f t="shared" si="20"/>
        <v>0</v>
      </c>
    </row>
    <row r="40" spans="2:26" x14ac:dyDescent="0.3">
      <c r="H40" s="38" t="s">
        <v>55</v>
      </c>
      <c r="I40" s="38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4">
        <f t="shared" si="20"/>
        <v>0</v>
      </c>
    </row>
    <row r="41" spans="2:26" x14ac:dyDescent="0.3">
      <c r="H41" s="38" t="s">
        <v>56</v>
      </c>
      <c r="I41" s="38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4">
        <f t="shared" si="20"/>
        <v>0</v>
      </c>
    </row>
    <row r="42" spans="2:26" x14ac:dyDescent="0.3">
      <c r="Y42" s="27">
        <f>SUM(Y37:Y41)</f>
        <v>0</v>
      </c>
    </row>
    <row r="43" spans="2:26" x14ac:dyDescent="0.3">
      <c r="H43" t="s">
        <v>58</v>
      </c>
    </row>
  </sheetData>
  <mergeCells count="12">
    <mergeCell ref="H41:I41"/>
    <mergeCell ref="Y36:Z36"/>
    <mergeCell ref="H36:I36"/>
    <mergeCell ref="H37:I37"/>
    <mergeCell ref="H38:I38"/>
    <mergeCell ref="H39:I39"/>
    <mergeCell ref="H40:I40"/>
    <mergeCell ref="E5:E6"/>
    <mergeCell ref="F5:F6"/>
    <mergeCell ref="B5:C5"/>
    <mergeCell ref="G4:G6"/>
    <mergeCell ref="J4:S6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K8"/>
  <sheetViews>
    <sheetView showGridLines="0" topLeftCell="A6" workbookViewId="0">
      <selection activeCell="K22" sqref="K22"/>
    </sheetView>
  </sheetViews>
  <sheetFormatPr defaultRowHeight="13.8" x14ac:dyDescent="0.3"/>
  <cols>
    <col min="1" max="1" width="5.6640625" customWidth="1"/>
  </cols>
  <sheetData>
    <row r="5" spans="2:11" ht="21" x14ac:dyDescent="0.4">
      <c r="B5" s="22" t="s">
        <v>8</v>
      </c>
      <c r="G5" t="s">
        <v>61</v>
      </c>
    </row>
    <row r="8" spans="2:11" ht="15.6" x14ac:dyDescent="0.3">
      <c r="B8" s="23" t="s">
        <v>26</v>
      </c>
      <c r="K8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Project Plan</vt:lpstr>
      <vt:lpstr>Sprint 1 Backlog</vt:lpstr>
      <vt:lpstr>Sprint 1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Template</dc:title>
  <dc:creator>Prashanth Krishnamurthy</dc:creator>
  <cp:lastModifiedBy>tăng ngọc tuân</cp:lastModifiedBy>
  <dcterms:created xsi:type="dcterms:W3CDTF">2018-12-26T04:30:06Z</dcterms:created>
  <dcterms:modified xsi:type="dcterms:W3CDTF">2023-11-24T09:14:19Z</dcterms:modified>
</cp:coreProperties>
</file>