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CAF22EF-5BBF-483E-92C8-B471079F6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" sheetId="1" r:id="rId1"/>
    <sheet name="EV" sheetId="2" r:id="rId2"/>
    <sheet name="AC" sheetId="3" r:id="rId3"/>
    <sheet name="Bài 2" sheetId="4" r:id="rId4"/>
    <sheet name="Bai 3" sheetId="5" r:id="rId5"/>
  </sheets>
  <definedNames>
    <definedName name="_Hlk163578698" localSheetId="4">'Bai 3'!$A$1</definedName>
    <definedName name="holidays">#REF!</definedName>
  </definedNames>
  <calcPr calcId="181029"/>
  <extLst>
    <ext uri="GoogleSheetsCustomDataVersion1">
      <go:sheetsCustomData xmlns:go="http://customooxmlschemas.google.com/" r:id="rId8" roundtripDataSignature="AMtx7mgZ5sE3e189jthy765/WiwnorOMjw=="/>
    </ext>
  </extLst>
</workbook>
</file>

<file path=xl/calcChain.xml><?xml version="1.0" encoding="utf-8"?>
<calcChain xmlns="http://schemas.openxmlformats.org/spreadsheetml/2006/main">
  <c r="B20" i="3" l="1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C33" i="1"/>
  <c r="C20" i="2" s="1"/>
  <c r="C32" i="1"/>
  <c r="C19" i="2" s="1"/>
  <c r="C31" i="1"/>
  <c r="C18" i="2" s="1"/>
  <c r="C30" i="1"/>
  <c r="C17" i="2" s="1"/>
  <c r="C29" i="1"/>
  <c r="C16" i="2" s="1"/>
  <c r="C28" i="1"/>
  <c r="C15" i="2" s="1"/>
  <c r="C27" i="1"/>
  <c r="C14" i="2" s="1"/>
  <c r="C26" i="1"/>
  <c r="C13" i="2" s="1"/>
  <c r="C25" i="1"/>
  <c r="C12" i="2" s="1"/>
  <c r="C24" i="1"/>
  <c r="C11" i="2" s="1"/>
  <c r="C23" i="1"/>
  <c r="C10" i="2" s="1"/>
  <c r="C22" i="1"/>
  <c r="C35" i="1" l="1"/>
  <c r="C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000-000002000000}">
      <text>
        <r>
          <rPr>
            <sz val="10"/>
            <color rgb="FF000000"/>
            <rFont val="Calibri"/>
            <scheme val="minor"/>
          </rPr>
          <t>======
ID#AAAAIP56_S0
Vertex42    (2021-04-13 01:01:01)
Work Breakdown Structure (WBS)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EwfFPzlSfOhs+03geCBqaeozdZQ=="/>
    </ext>
  </extLst>
</comments>
</file>

<file path=xl/sharedStrings.xml><?xml version="1.0" encoding="utf-8"?>
<sst xmlns="http://schemas.openxmlformats.org/spreadsheetml/2006/main" count="241" uniqueCount="113">
  <si>
    <t>Prepared By:</t>
  </si>
  <si>
    <t>Date:</t>
  </si>
  <si>
    <t>[42]</t>
  </si>
  <si>
    <t>For Period:</t>
  </si>
  <si>
    <t>Week 7</t>
  </si>
  <si>
    <t>Summary:</t>
  </si>
  <si>
    <t>WBS</t>
  </si>
  <si>
    <t>Task Name</t>
  </si>
  <si>
    <t>TBC</t>
  </si>
  <si>
    <t>Insert new rows above this one</t>
  </si>
  <si>
    <t>Total Budgeted Cost</t>
  </si>
  <si>
    <t>Cumulative Planned Value (PV)</t>
  </si>
  <si>
    <t>Actual Cost and Earned Value</t>
  </si>
  <si>
    <t>Cumulative Actual Cost (AC)</t>
  </si>
  <si>
    <t>Cumulative Earned Value (EV)</t>
  </si>
  <si>
    <t>Project Performance Metrics</t>
  </si>
  <si>
    <t>Cost Variance (CV = EV - AC)</t>
  </si>
  <si>
    <t>Schedule Variance (SV = EV - PV)</t>
  </si>
  <si>
    <t>Cost Performance Index (CPI = EV/AC)</t>
  </si>
  <si>
    <t>Schedule Performance Index (SPI = EV/PV)</t>
  </si>
  <si>
    <t>Estimated Cost at Completion (EAC)</t>
  </si>
  <si>
    <t>Earned Value Worksheet</t>
  </si>
  <si>
    <t>This worksheet is used to help calculate the Earned Value (EV) or Budgeted Cost of Work Performed (BCWP).</t>
  </si>
  <si>
    <t>Enter the % Complete for each task to calculate the cumulative earned value.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</si>
  <si>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</si>
  <si>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</si>
  <si>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</si>
  <si>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</si>
  <si>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</si>
  <si>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</si>
  <si>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</si>
  <si>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</si>
  <si>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</si>
  <si>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</si>
  <si>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</si>
  <si>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</si>
  <si>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Cumulative EV</t>
  </si>
  <si>
    <t>Actual Cost Worksheet</t>
  </si>
  <si>
    <t>Use this worksheet to help calculate the Actual Cost (AC) of Work Performed (ACWP) by entering the costs incurred each period.</t>
  </si>
  <si>
    <t>Transfer the Cumulative Actual Cost to the Report worksheet.</t>
  </si>
  <si>
    <t>Actual Cost (AC) of Work Performed</t>
  </si>
  <si>
    <t>Total Actual Cost</t>
  </si>
  <si>
    <t>Nguyen Duc Man]</t>
  </si>
  <si>
    <t>Ghi kết luận của Dự án ở đây</t>
  </si>
  <si>
    <t>?</t>
  </si>
  <si>
    <t>Bài số 2</t>
  </si>
  <si>
    <t>Bạn có một dự án để xây dựng một hàng rào mới. Hàng rào</t>
  </si>
  <si>
    <t>là bốn mặt. Mỗi bên sẽ mất một ngày để xây dựng và là</t>
  </si>
  <si>
    <t>hoàn thành hết phía này này đến phía khác. Hôm nay là kết thúc của ngày thứ ba.</t>
  </si>
  <si>
    <t>Hãy tính PV, EV, AC, BAC, CV, CPI, SV, SPI, EAC, ETC, and VAC</t>
  </si>
  <si>
    <t>Task</t>
  </si>
  <si>
    <t>Day 1</t>
  </si>
  <si>
    <t>Day 2</t>
  </si>
  <si>
    <t>Day 3</t>
  </si>
  <si>
    <t>Day 4</t>
  </si>
  <si>
    <t>Status end of Day 3</t>
  </si>
  <si>
    <t>Buid side 1</t>
  </si>
  <si>
    <t>Buid side 2</t>
  </si>
  <si>
    <t>Buid side 3</t>
  </si>
  <si>
    <t>Buid side 4</t>
  </si>
  <si>
    <t>S ---------- PF</t>
  </si>
  <si>
    <t>S -------------- F</t>
  </si>
  <si>
    <t xml:space="preserve"> ------- F</t>
  </si>
  <si>
    <t>PS ----- S --- PF</t>
  </si>
  <si>
    <t>PS --------- PF</t>
  </si>
  <si>
    <t>Not yet started</t>
  </si>
  <si>
    <t>Calculate (Formula)</t>
  </si>
  <si>
    <t>Answer value</t>
  </si>
  <si>
    <t>Explain the answer</t>
  </si>
  <si>
    <t>PV</t>
  </si>
  <si>
    <t>EV</t>
  </si>
  <si>
    <t>AC</t>
  </si>
  <si>
    <t>BAC</t>
  </si>
  <si>
    <t>CV</t>
  </si>
  <si>
    <t>CPI</t>
  </si>
  <si>
    <t>SPI</t>
  </si>
  <si>
    <t>SV</t>
  </si>
  <si>
    <t>EAC</t>
  </si>
  <si>
    <t>ETC</t>
  </si>
  <si>
    <t>VAC</t>
  </si>
  <si>
    <t>S: Start</t>
  </si>
  <si>
    <t>F finish</t>
  </si>
  <si>
    <t>PF - performance factor</t>
  </si>
  <si>
    <t>BCWS</t>
  </si>
  <si>
    <t>Activity 1</t>
  </si>
  <si>
    <t>Activity 2</t>
  </si>
  <si>
    <t>Activity 3</t>
  </si>
  <si>
    <t>Activity 4</t>
  </si>
  <si>
    <t>Activity 5</t>
  </si>
  <si>
    <t>Activity 6</t>
  </si>
  <si>
    <t>ngân sách với giá $ 10000 mỗi bên. Các bên được lên kế hoạch</t>
  </si>
  <si>
    <t>Complete, spent
$10 000</t>
  </si>
  <si>
    <t>Complete, spent
$12000</t>
  </si>
  <si>
    <t>50% done, spent
$6000</t>
  </si>
  <si>
    <t>Project ABC</t>
  </si>
  <si>
    <t>Earned Value Analysis  - Phân tích EV</t>
  </si>
  <si>
    <r>
      <t>Practice exercise on Earned Value Analysis (EVA)</t>
    </r>
    <r>
      <rPr>
        <sz val="13"/>
        <color rgb="FF000000"/>
        <rFont val="Times New Roman"/>
        <family val="1"/>
      </rPr>
      <t>:</t>
    </r>
  </si>
  <si>
    <t>Project Background:</t>
  </si>
  <si>
    <t>You are managing a project to develop a new software tool. The project is scheduled to last for 12 months, with a budget at completion (BAC) of $600,000. The work is planned to be completed evenly over the project duration, meaning the planned value (PV) increases linearly over time.</t>
  </si>
  <si>
    <t>Situation:</t>
  </si>
  <si>
    <t>It's now the end of the 6th month, and you are conducting an earned value analysis to assess the project's health and performance. The following information is provided:</t>
  </si>
  <si>
    <t>- Actual Cost (AC) to date: $350,000</t>
  </si>
  <si>
    <t>- Earned Value (EV) to date: $300,000</t>
  </si>
  <si>
    <t>Tasks:</t>
  </si>
  <si>
    <t>1. Calculate the Planned Value (PV):</t>
  </si>
  <si>
    <t>2. Calculate Schedule Variance (SV) and Schedule Performance Index (SPI):</t>
  </si>
  <si>
    <t>3. Calculate Cost Variance (CV) and Cost Performance Index (CPI):</t>
  </si>
  <si>
    <t>4. Estimate At Completion (EAC):</t>
  </si>
  <si>
    <t>5. Estimate To Complete (ETC):</t>
  </si>
  <si>
    <t>6. Variance At Completion (VAC):</t>
  </si>
  <si>
    <t>7. Vẽ mô phỏng đồ thị dự án</t>
  </si>
  <si>
    <t>8. Phát biểu kết luận dự án</t>
  </si>
  <si>
    <t>HUỲNH ANH TUẤN-27211200911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</si>
</sst>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"/>
  </numFmts>
  <fonts count="20" x14ac:knownFonts="1">
    <font>
      <sz val="10"/>
      <color rgb="FF000000"/>
      <name val="Calibri"/>
      <scheme val="minor"/>
    </font>
    <font>
      <sz val="16"/>
      <color theme="1"/>
      <name val="Arial"/>
    </font>
    <font>
      <sz val="10"/>
      <color theme="1"/>
      <name val="Arial"/>
    </font>
    <font>
      <sz val="14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sz val="8"/>
      <color theme="1"/>
      <name val="Arial"/>
    </font>
    <font>
      <sz val="10"/>
      <name val="Calibri"/>
    </font>
    <font>
      <sz val="6"/>
      <color rgb="FFFFFFFF"/>
      <name val="Arial"/>
    </font>
    <font>
      <i/>
      <sz val="10"/>
      <color theme="1"/>
      <name val="Arial"/>
    </font>
    <font>
      <b/>
      <sz val="10"/>
      <color rgb="FFFFFFFF"/>
      <name val="Arial"/>
    </font>
    <font>
      <i/>
      <sz val="8"/>
      <color theme="1"/>
      <name val="Arial"/>
    </font>
    <font>
      <b/>
      <sz val="10"/>
      <color theme="1"/>
      <name val="Arial"/>
    </font>
    <font>
      <sz val="10"/>
      <color theme="1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scheme val="minor"/>
    </font>
    <font>
      <b/>
      <sz val="12"/>
      <color theme="1"/>
      <name val="Arial"/>
      <family val="2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0F0F0"/>
        <bgColor rgb="FFF0F0F0"/>
      </patternFill>
    </fill>
    <fill>
      <patternFill patternType="solid">
        <fgColor rgb="FFD6F4D9"/>
        <bgColor rgb="FFD6F4D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6" fillId="0" borderId="0" xfId="0" applyFont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3" borderId="5" xfId="0" applyFont="1" applyFill="1" applyBorder="1"/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11" fillId="3" borderId="5" xfId="0" applyFont="1" applyFill="1" applyBorder="1"/>
    <xf numFmtId="0" fontId="12" fillId="0" borderId="0" xfId="0" applyFont="1" applyAlignment="1">
      <alignment horizontal="right"/>
    </xf>
    <xf numFmtId="0" fontId="12" fillId="0" borderId="7" xfId="0" applyFont="1" applyBorder="1"/>
    <xf numFmtId="0" fontId="2" fillId="0" borderId="7" xfId="0" applyFont="1" applyBorder="1"/>
    <xf numFmtId="164" fontId="10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3" fillId="0" borderId="0" xfId="0" applyFont="1"/>
    <xf numFmtId="9" fontId="2" fillId="0" borderId="6" xfId="0" applyNumberFormat="1" applyFont="1" applyBorder="1"/>
    <xf numFmtId="0" fontId="2" fillId="4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5" fillId="0" borderId="8" xfId="0" applyFont="1" applyBorder="1"/>
    <xf numFmtId="0" fontId="0" fillId="0" borderId="8" xfId="0" applyBorder="1"/>
    <xf numFmtId="0" fontId="15" fillId="0" borderId="8" xfId="0" applyFont="1" applyBorder="1" applyAlignment="1">
      <alignment wrapText="1"/>
    </xf>
    <xf numFmtId="0" fontId="15" fillId="0" borderId="8" xfId="0" quotePrefix="1" applyFont="1" applyBorder="1"/>
    <xf numFmtId="0" fontId="2" fillId="5" borderId="4" xfId="0" applyFont="1" applyFill="1" applyBorder="1"/>
    <xf numFmtId="0" fontId="2" fillId="5" borderId="7" xfId="0" applyFont="1" applyFill="1" applyBorder="1"/>
    <xf numFmtId="0" fontId="2" fillId="5" borderId="0" xfId="0" applyFont="1" applyFill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5" borderId="6" xfId="0" applyFont="1" applyFill="1" applyBorder="1"/>
    <xf numFmtId="14" fontId="2" fillId="0" borderId="2" xfId="0" applyNumberFormat="1" applyFont="1" applyBorder="1" applyAlignment="1">
      <alignment horizontal="left"/>
    </xf>
    <xf numFmtId="0" fontId="7" fillId="0" borderId="2" xfId="0" applyFont="1" applyBorder="1"/>
    <xf numFmtId="0" fontId="2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0" applyFont="1" applyAlignment="1">
      <alignment horizontal="left" vertical="top" wrapText="1"/>
    </xf>
    <xf numFmtId="0" fontId="0" fillId="0" borderId="0" xfId="0"/>
    <xf numFmtId="0" fontId="17" fillId="5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1"/>
  <c:style val="2"/>
  <c:chart>
    <c:autoTitleDeleted val="1"/>
    <c:plotArea>
      <c:layout>
        <c:manualLayout>
          <c:xMode val="edge"/>
          <c:yMode val="edge"/>
          <c:x val="0.11475430248588073"/>
          <c:y val="0.10236220472440945"/>
          <c:w val="0.8779614888602304"/>
          <c:h val="0.75984251968503935"/>
        </c:manualLayout>
      </c:layout>
      <c:lineChart>
        <c:grouping val="standard"/>
        <c:varyColors val="1"/>
        <c:ser>
          <c:idx val="0"/>
          <c:order val="0"/>
          <c:tx>
            <c:v>Planned Value (PV)</c:v>
          </c:tx>
          <c:spPr>
            <a:ln w="19050" cmpd="sng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numRef>
              <c:f>Plan!$D$21:$O$21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Plan!$D$36:$O$36</c:f>
              <c:numCache>
                <c:formatCode>General</c:formatCode>
                <c:ptCount val="12"/>
                <c:pt idx="0">
                  <c:v>1000</c:v>
                </c:pt>
                <c:pt idx="1">
                  <c:v>3500</c:v>
                </c:pt>
                <c:pt idx="2">
                  <c:v>7200</c:v>
                </c:pt>
                <c:pt idx="3">
                  <c:v>10700</c:v>
                </c:pt>
                <c:pt idx="4">
                  <c:v>15700</c:v>
                </c:pt>
                <c:pt idx="5">
                  <c:v>18700</c:v>
                </c:pt>
                <c:pt idx="6">
                  <c:v>19700</c:v>
                </c:pt>
                <c:pt idx="7">
                  <c:v>21200</c:v>
                </c:pt>
                <c:pt idx="8">
                  <c:v>23200</c:v>
                </c:pt>
                <c:pt idx="9">
                  <c:v>24700</c:v>
                </c:pt>
                <c:pt idx="10">
                  <c:v>26700</c:v>
                </c:pt>
                <c:pt idx="11">
                  <c:v>27700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E-41CC-A02A-89BC6CB503CB}"/>
            </c:ext>
          </c:extLst>
        </c:ser>
        <c:ser>
          <c:idx val="1"/>
          <c:order val="1"/>
          <c:tx>
            <c:v>Earned Value (EV)</c:v>
          </c:tx>
          <c:spPr>
            <a:ln w="19050" cmpd="sng">
              <a:solidFill>
                <a:srgbClr val="00650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6500">
                  <a:alpha val="100000"/>
                </a:srgbClr>
              </a:solidFill>
              <a:ln cmpd="sng">
                <a:solidFill>
                  <a:srgbClr val="006500">
                    <a:alpha val="100000"/>
                  </a:srgbClr>
                </a:solidFill>
              </a:ln>
            </c:spPr>
          </c:marker>
          <c:cat>
            <c:numRef>
              <c:f>Plan!$D$21:$O$21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Plan!$D$40:$O$40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E-41CC-A02A-89BC6CB503CB}"/>
            </c:ext>
          </c:extLst>
        </c:ser>
        <c:ser>
          <c:idx val="2"/>
          <c:order val="2"/>
          <c:tx>
            <c:v>Actual Cost (AC)</c:v>
          </c:tx>
          <c:spPr>
            <a:ln w="19050" cmpd="sng">
              <a:solidFill>
                <a:srgbClr val="FF000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numRef>
              <c:f>Plan!$D$21:$O$21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Plan!$D$39:$O$39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2E-41CC-A02A-89BC6CB50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478852"/>
        <c:axId val="1679595341"/>
      </c:lineChart>
      <c:catAx>
        <c:axId val="1987478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Arial"/>
                  </a:rPr>
                  <a:t>Period</a:t>
                </a:r>
              </a:p>
            </c:rich>
          </c:tx>
          <c:layout>
            <c:manualLayout>
              <c:xMode val="edge"/>
              <c:yMode val="edge"/>
              <c:x val="0.47541068172722017"/>
              <c:y val="0.767716535433070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vi-VN"/>
          </a:p>
        </c:txPr>
        <c:crossAx val="1679595341"/>
        <c:crosses val="autoZero"/>
        <c:auto val="1"/>
        <c:lblAlgn val="ctr"/>
        <c:lblOffset val="100"/>
        <c:noMultiLvlLbl val="1"/>
      </c:catAx>
      <c:valAx>
        <c:axId val="167959534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\$#,##0" sourceLinked="0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vi-VN"/>
          </a:p>
        </c:txPr>
        <c:crossAx val="19874788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20419851890104"/>
          <c:y val="2.2309711286089239E-2"/>
          <c:w val="0.28614450516089862"/>
          <c:h val="0.26871225742451482"/>
        </c:manualLayout>
      </c:layout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Arial"/>
            </a:defRPr>
          </a:pPr>
          <a:endParaRPr lang="vi-VN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</xdr:row>
      <xdr:rowOff>0</xdr:rowOff>
    </xdr:from>
    <xdr:ext cx="5229225" cy="2419350"/>
    <xdr:graphicFrame macro="">
      <xdr:nvGraphicFramePr>
        <xdr:cNvPr id="2049248188" name="Chart 1">
          <a:extLst>
            <a:ext uri="{FF2B5EF4-FFF2-40B4-BE49-F238E27FC236}">
              <a16:creationId xmlns:a16="http://schemas.microsoft.com/office/drawing/2014/main" id="{00000000-0008-0000-0000-0000BC0B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4C92A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9"/>
  <sheetViews>
    <sheetView showGridLines="0" tabSelected="1" zoomScaleNormal="100" workbookViewId="0">
      <selection activeCell="B10" sqref="B10:E18"/>
    </sheetView>
  </sheetViews>
  <sheetFormatPr defaultColWidth="14.44140625" defaultRowHeight="15" customHeight="1" x14ac:dyDescent="0.3"/>
  <cols>
    <col min="1" max="1" width="6.5546875" customWidth="1"/>
    <col min="2" max="2" width="23.6640625" customWidth="1"/>
    <col min="3" max="3" width="7.88671875" customWidth="1"/>
    <col min="4" max="16" width="8.6640625" customWidth="1"/>
    <col min="17" max="17" width="15.88671875" customWidth="1"/>
    <col min="18" max="26" width="8.6640625" customWidth="1"/>
  </cols>
  <sheetData>
    <row r="1" spans="1:17" ht="24" customHeight="1" x14ac:dyDescent="0.35">
      <c r="A1" s="1" t="s">
        <v>94</v>
      </c>
      <c r="B1" s="2"/>
      <c r="C1" s="50" t="s">
        <v>112</v>
      </c>
      <c r="D1" s="50"/>
      <c r="E1" s="50"/>
      <c r="F1" s="50"/>
      <c r="G1" s="50"/>
      <c r="O1" s="3"/>
    </row>
    <row r="2" spans="1:17" ht="21.6" customHeight="1" x14ac:dyDescent="0.3">
      <c r="A2" s="4" t="s">
        <v>95</v>
      </c>
      <c r="B2" s="2"/>
      <c r="C2" s="2"/>
      <c r="D2" s="2"/>
      <c r="E2" s="2"/>
      <c r="F2" s="2"/>
      <c r="G2" s="2"/>
    </row>
    <row r="3" spans="1:17" ht="12.75" customHeight="1" x14ac:dyDescent="0.3">
      <c r="A3" s="2"/>
      <c r="B3" s="2"/>
      <c r="C3" s="2"/>
      <c r="D3" s="2"/>
      <c r="E3" s="2"/>
      <c r="F3" s="2"/>
      <c r="G3" s="2"/>
      <c r="Q3" s="5"/>
    </row>
    <row r="4" spans="1:17" ht="12.75" customHeight="1" x14ac:dyDescent="0.3">
      <c r="A4" s="2"/>
      <c r="B4" s="6" t="s">
        <v>0</v>
      </c>
      <c r="C4" s="7" t="s">
        <v>42</v>
      </c>
      <c r="D4" s="7"/>
      <c r="E4" s="7"/>
      <c r="F4" s="2"/>
      <c r="G4" s="2"/>
      <c r="Q4" s="8"/>
    </row>
    <row r="5" spans="1:17" ht="12.75" customHeight="1" x14ac:dyDescent="0.3">
      <c r="A5" s="2"/>
      <c r="B5" s="6" t="s">
        <v>1</v>
      </c>
      <c r="C5" s="44">
        <v>45389</v>
      </c>
      <c r="D5" s="45"/>
      <c r="E5" s="2"/>
      <c r="F5" s="2"/>
      <c r="G5" s="2"/>
    </row>
    <row r="6" spans="1:17" ht="12.75" customHeight="1" x14ac:dyDescent="0.3">
      <c r="A6" s="2"/>
      <c r="B6" s="2"/>
      <c r="C6" s="9" t="s">
        <v>2</v>
      </c>
      <c r="D6" s="2"/>
      <c r="E6" s="2"/>
      <c r="F6" s="2"/>
      <c r="G6" s="2"/>
    </row>
    <row r="7" spans="1:17" ht="12.75" customHeight="1" x14ac:dyDescent="0.3">
      <c r="A7" s="2"/>
      <c r="B7" s="6" t="s">
        <v>3</v>
      </c>
      <c r="C7" s="46" t="s">
        <v>4</v>
      </c>
      <c r="D7" s="47"/>
      <c r="E7" s="2"/>
      <c r="F7" s="2"/>
      <c r="G7" s="2"/>
    </row>
    <row r="8" spans="1:17" ht="12.75" customHeight="1" x14ac:dyDescent="0.3">
      <c r="A8" s="2"/>
      <c r="B8" s="2"/>
      <c r="C8" s="9"/>
      <c r="D8" s="2"/>
      <c r="E8" s="2"/>
      <c r="F8" s="2"/>
      <c r="G8" s="2"/>
    </row>
    <row r="9" spans="1:17" ht="12.75" customHeight="1" x14ac:dyDescent="0.3">
      <c r="A9" s="2" t="s">
        <v>5</v>
      </c>
      <c r="B9" s="6"/>
      <c r="C9" s="9"/>
      <c r="D9" s="2"/>
      <c r="E9" s="2"/>
      <c r="F9" s="2"/>
      <c r="G9" s="2"/>
    </row>
    <row r="10" spans="1:17" ht="12.75" customHeight="1" x14ac:dyDescent="0.3">
      <c r="A10" s="2"/>
      <c r="B10" s="48" t="s">
        <v>43</v>
      </c>
      <c r="C10" s="49"/>
      <c r="D10" s="49"/>
      <c r="E10" s="49"/>
      <c r="F10" s="2"/>
      <c r="G10" s="2"/>
    </row>
    <row r="11" spans="1:17" ht="12.75" customHeight="1" x14ac:dyDescent="0.3">
      <c r="A11" s="2"/>
      <c r="B11" s="49"/>
      <c r="C11" s="49"/>
      <c r="D11" s="49"/>
      <c r="E11" s="49"/>
      <c r="F11" s="2"/>
      <c r="G11" s="2"/>
    </row>
    <row r="12" spans="1:17" ht="12.75" customHeight="1" x14ac:dyDescent="0.3">
      <c r="A12" s="2"/>
      <c r="B12" s="49"/>
      <c r="C12" s="49"/>
      <c r="D12" s="49"/>
      <c r="E12" s="49"/>
      <c r="F12" s="2"/>
      <c r="G12" s="2"/>
    </row>
    <row r="13" spans="1:17" ht="12.75" customHeight="1" x14ac:dyDescent="0.3">
      <c r="A13" s="2"/>
      <c r="B13" s="49"/>
      <c r="C13" s="49"/>
      <c r="D13" s="49"/>
      <c r="E13" s="49"/>
      <c r="F13" s="2"/>
      <c r="G13" s="2"/>
    </row>
    <row r="14" spans="1:17" ht="12.75" customHeight="1" x14ac:dyDescent="0.3">
      <c r="A14" s="2"/>
      <c r="B14" s="49"/>
      <c r="C14" s="49"/>
      <c r="D14" s="49"/>
      <c r="E14" s="49"/>
      <c r="F14" s="2"/>
      <c r="G14" s="2"/>
    </row>
    <row r="15" spans="1:17" ht="12.75" customHeight="1" x14ac:dyDescent="0.3">
      <c r="A15" s="2"/>
      <c r="B15" s="49"/>
      <c r="C15" s="49"/>
      <c r="D15" s="49"/>
      <c r="E15" s="49"/>
      <c r="F15" s="2"/>
      <c r="G15" s="2"/>
    </row>
    <row r="16" spans="1:17" ht="12.75" customHeight="1" x14ac:dyDescent="0.3">
      <c r="A16" s="2"/>
      <c r="B16" s="49"/>
      <c r="C16" s="49"/>
      <c r="D16" s="49"/>
      <c r="E16" s="49"/>
      <c r="F16" s="2"/>
      <c r="G16" s="2"/>
    </row>
    <row r="17" spans="1:17" ht="12.75" customHeight="1" x14ac:dyDescent="0.3">
      <c r="A17" s="2"/>
      <c r="B17" s="49"/>
      <c r="C17" s="49"/>
      <c r="D17" s="49"/>
      <c r="E17" s="49"/>
      <c r="F17" s="2"/>
      <c r="G17" s="2"/>
    </row>
    <row r="18" spans="1:17" ht="12.75" customHeight="1" x14ac:dyDescent="0.3">
      <c r="A18" s="2"/>
      <c r="B18" s="49"/>
      <c r="C18" s="49"/>
      <c r="D18" s="49"/>
      <c r="E18" s="49"/>
      <c r="F18" s="2"/>
      <c r="G18" s="2"/>
    </row>
    <row r="19" spans="1:17" ht="12.75" customHeight="1" x14ac:dyDescent="0.3">
      <c r="A19" s="2"/>
      <c r="B19" s="2"/>
      <c r="C19" s="9"/>
      <c r="D19" s="2"/>
      <c r="E19" s="2"/>
      <c r="F19" s="2"/>
      <c r="G19" s="2"/>
    </row>
    <row r="20" spans="1:17" ht="12.75" customHeight="1" x14ac:dyDescent="0.3">
      <c r="A20" s="4" t="s">
        <v>83</v>
      </c>
      <c r="B20" s="2"/>
      <c r="C20" s="2"/>
      <c r="D20" s="10"/>
      <c r="E20" s="2"/>
      <c r="F20" s="2"/>
    </row>
    <row r="21" spans="1:17" ht="12.75" customHeight="1" x14ac:dyDescent="0.3">
      <c r="A21" s="11" t="s">
        <v>6</v>
      </c>
      <c r="B21" s="12" t="s">
        <v>7</v>
      </c>
      <c r="C21" s="13" t="s">
        <v>8</v>
      </c>
      <c r="D21" s="14">
        <v>1</v>
      </c>
      <c r="E21" s="14">
        <v>2</v>
      </c>
      <c r="F21" s="14">
        <v>3</v>
      </c>
      <c r="G21" s="14">
        <v>4</v>
      </c>
      <c r="H21" s="14">
        <v>5</v>
      </c>
      <c r="I21" s="14">
        <v>6</v>
      </c>
      <c r="J21" s="14">
        <v>7</v>
      </c>
      <c r="K21" s="14">
        <v>8</v>
      </c>
      <c r="L21" s="14">
        <v>9</v>
      </c>
      <c r="M21" s="14">
        <v>10</v>
      </c>
      <c r="N21" s="14">
        <v>11</v>
      </c>
      <c r="O21" s="14">
        <v>12</v>
      </c>
      <c r="Q21" s="15"/>
    </row>
    <row r="22" spans="1:17" ht="12.75" customHeight="1" x14ac:dyDescent="0.3">
      <c r="A22" s="16">
        <v>1.1000000000000001</v>
      </c>
      <c r="B22" s="17" t="s">
        <v>84</v>
      </c>
      <c r="C22" s="18">
        <f t="shared" ref="C22:C33" si="0">SUM(D22:O22)</f>
        <v>5000</v>
      </c>
      <c r="D22" s="17">
        <v>1000</v>
      </c>
      <c r="E22" s="38">
        <v>2000</v>
      </c>
      <c r="F22" s="17">
        <v>2000</v>
      </c>
      <c r="G22" s="17"/>
      <c r="H22" s="17"/>
      <c r="I22" s="17"/>
      <c r="J22" s="17"/>
      <c r="K22" s="17"/>
      <c r="L22" s="17"/>
      <c r="M22" s="17"/>
      <c r="N22" s="17"/>
      <c r="O22" s="17"/>
      <c r="P22" s="2"/>
      <c r="Q22" s="15"/>
    </row>
    <row r="23" spans="1:17" ht="12.75" customHeight="1" x14ac:dyDescent="0.3">
      <c r="A23" s="19">
        <v>1.2</v>
      </c>
      <c r="B23" s="17" t="s">
        <v>85</v>
      </c>
      <c r="C23" s="18">
        <f t="shared" si="0"/>
        <v>4200</v>
      </c>
      <c r="D23" s="20"/>
      <c r="E23" s="20">
        <v>500</v>
      </c>
      <c r="F23" s="20">
        <v>800</v>
      </c>
      <c r="G23" s="20">
        <v>900</v>
      </c>
      <c r="H23" s="20">
        <v>2000</v>
      </c>
      <c r="I23" s="20"/>
      <c r="J23" s="20"/>
      <c r="K23" s="20"/>
      <c r="L23" s="20"/>
      <c r="M23" s="20"/>
      <c r="N23" s="20"/>
      <c r="O23" s="20"/>
      <c r="P23" s="2"/>
    </row>
    <row r="24" spans="1:17" ht="12.75" customHeight="1" x14ac:dyDescent="0.3">
      <c r="A24" s="19">
        <v>1.3</v>
      </c>
      <c r="B24" s="17" t="s">
        <v>86</v>
      </c>
      <c r="C24" s="18">
        <f t="shared" si="0"/>
        <v>4500</v>
      </c>
      <c r="D24" s="20"/>
      <c r="E24" s="20"/>
      <c r="F24" s="20">
        <v>700</v>
      </c>
      <c r="G24" s="20">
        <v>2000</v>
      </c>
      <c r="H24" s="20">
        <v>1000</v>
      </c>
      <c r="I24" s="20">
        <v>800</v>
      </c>
      <c r="J24" s="20"/>
      <c r="K24" s="20"/>
      <c r="L24" s="20"/>
      <c r="M24" s="20"/>
      <c r="N24" s="20"/>
      <c r="O24" s="20"/>
      <c r="P24" s="2"/>
    </row>
    <row r="25" spans="1:17" ht="12.75" customHeight="1" x14ac:dyDescent="0.3">
      <c r="A25" s="19">
        <v>1.4</v>
      </c>
      <c r="B25" s="17" t="s">
        <v>87</v>
      </c>
      <c r="C25" s="18">
        <f t="shared" si="0"/>
        <v>3300</v>
      </c>
      <c r="D25" s="20"/>
      <c r="E25" s="20"/>
      <c r="F25" s="20">
        <v>200</v>
      </c>
      <c r="G25" s="20">
        <v>600</v>
      </c>
      <c r="H25" s="20">
        <v>1000</v>
      </c>
      <c r="I25" s="20">
        <v>1500</v>
      </c>
      <c r="J25" s="20"/>
      <c r="K25" s="20"/>
      <c r="L25" s="20"/>
      <c r="M25" s="20"/>
      <c r="N25" s="20"/>
      <c r="O25" s="20"/>
      <c r="P25" s="2"/>
    </row>
    <row r="26" spans="1:17" ht="12.75" customHeight="1" x14ac:dyDescent="0.3">
      <c r="A26" s="19">
        <v>1.5</v>
      </c>
      <c r="B26" s="17" t="s">
        <v>88</v>
      </c>
      <c r="C26" s="18">
        <f t="shared" si="0"/>
        <v>3500</v>
      </c>
      <c r="D26" s="20"/>
      <c r="E26" s="20"/>
      <c r="F26" s="20"/>
      <c r="G26" s="20"/>
      <c r="H26" s="43">
        <v>1000</v>
      </c>
      <c r="I26" s="43">
        <v>700</v>
      </c>
      <c r="J26" s="20">
        <v>1000</v>
      </c>
      <c r="K26" s="20">
        <v>800</v>
      </c>
      <c r="L26" s="20"/>
      <c r="M26" s="20"/>
      <c r="N26" s="20"/>
      <c r="O26" s="20"/>
      <c r="P26" s="2"/>
    </row>
    <row r="27" spans="1:17" ht="12.75" customHeight="1" x14ac:dyDescent="0.3">
      <c r="A27" s="19">
        <v>1.6</v>
      </c>
      <c r="B27" s="17" t="s">
        <v>89</v>
      </c>
      <c r="C27" s="18">
        <f t="shared" si="0"/>
        <v>7200</v>
      </c>
      <c r="D27" s="20"/>
      <c r="E27" s="20"/>
      <c r="F27" s="20"/>
      <c r="G27" s="20"/>
      <c r="H27" s="20"/>
      <c r="I27" s="20"/>
      <c r="J27" s="20"/>
      <c r="K27" s="20">
        <v>700</v>
      </c>
      <c r="L27" s="20">
        <v>2000</v>
      </c>
      <c r="M27" s="43">
        <v>1500</v>
      </c>
      <c r="N27" s="20">
        <v>2000</v>
      </c>
      <c r="O27" s="20">
        <v>1000</v>
      </c>
      <c r="P27" s="2"/>
    </row>
    <row r="28" spans="1:17" ht="12.75" customHeight="1" x14ac:dyDescent="0.3">
      <c r="A28" s="19"/>
      <c r="B28" s="20"/>
      <c r="C28" s="18">
        <f t="shared" si="0"/>
        <v>0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"/>
    </row>
    <row r="29" spans="1:17" ht="12.75" customHeight="1" x14ac:dyDescent="0.3">
      <c r="A29" s="19"/>
      <c r="B29" s="20"/>
      <c r="C29" s="18">
        <f t="shared" si="0"/>
        <v>0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"/>
    </row>
    <row r="30" spans="1:17" ht="12.75" customHeight="1" x14ac:dyDescent="0.3">
      <c r="A30" s="19"/>
      <c r="B30" s="20"/>
      <c r="C30" s="18">
        <f t="shared" si="0"/>
        <v>0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"/>
    </row>
    <row r="31" spans="1:17" ht="12.75" customHeight="1" x14ac:dyDescent="0.3">
      <c r="A31" s="19"/>
      <c r="B31" s="20"/>
      <c r="C31" s="18">
        <f t="shared" si="0"/>
        <v>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"/>
    </row>
    <row r="32" spans="1:17" ht="12.75" customHeight="1" x14ac:dyDescent="0.3">
      <c r="A32" s="19"/>
      <c r="B32" s="20"/>
      <c r="C32" s="18">
        <f t="shared" si="0"/>
        <v>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"/>
    </row>
    <row r="33" spans="1:17" ht="12.75" customHeight="1" x14ac:dyDescent="0.3">
      <c r="A33" s="19"/>
      <c r="B33" s="20"/>
      <c r="C33" s="18">
        <f t="shared" si="0"/>
        <v>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"/>
    </row>
    <row r="34" spans="1:17" ht="12.75" customHeight="1" x14ac:dyDescent="0.3">
      <c r="A34" s="21" t="s">
        <v>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"/>
      <c r="Q34" s="15"/>
    </row>
    <row r="35" spans="1:17" ht="12.75" customHeight="1" x14ac:dyDescent="0.3">
      <c r="A35" s="2"/>
      <c r="B35" s="22" t="s">
        <v>10</v>
      </c>
      <c r="C35" s="23">
        <f>SUM(C22:C33)</f>
        <v>27700</v>
      </c>
      <c r="D35" s="39">
        <v>1000</v>
      </c>
      <c r="E35" s="39">
        <v>2500</v>
      </c>
      <c r="F35" s="39">
        <v>3700</v>
      </c>
      <c r="G35" s="39">
        <v>3500</v>
      </c>
      <c r="H35" s="39">
        <v>5000</v>
      </c>
      <c r="I35" s="39">
        <v>3000</v>
      </c>
      <c r="J35" s="39">
        <v>1000</v>
      </c>
      <c r="K35" s="39">
        <v>1500</v>
      </c>
      <c r="L35" s="39">
        <v>2000</v>
      </c>
      <c r="M35" s="39">
        <v>1500</v>
      </c>
      <c r="N35" s="39">
        <v>2000</v>
      </c>
      <c r="O35" s="39">
        <v>1000</v>
      </c>
      <c r="P35" s="2"/>
    </row>
    <row r="36" spans="1:17" ht="12.75" customHeight="1" x14ac:dyDescent="0.3">
      <c r="A36" s="2"/>
      <c r="B36" s="22"/>
      <c r="C36" s="6" t="s">
        <v>11</v>
      </c>
      <c r="D36" s="40">
        <v>1000</v>
      </c>
      <c r="E36" s="40">
        <v>3500</v>
      </c>
      <c r="F36" s="40">
        <v>7200</v>
      </c>
      <c r="G36" s="40">
        <v>10700</v>
      </c>
      <c r="H36" s="40">
        <v>15700</v>
      </c>
      <c r="I36" s="40">
        <v>18700</v>
      </c>
      <c r="J36" s="40">
        <v>19700</v>
      </c>
      <c r="K36" s="40">
        <v>21200</v>
      </c>
      <c r="L36" s="40">
        <v>23200</v>
      </c>
      <c r="M36" s="40">
        <v>24700</v>
      </c>
      <c r="N36" s="40">
        <v>26700</v>
      </c>
      <c r="O36" s="40">
        <v>27700</v>
      </c>
      <c r="P36" s="2"/>
    </row>
    <row r="37" spans="1:17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7" ht="12.75" customHeight="1" x14ac:dyDescent="0.3">
      <c r="A38" s="4" t="s">
        <v>12</v>
      </c>
    </row>
    <row r="39" spans="1:17" ht="12.75" customHeight="1" x14ac:dyDescent="0.3">
      <c r="A39" s="2"/>
      <c r="B39" s="2"/>
      <c r="C39" s="6" t="s">
        <v>13</v>
      </c>
      <c r="D39" s="20" t="s">
        <v>44</v>
      </c>
      <c r="E39" s="20" t="s">
        <v>44</v>
      </c>
      <c r="F39" s="20" t="s">
        <v>44</v>
      </c>
      <c r="G39" s="20" t="s">
        <v>44</v>
      </c>
      <c r="H39" s="20" t="s">
        <v>44</v>
      </c>
      <c r="I39" s="20" t="s">
        <v>44</v>
      </c>
      <c r="J39" s="20" t="s">
        <v>44</v>
      </c>
      <c r="K39" s="20" t="s">
        <v>44</v>
      </c>
      <c r="L39" s="20" t="s">
        <v>44</v>
      </c>
      <c r="M39" s="20" t="s">
        <v>44</v>
      </c>
      <c r="N39" s="20" t="s">
        <v>44</v>
      </c>
      <c r="O39" s="20" t="s">
        <v>44</v>
      </c>
      <c r="P39" s="2"/>
      <c r="Q39" s="15"/>
    </row>
    <row r="40" spans="1:17" ht="12.75" customHeight="1" x14ac:dyDescent="0.3">
      <c r="A40" s="2"/>
      <c r="B40" s="2"/>
      <c r="C40" s="6" t="s">
        <v>14</v>
      </c>
      <c r="D40" s="20" t="s">
        <v>44</v>
      </c>
      <c r="E40" s="20" t="s">
        <v>44</v>
      </c>
      <c r="F40" s="20" t="s">
        <v>44</v>
      </c>
      <c r="G40" s="20" t="s">
        <v>44</v>
      </c>
      <c r="H40" s="20" t="s">
        <v>44</v>
      </c>
      <c r="I40" s="20" t="s">
        <v>44</v>
      </c>
      <c r="J40" s="20" t="s">
        <v>44</v>
      </c>
      <c r="K40" s="20" t="s">
        <v>44</v>
      </c>
      <c r="L40" s="20" t="s">
        <v>44</v>
      </c>
      <c r="M40" s="20" t="s">
        <v>44</v>
      </c>
      <c r="N40" s="20" t="s">
        <v>44</v>
      </c>
      <c r="O40" s="20" t="s">
        <v>44</v>
      </c>
      <c r="P40" s="2"/>
      <c r="Q40" s="15"/>
    </row>
    <row r="41" spans="1:17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7" ht="12.75" customHeight="1" x14ac:dyDescent="0.3">
      <c r="A42" s="4" t="s">
        <v>15</v>
      </c>
    </row>
    <row r="43" spans="1:17" ht="12.75" customHeight="1" x14ac:dyDescent="0.3">
      <c r="C43" s="6" t="s">
        <v>16</v>
      </c>
      <c r="D43" s="20" t="s">
        <v>44</v>
      </c>
      <c r="E43" s="20" t="s">
        <v>44</v>
      </c>
      <c r="F43" s="20" t="s">
        <v>44</v>
      </c>
      <c r="G43" s="20" t="s">
        <v>44</v>
      </c>
      <c r="H43" s="20" t="s">
        <v>44</v>
      </c>
      <c r="I43" s="20" t="s">
        <v>44</v>
      </c>
      <c r="J43" s="20" t="s">
        <v>44</v>
      </c>
      <c r="K43" s="20" t="s">
        <v>44</v>
      </c>
      <c r="L43" s="20" t="s">
        <v>44</v>
      </c>
      <c r="M43" s="20" t="s">
        <v>44</v>
      </c>
      <c r="N43" s="20" t="s">
        <v>44</v>
      </c>
      <c r="O43" s="20" t="s">
        <v>44</v>
      </c>
    </row>
    <row r="44" spans="1:17" ht="12.75" customHeight="1" x14ac:dyDescent="0.3">
      <c r="C44" s="6" t="s">
        <v>17</v>
      </c>
      <c r="D44" s="20" t="s">
        <v>44</v>
      </c>
      <c r="E44" s="20" t="s">
        <v>44</v>
      </c>
      <c r="F44" s="20" t="s">
        <v>44</v>
      </c>
      <c r="G44" s="20" t="s">
        <v>44</v>
      </c>
      <c r="H44" s="20" t="s">
        <v>44</v>
      </c>
      <c r="I44" s="20" t="s">
        <v>44</v>
      </c>
      <c r="J44" s="20" t="s">
        <v>44</v>
      </c>
      <c r="K44" s="20" t="s">
        <v>44</v>
      </c>
      <c r="L44" s="20" t="s">
        <v>44</v>
      </c>
      <c r="M44" s="20" t="s">
        <v>44</v>
      </c>
      <c r="N44" s="20" t="s">
        <v>44</v>
      </c>
      <c r="O44" s="20" t="s">
        <v>44</v>
      </c>
    </row>
    <row r="45" spans="1:17" ht="12.75" customHeight="1" x14ac:dyDescent="0.3">
      <c r="C45" s="6" t="s">
        <v>18</v>
      </c>
      <c r="D45" s="20" t="s">
        <v>44</v>
      </c>
      <c r="E45" s="20" t="s">
        <v>44</v>
      </c>
      <c r="F45" s="20" t="s">
        <v>44</v>
      </c>
      <c r="G45" s="20" t="s">
        <v>44</v>
      </c>
      <c r="H45" s="20" t="s">
        <v>44</v>
      </c>
      <c r="I45" s="20" t="s">
        <v>44</v>
      </c>
      <c r="J45" s="20" t="s">
        <v>44</v>
      </c>
      <c r="K45" s="20" t="s">
        <v>44</v>
      </c>
      <c r="L45" s="20" t="s">
        <v>44</v>
      </c>
      <c r="M45" s="20" t="s">
        <v>44</v>
      </c>
      <c r="N45" s="20" t="s">
        <v>44</v>
      </c>
      <c r="O45" s="20" t="s">
        <v>44</v>
      </c>
    </row>
    <row r="46" spans="1:17" ht="12.75" customHeight="1" x14ac:dyDescent="0.3">
      <c r="C46" s="6" t="s">
        <v>19</v>
      </c>
      <c r="D46" s="20" t="s">
        <v>44</v>
      </c>
      <c r="E46" s="20" t="s">
        <v>44</v>
      </c>
      <c r="F46" s="20" t="s">
        <v>44</v>
      </c>
      <c r="G46" s="20" t="s">
        <v>44</v>
      </c>
      <c r="H46" s="20" t="s">
        <v>44</v>
      </c>
      <c r="I46" s="20" t="s">
        <v>44</v>
      </c>
      <c r="J46" s="20" t="s">
        <v>44</v>
      </c>
      <c r="K46" s="20" t="s">
        <v>44</v>
      </c>
      <c r="L46" s="20" t="s">
        <v>44</v>
      </c>
      <c r="M46" s="20" t="s">
        <v>44</v>
      </c>
      <c r="N46" s="20" t="s">
        <v>44</v>
      </c>
      <c r="O46" s="20" t="s">
        <v>44</v>
      </c>
    </row>
    <row r="47" spans="1:17" ht="12.75" customHeight="1" x14ac:dyDescent="0.3">
      <c r="C47" s="6" t="s">
        <v>20</v>
      </c>
      <c r="D47" s="20" t="s">
        <v>44</v>
      </c>
      <c r="E47" s="20" t="s">
        <v>44</v>
      </c>
      <c r="F47" s="20" t="s">
        <v>44</v>
      </c>
      <c r="G47" s="20" t="s">
        <v>44</v>
      </c>
      <c r="H47" s="20" t="s">
        <v>44</v>
      </c>
      <c r="I47" s="20" t="s">
        <v>44</v>
      </c>
      <c r="J47" s="20" t="s">
        <v>44</v>
      </c>
      <c r="K47" s="20" t="s">
        <v>44</v>
      </c>
      <c r="L47" s="20" t="s">
        <v>44</v>
      </c>
      <c r="M47" s="20" t="s">
        <v>44</v>
      </c>
      <c r="N47" s="20" t="s">
        <v>44</v>
      </c>
      <c r="O47" s="20" t="s">
        <v>44</v>
      </c>
    </row>
    <row r="48" spans="1:1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</sheetData>
  <mergeCells count="4">
    <mergeCell ref="C5:D5"/>
    <mergeCell ref="C7:D7"/>
    <mergeCell ref="B10:E18"/>
    <mergeCell ref="C1:G1"/>
  </mergeCells>
  <phoneticPr fontId="16" type="noConversion"/>
  <pageMargins left="0.5" right="0.5" top="0.25" bottom="0.5" header="0" footer="0"/>
  <pageSetup orientation="landscape" r:id="rId1"/>
  <headerFooter>
    <oddFooter>&amp;L01+049http://www.vertex42.com/ExcelTemplates/earned-value-management.html&amp;R01+049EVM Template © 2012 Vertex42 LLC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000"/>
  <sheetViews>
    <sheetView showGridLines="0" topLeftCell="A7" zoomScale="160" zoomScaleNormal="160" workbookViewId="0">
      <selection activeCell="D22" sqref="D22"/>
    </sheetView>
  </sheetViews>
  <sheetFormatPr defaultColWidth="14.44140625" defaultRowHeight="15" customHeight="1" x14ac:dyDescent="0.3"/>
  <cols>
    <col min="1" max="1" width="6.5546875" customWidth="1"/>
    <col min="2" max="2" width="22" customWidth="1"/>
    <col min="3" max="3" width="6.44140625" customWidth="1"/>
    <col min="4" max="16" width="8.6640625" customWidth="1"/>
    <col min="17" max="17" width="17.33203125" customWidth="1"/>
    <col min="18" max="26" width="8.6640625" customWidth="1"/>
  </cols>
  <sheetData>
    <row r="1" spans="1:17" ht="19.2" customHeight="1" x14ac:dyDescent="0.35">
      <c r="A1" s="1" t="s">
        <v>21</v>
      </c>
    </row>
    <row r="2" spans="1:17" ht="12.75" customHeight="1" x14ac:dyDescent="0.3">
      <c r="A2" s="4"/>
      <c r="B2" s="2"/>
      <c r="C2" s="2"/>
      <c r="D2" s="2"/>
      <c r="E2" s="2"/>
      <c r="F2" s="2"/>
      <c r="G2" s="2"/>
    </row>
    <row r="3" spans="1:17" ht="12.75" customHeight="1" x14ac:dyDescent="0.3">
      <c r="A3" s="10" t="s">
        <v>22</v>
      </c>
      <c r="B3" s="2"/>
      <c r="C3" s="2"/>
      <c r="D3" s="2"/>
      <c r="E3" s="2"/>
      <c r="F3" s="2"/>
      <c r="G3" s="2"/>
      <c r="Q3" s="2"/>
    </row>
    <row r="4" spans="1:17" ht="12.75" customHeight="1" x14ac:dyDescent="0.3">
      <c r="A4" s="10" t="s">
        <v>23</v>
      </c>
      <c r="Q4" s="8"/>
    </row>
    <row r="5" spans="1:17" ht="12.75" customHeight="1" x14ac:dyDescent="0.3">
      <c r="B5" s="2"/>
      <c r="C5" s="2"/>
      <c r="D5" s="10"/>
      <c r="E5" s="2"/>
      <c r="F5" s="2"/>
    </row>
    <row r="6" spans="1:17" ht="12.75" customHeight="1" x14ac:dyDescent="0.3"/>
    <row r="7" spans="1:17" ht="12.75" customHeight="1" x14ac:dyDescent="0.3">
      <c r="A7" s="4" t="s">
        <v>14</v>
      </c>
      <c r="B7" s="2"/>
      <c r="C7" s="2"/>
      <c r="D7" s="10"/>
      <c r="E7" s="2"/>
      <c r="F7" s="2"/>
      <c r="G7" s="2"/>
      <c r="O7" s="3"/>
    </row>
    <row r="8" spans="1:17" ht="12.75" customHeight="1" x14ac:dyDescent="0.3">
      <c r="A8" s="11" t="s">
        <v>6</v>
      </c>
      <c r="B8" s="12" t="s">
        <v>7</v>
      </c>
      <c r="C8" s="13" t="s">
        <v>8</v>
      </c>
      <c r="D8" s="25" t="s">
        <v>24</v>
      </c>
      <c r="E8" s="25" t="s">
        <v>25</v>
      </c>
      <c r="F8" s="25" t="s">
        <v>26</v>
      </c>
      <c r="G8" s="25" t="s">
        <v>27</v>
      </c>
      <c r="H8" s="25" t="s">
        <v>28</v>
      </c>
      <c r="I8" s="25" t="s">
        <v>29</v>
      </c>
      <c r="J8" s="25" t="s">
        <v>30</v>
      </c>
      <c r="K8" s="25" t="s">
        <v>31</v>
      </c>
      <c r="L8" s="25" t="s">
        <v>32</v>
      </c>
      <c r="M8" s="25" t="s">
        <v>33</v>
      </c>
      <c r="N8" s="25" t="s">
        <v>34</v>
      </c>
      <c r="O8" s="25" t="s">
        <v>35</v>
      </c>
    </row>
    <row r="9" spans="1:17" ht="12.75" customHeight="1" x14ac:dyDescent="0.3">
      <c r="A9" s="26">
        <f>IF(ISBLANK(Plan!A22)," - ",Plan!A22)</f>
        <v>1.1000000000000001</v>
      </c>
      <c r="B9" s="27" t="str">
        <f>IF(ISBLANK(Plan!B22)," - ",Plan!B22)</f>
        <v>Activity 1</v>
      </c>
      <c r="C9" s="27">
        <f>Plan!C22</f>
        <v>5000</v>
      </c>
      <c r="D9" s="28">
        <v>0.2</v>
      </c>
      <c r="E9" s="28">
        <v>0.5</v>
      </c>
      <c r="F9" s="28">
        <v>1</v>
      </c>
      <c r="G9" s="28">
        <v>1</v>
      </c>
      <c r="H9" s="28">
        <v>1</v>
      </c>
      <c r="I9" s="28">
        <v>1</v>
      </c>
      <c r="J9" s="28">
        <v>1</v>
      </c>
      <c r="K9" s="28"/>
      <c r="L9" s="28"/>
      <c r="M9" s="28"/>
      <c r="N9" s="28"/>
      <c r="O9" s="28"/>
    </row>
    <row r="10" spans="1:17" ht="12.75" customHeight="1" x14ac:dyDescent="0.3">
      <c r="A10" s="26">
        <f>IF(ISBLANK(Plan!A23)," - ",Plan!A23)</f>
        <v>1.2</v>
      </c>
      <c r="B10" s="27" t="str">
        <f>IF(ISBLANK(Plan!B23)," - ",Plan!B23)</f>
        <v>Activity 2</v>
      </c>
      <c r="C10" s="27">
        <f>Plan!C23</f>
        <v>4200</v>
      </c>
      <c r="D10" s="28"/>
      <c r="E10" s="28">
        <v>0.3</v>
      </c>
      <c r="F10" s="28">
        <v>0.4</v>
      </c>
      <c r="G10" s="28">
        <v>0.6</v>
      </c>
      <c r="H10" s="28">
        <v>0.75</v>
      </c>
      <c r="I10" s="28">
        <v>0.9</v>
      </c>
      <c r="J10" s="28">
        <v>1</v>
      </c>
      <c r="K10" s="28"/>
      <c r="L10" s="28"/>
      <c r="M10" s="28"/>
      <c r="N10" s="28"/>
      <c r="O10" s="28"/>
    </row>
    <row r="11" spans="1:17" ht="12.75" customHeight="1" x14ac:dyDescent="0.3">
      <c r="A11" s="26">
        <f>IF(ISBLANK(Plan!A24)," - ",Plan!A24)</f>
        <v>1.3</v>
      </c>
      <c r="B11" s="27" t="str">
        <f>IF(ISBLANK(Plan!B24)," - ",Plan!B24)</f>
        <v>Activity 3</v>
      </c>
      <c r="C11" s="27">
        <f>Plan!C24</f>
        <v>4500</v>
      </c>
      <c r="D11" s="28"/>
      <c r="E11" s="28"/>
      <c r="F11" s="28">
        <v>0.25</v>
      </c>
      <c r="G11" s="28">
        <v>0.4</v>
      </c>
      <c r="H11" s="28">
        <v>0.5</v>
      </c>
      <c r="I11" s="28">
        <v>1</v>
      </c>
      <c r="J11" s="28">
        <v>1</v>
      </c>
      <c r="K11" s="28"/>
      <c r="L11" s="28"/>
      <c r="M11" s="28"/>
      <c r="N11" s="28"/>
      <c r="O11" s="28"/>
    </row>
    <row r="12" spans="1:17" ht="12.75" customHeight="1" x14ac:dyDescent="0.3">
      <c r="A12" s="26">
        <f>IF(ISBLANK(Plan!A25)," - ",Plan!A25)</f>
        <v>1.4</v>
      </c>
      <c r="B12" s="27" t="str">
        <f>IF(ISBLANK(Plan!B25)," - ",Plan!B25)</f>
        <v>Activity 4</v>
      </c>
      <c r="C12" s="27">
        <f>Plan!C25</f>
        <v>3300</v>
      </c>
      <c r="D12" s="28"/>
      <c r="E12" s="28"/>
      <c r="F12" s="28"/>
      <c r="G12" s="28"/>
      <c r="H12" s="28">
        <v>0.25</v>
      </c>
      <c r="I12" s="28">
        <v>0.8</v>
      </c>
      <c r="J12" s="28">
        <v>0.9</v>
      </c>
      <c r="K12" s="28"/>
      <c r="L12" s="28"/>
      <c r="M12" s="28"/>
      <c r="N12" s="28"/>
      <c r="O12" s="28"/>
    </row>
    <row r="13" spans="1:17" ht="12.75" customHeight="1" x14ac:dyDescent="0.3">
      <c r="A13" s="26">
        <f>IF(ISBLANK(Plan!A26)," - ",Plan!A26)</f>
        <v>1.5</v>
      </c>
      <c r="B13" s="27" t="str">
        <f>IF(ISBLANK(Plan!B26)," - ",Plan!B26)</f>
        <v>Activity 5</v>
      </c>
      <c r="C13" s="27">
        <f>Plan!C26</f>
        <v>3500</v>
      </c>
      <c r="D13" s="28"/>
      <c r="E13" s="28"/>
      <c r="F13" s="28"/>
      <c r="G13" s="28"/>
      <c r="H13" s="28"/>
      <c r="I13" s="28">
        <v>0.25</v>
      </c>
      <c r="J13" s="28">
        <v>0.75</v>
      </c>
      <c r="K13" s="28"/>
      <c r="L13" s="28"/>
      <c r="M13" s="28"/>
      <c r="N13" s="28"/>
      <c r="O13" s="28"/>
    </row>
    <row r="14" spans="1:17" ht="12.75" customHeight="1" x14ac:dyDescent="0.3">
      <c r="A14" s="26">
        <f>IF(ISBLANK(Plan!A27)," - ",Plan!A27)</f>
        <v>1.6</v>
      </c>
      <c r="B14" s="27" t="str">
        <f>IF(ISBLANK(Plan!B27)," - ",Plan!B27)</f>
        <v>Activity 6</v>
      </c>
      <c r="C14" s="27">
        <f>Plan!C27</f>
        <v>7200</v>
      </c>
      <c r="D14" s="28"/>
      <c r="E14" s="28"/>
      <c r="F14" s="28"/>
      <c r="G14" s="28"/>
      <c r="H14" s="28"/>
      <c r="I14" s="28"/>
      <c r="J14" s="28">
        <v>0.5</v>
      </c>
      <c r="K14" s="28"/>
      <c r="L14" s="28"/>
      <c r="M14" s="28"/>
      <c r="N14" s="28"/>
      <c r="O14" s="28"/>
    </row>
    <row r="15" spans="1:17" ht="12.75" customHeight="1" x14ac:dyDescent="0.3">
      <c r="A15" s="26" t="str">
        <f>IF(ISBLANK(Plan!A28)," - ",Plan!A28)</f>
        <v xml:space="preserve"> - </v>
      </c>
      <c r="B15" s="27" t="str">
        <f>IF(ISBLANK(Plan!B28)," - ",Plan!B28)</f>
        <v xml:space="preserve"> - </v>
      </c>
      <c r="C15" s="27">
        <f>Plan!C28</f>
        <v>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7" ht="12.75" customHeight="1" x14ac:dyDescent="0.3">
      <c r="A16" s="26" t="str">
        <f>IF(ISBLANK(Plan!A29)," - ",Plan!A29)</f>
        <v xml:space="preserve"> - </v>
      </c>
      <c r="B16" s="27" t="str">
        <f>IF(ISBLANK(Plan!B29)," - ",Plan!B29)</f>
        <v xml:space="preserve"> - </v>
      </c>
      <c r="C16" s="27">
        <f>Plan!C29</f>
        <v>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ht="12.75" customHeight="1" x14ac:dyDescent="0.3">
      <c r="A17" s="26" t="str">
        <f>IF(ISBLANK(Plan!A30)," - ",Plan!A30)</f>
        <v xml:space="preserve"> - </v>
      </c>
      <c r="B17" s="27" t="str">
        <f>IF(ISBLANK(Plan!B30)," - ",Plan!B30)</f>
        <v xml:space="preserve"> - </v>
      </c>
      <c r="C17" s="27">
        <f>Plan!C30</f>
        <v>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ht="12.75" customHeight="1" x14ac:dyDescent="0.3">
      <c r="A18" s="26" t="str">
        <f>IF(ISBLANK(Plan!A31)," - ",Plan!A31)</f>
        <v xml:space="preserve"> - </v>
      </c>
      <c r="B18" s="27" t="str">
        <f>IF(ISBLANK(Plan!B31)," - ",Plan!B31)</f>
        <v xml:space="preserve"> - </v>
      </c>
      <c r="C18" s="27">
        <f>Plan!C31</f>
        <v>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ht="12.75" customHeight="1" x14ac:dyDescent="0.3">
      <c r="A19" s="26" t="str">
        <f>IF(ISBLANK(Plan!A32)," - ",Plan!A32)</f>
        <v xml:space="preserve"> - </v>
      </c>
      <c r="B19" s="27" t="str">
        <f>IF(ISBLANK(Plan!B32)," - ",Plan!B32)</f>
        <v xml:space="preserve"> - </v>
      </c>
      <c r="C19" s="27">
        <f>Plan!C32</f>
        <v>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ht="12.75" customHeight="1" x14ac:dyDescent="0.3">
      <c r="A20" s="26" t="str">
        <f>IF(ISBLANK(Plan!A33)," - ",Plan!A33)</f>
        <v xml:space="preserve"> - </v>
      </c>
      <c r="B20" s="27" t="str">
        <f>IF(ISBLANK(Plan!B33)," - ",Plan!B33)</f>
        <v xml:space="preserve"> - </v>
      </c>
      <c r="C20" s="27">
        <f>Plan!C33</f>
        <v>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ht="12.75" customHeight="1" x14ac:dyDescent="0.3">
      <c r="A21" s="21" t="s">
        <v>9</v>
      </c>
      <c r="B21" s="18"/>
      <c r="C21" s="18"/>
      <c r="D21" s="30"/>
      <c r="E21" s="30"/>
      <c r="F21" s="30"/>
      <c r="G21" s="30"/>
      <c r="H21" s="30"/>
      <c r="I21" s="30"/>
      <c r="J21" s="30"/>
      <c r="K21" s="18"/>
      <c r="L21" s="18"/>
      <c r="M21" s="18"/>
      <c r="N21" s="18"/>
      <c r="O21" s="18"/>
    </row>
    <row r="22" spans="1:15" ht="12.75" customHeight="1" x14ac:dyDescent="0.3">
      <c r="C22" s="22" t="s">
        <v>36</v>
      </c>
      <c r="D22" s="31" t="s">
        <v>44</v>
      </c>
      <c r="E22" s="31" t="s">
        <v>44</v>
      </c>
      <c r="F22" s="31" t="s">
        <v>44</v>
      </c>
      <c r="G22" s="31" t="s">
        <v>44</v>
      </c>
      <c r="H22" s="31" t="s">
        <v>44</v>
      </c>
      <c r="I22" s="31" t="s">
        <v>44</v>
      </c>
      <c r="J22" s="31" t="s">
        <v>44</v>
      </c>
      <c r="K22" s="31" t="s">
        <v>44</v>
      </c>
      <c r="L22" s="24"/>
      <c r="M22" s="24"/>
      <c r="N22" s="24"/>
      <c r="O22" s="24"/>
    </row>
    <row r="23" spans="1:15" ht="12.75" customHeight="1" x14ac:dyDescent="0.3"/>
    <row r="24" spans="1:15" ht="12.75" customHeight="1" x14ac:dyDescent="0.3"/>
    <row r="25" spans="1:15" ht="12.75" customHeight="1" x14ac:dyDescent="0.3"/>
    <row r="26" spans="1:15" ht="12.75" customHeight="1" x14ac:dyDescent="0.3"/>
    <row r="27" spans="1:15" ht="12.75" customHeight="1" x14ac:dyDescent="0.3"/>
    <row r="28" spans="1:15" ht="12.75" customHeight="1" x14ac:dyDescent="0.3"/>
    <row r="29" spans="1:15" ht="12.75" customHeight="1" x14ac:dyDescent="0.3"/>
    <row r="30" spans="1:15" ht="12.75" customHeight="1" x14ac:dyDescent="0.3"/>
    <row r="31" spans="1:15" ht="12.75" customHeight="1" x14ac:dyDescent="0.3"/>
    <row r="32" spans="1:1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5" right="0.5" top="0.25" bottom="0.2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1000"/>
  <sheetViews>
    <sheetView showGridLines="0" topLeftCell="A3" workbookViewId="0">
      <selection activeCell="Q20" sqref="Q20"/>
    </sheetView>
  </sheetViews>
  <sheetFormatPr defaultColWidth="14.44140625" defaultRowHeight="15" customHeight="1" x14ac:dyDescent="0.3"/>
  <cols>
    <col min="1" max="1" width="6.5546875" customWidth="1"/>
    <col min="2" max="2" width="22" customWidth="1"/>
    <col min="3" max="3" width="6.44140625" customWidth="1"/>
    <col min="4" max="16" width="8.6640625" customWidth="1"/>
    <col min="17" max="17" width="17.33203125" customWidth="1"/>
    <col min="18" max="26" width="8.6640625" customWidth="1"/>
  </cols>
  <sheetData>
    <row r="1" spans="1:17" ht="19.8" customHeight="1" x14ac:dyDescent="0.35">
      <c r="A1" s="1" t="s">
        <v>37</v>
      </c>
    </row>
    <row r="2" spans="1:17" ht="12.75" customHeight="1" x14ac:dyDescent="0.3">
      <c r="A2" s="4"/>
      <c r="B2" s="2"/>
      <c r="C2" s="2"/>
      <c r="D2" s="2"/>
      <c r="E2" s="2"/>
      <c r="F2" s="2"/>
      <c r="G2" s="2"/>
    </row>
    <row r="3" spans="1:17" ht="12.75" customHeight="1" x14ac:dyDescent="0.3">
      <c r="A3" s="10" t="s">
        <v>38</v>
      </c>
      <c r="B3" s="2"/>
      <c r="C3" s="2"/>
      <c r="D3" s="2"/>
      <c r="E3" s="2"/>
      <c r="F3" s="2"/>
      <c r="G3" s="2"/>
      <c r="Q3" s="2"/>
    </row>
    <row r="4" spans="1:17" ht="12.75" customHeight="1" x14ac:dyDescent="0.3">
      <c r="A4" s="10" t="s">
        <v>39</v>
      </c>
      <c r="Q4" s="8"/>
    </row>
    <row r="5" spans="1:17" ht="12.75" customHeight="1" x14ac:dyDescent="0.3">
      <c r="B5" s="2"/>
      <c r="C5" s="2"/>
      <c r="D5" s="10"/>
      <c r="E5" s="2"/>
      <c r="F5" s="2"/>
    </row>
    <row r="6" spans="1:17" ht="12.75" customHeight="1" x14ac:dyDescent="0.3"/>
    <row r="7" spans="1:17" ht="12.75" customHeight="1" x14ac:dyDescent="0.3">
      <c r="A7" s="4" t="s">
        <v>40</v>
      </c>
      <c r="B7" s="2"/>
      <c r="C7" s="2"/>
      <c r="D7" s="10"/>
      <c r="E7" s="2"/>
      <c r="F7" s="2"/>
      <c r="G7" s="2"/>
      <c r="O7" s="3"/>
    </row>
    <row r="8" spans="1:17" ht="12.75" customHeight="1" x14ac:dyDescent="0.3">
      <c r="A8" s="11" t="s">
        <v>6</v>
      </c>
      <c r="B8" s="12" t="s">
        <v>7</v>
      </c>
      <c r="C8" s="13"/>
      <c r="D8" s="25" t="s">
        <v>24</v>
      </c>
      <c r="E8" s="25" t="s">
        <v>25</v>
      </c>
      <c r="F8" s="25" t="s">
        <v>26</v>
      </c>
      <c r="G8" s="25" t="s">
        <v>27</v>
      </c>
      <c r="H8" s="25" t="s">
        <v>28</v>
      </c>
      <c r="I8" s="25" t="s">
        <v>29</v>
      </c>
      <c r="J8" s="25" t="s">
        <v>30</v>
      </c>
      <c r="K8" s="25" t="s">
        <v>31</v>
      </c>
      <c r="L8" s="25" t="s">
        <v>32</v>
      </c>
      <c r="M8" s="25" t="s">
        <v>33</v>
      </c>
      <c r="N8" s="25" t="s">
        <v>34</v>
      </c>
      <c r="O8" s="25" t="s">
        <v>35</v>
      </c>
    </row>
    <row r="9" spans="1:17" ht="12.75" customHeight="1" x14ac:dyDescent="0.3">
      <c r="A9" s="26">
        <f>IF(ISBLANK(Plan!A22)," - ",Plan!A22)</f>
        <v>1.1000000000000001</v>
      </c>
      <c r="B9" s="27" t="str">
        <f>IF(ISBLANK(Plan!B22)," - ",Plan!B22)</f>
        <v>Activity 1</v>
      </c>
      <c r="D9" s="17">
        <v>800</v>
      </c>
      <c r="E9" s="38">
        <v>500</v>
      </c>
      <c r="F9" s="17">
        <v>1500</v>
      </c>
      <c r="G9" s="17"/>
      <c r="H9" s="17"/>
      <c r="I9" s="17"/>
      <c r="J9" s="17"/>
      <c r="K9" s="17"/>
      <c r="L9" s="17"/>
      <c r="M9" s="17"/>
      <c r="N9" s="17"/>
      <c r="O9" s="17"/>
    </row>
    <row r="10" spans="1:17" ht="12.75" customHeight="1" x14ac:dyDescent="0.3">
      <c r="A10" s="26">
        <f>IF(ISBLANK(Plan!A23)," - ",Plan!A23)</f>
        <v>1.2</v>
      </c>
      <c r="B10" s="27" t="str">
        <f>IF(ISBLANK(Plan!B23)," - ",Plan!B23)</f>
        <v>Activity 2</v>
      </c>
      <c r="D10" s="20"/>
      <c r="E10" s="20">
        <v>900</v>
      </c>
      <c r="F10" s="20">
        <v>700</v>
      </c>
      <c r="G10" s="20">
        <v>1200</v>
      </c>
      <c r="H10" s="20">
        <v>1700</v>
      </c>
      <c r="I10" s="20"/>
      <c r="J10" s="20"/>
      <c r="K10" s="20"/>
      <c r="L10" s="20"/>
      <c r="M10" s="20"/>
      <c r="N10" s="20"/>
      <c r="O10" s="20"/>
    </row>
    <row r="11" spans="1:17" ht="12.75" customHeight="1" x14ac:dyDescent="0.3">
      <c r="A11" s="26">
        <f>IF(ISBLANK(Plan!A24)," - ",Plan!A24)</f>
        <v>1.3</v>
      </c>
      <c r="B11" s="27" t="str">
        <f>IF(ISBLANK(Plan!B24)," - ",Plan!B24)</f>
        <v>Activity 3</v>
      </c>
      <c r="D11" s="20"/>
      <c r="E11" s="20"/>
      <c r="F11" s="20">
        <v>300</v>
      </c>
      <c r="G11" s="20">
        <v>300</v>
      </c>
      <c r="H11" s="20">
        <v>1250</v>
      </c>
      <c r="I11" s="20">
        <v>1500</v>
      </c>
      <c r="J11" s="20"/>
      <c r="K11" s="20"/>
      <c r="L11" s="20"/>
      <c r="M11" s="20"/>
      <c r="N11" s="20"/>
      <c r="O11" s="20"/>
    </row>
    <row r="12" spans="1:17" ht="12.75" customHeight="1" x14ac:dyDescent="0.3">
      <c r="A12" s="26">
        <f>IF(ISBLANK(Plan!A25)," - ",Plan!A25)</f>
        <v>1.4</v>
      </c>
      <c r="B12" s="27" t="str">
        <f>IF(ISBLANK(Plan!B25)," - ",Plan!B25)</f>
        <v>Activity 4</v>
      </c>
      <c r="D12" s="20"/>
      <c r="E12" s="20"/>
      <c r="F12" s="20">
        <v>100</v>
      </c>
      <c r="G12" s="20">
        <v>500</v>
      </c>
      <c r="H12" s="20">
        <v>900</v>
      </c>
      <c r="I12" s="20">
        <v>700</v>
      </c>
      <c r="J12" s="20">
        <v>400</v>
      </c>
      <c r="K12" s="20"/>
      <c r="L12" s="20"/>
      <c r="M12" s="20"/>
      <c r="N12" s="20"/>
      <c r="O12" s="20"/>
    </row>
    <row r="13" spans="1:17" ht="12.75" customHeight="1" x14ac:dyDescent="0.3">
      <c r="A13" s="26">
        <f>IF(ISBLANK(Plan!A26)," - ",Plan!A26)</f>
        <v>1.5</v>
      </c>
      <c r="B13" s="27" t="str">
        <f>IF(ISBLANK(Plan!B26)," - ",Plan!B26)</f>
        <v>Activity 5</v>
      </c>
      <c r="D13" s="20"/>
      <c r="E13" s="20"/>
      <c r="F13" s="20"/>
      <c r="G13" s="20"/>
      <c r="H13" s="20">
        <v>400</v>
      </c>
      <c r="I13" s="20">
        <v>600</v>
      </c>
      <c r="J13" s="20">
        <v>500</v>
      </c>
      <c r="K13" s="20">
        <v>100</v>
      </c>
      <c r="L13" s="20"/>
      <c r="M13" s="20"/>
      <c r="N13" s="20"/>
      <c r="O13" s="20"/>
    </row>
    <row r="14" spans="1:17" ht="12.75" customHeight="1" x14ac:dyDescent="0.3">
      <c r="A14" s="26">
        <f>IF(ISBLANK(Plan!A27)," - ",Plan!A27)</f>
        <v>1.6</v>
      </c>
      <c r="B14" s="27" t="str">
        <f>IF(ISBLANK(Plan!B27)," - ",Plan!B27)</f>
        <v>Activity 6</v>
      </c>
      <c r="D14" s="20"/>
      <c r="E14" s="20"/>
      <c r="F14" s="20"/>
      <c r="G14" s="20"/>
      <c r="H14" s="20"/>
      <c r="I14" s="20"/>
      <c r="J14" s="20"/>
      <c r="K14" s="20">
        <v>700</v>
      </c>
      <c r="L14" s="20"/>
      <c r="M14" s="20"/>
      <c r="N14" s="20"/>
      <c r="O14" s="20"/>
    </row>
    <row r="15" spans="1:17" ht="12.75" customHeight="1" x14ac:dyDescent="0.3">
      <c r="A15" s="26" t="str">
        <f>IF(ISBLANK(Plan!A28)," - ",Plan!A28)</f>
        <v xml:space="preserve"> - </v>
      </c>
      <c r="B15" s="27" t="str">
        <f>IF(ISBLANK(Plan!B28)," - ",Plan!B28)</f>
        <v xml:space="preserve"> - 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7" ht="12.75" customHeight="1" x14ac:dyDescent="0.3">
      <c r="A16" s="26" t="str">
        <f>IF(ISBLANK(Plan!A29)," - ",Plan!A29)</f>
        <v xml:space="preserve"> - </v>
      </c>
      <c r="B16" s="27" t="str">
        <f>IF(ISBLANK(Plan!B29)," - ",Plan!B29)</f>
        <v xml:space="preserve"> - 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ht="12.75" customHeight="1" x14ac:dyDescent="0.3">
      <c r="A17" s="26" t="str">
        <f>IF(ISBLANK(Plan!A30)," - ",Plan!A30)</f>
        <v xml:space="preserve"> - </v>
      </c>
      <c r="B17" s="27" t="str">
        <f>IF(ISBLANK(Plan!B30)," - ",Plan!B30)</f>
        <v xml:space="preserve"> - 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ht="12.75" customHeight="1" x14ac:dyDescent="0.3">
      <c r="A18" s="26" t="str">
        <f>IF(ISBLANK(Plan!A31)," - ",Plan!A31)</f>
        <v xml:space="preserve"> - </v>
      </c>
      <c r="B18" s="27" t="str">
        <f>IF(ISBLANK(Plan!B31)," - ",Plan!B31)</f>
        <v xml:space="preserve"> - 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ht="12.75" customHeight="1" x14ac:dyDescent="0.3">
      <c r="A19" s="26" t="str">
        <f>IF(ISBLANK(Plan!A32)," - ",Plan!A32)</f>
        <v xml:space="preserve"> - </v>
      </c>
      <c r="B19" s="27" t="str">
        <f>IF(ISBLANK(Plan!B32)," - ",Plan!B32)</f>
        <v xml:space="preserve"> - 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ht="12.75" customHeight="1" x14ac:dyDescent="0.3">
      <c r="A20" s="26" t="str">
        <f>IF(ISBLANK(Plan!A33)," - ",Plan!A33)</f>
        <v xml:space="preserve"> - </v>
      </c>
      <c r="B20" s="27" t="str">
        <f>IF(ISBLANK(Plan!B33)," - ",Plan!B33)</f>
        <v xml:space="preserve"> - 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ht="12.75" customHeight="1" x14ac:dyDescent="0.3">
      <c r="A21" s="21" t="s">
        <v>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12.75" customHeight="1" x14ac:dyDescent="0.3">
      <c r="C22" s="6" t="s">
        <v>41</v>
      </c>
      <c r="D22" s="24">
        <v>800</v>
      </c>
      <c r="E22" s="24">
        <v>1400</v>
      </c>
      <c r="F22" s="24">
        <v>2600</v>
      </c>
      <c r="G22" s="24">
        <v>2000</v>
      </c>
      <c r="H22" s="24">
        <v>4250</v>
      </c>
      <c r="I22" s="24">
        <v>2800</v>
      </c>
      <c r="J22" s="24">
        <v>900</v>
      </c>
      <c r="K22" s="24">
        <v>800</v>
      </c>
      <c r="L22" s="24" t="s">
        <v>44</v>
      </c>
      <c r="M22" s="24" t="s">
        <v>44</v>
      </c>
      <c r="N22" s="24" t="s">
        <v>44</v>
      </c>
      <c r="O22" s="24" t="s">
        <v>44</v>
      </c>
    </row>
    <row r="23" spans="1:15" ht="12.75" customHeight="1" x14ac:dyDescent="0.3"/>
    <row r="24" spans="1:15" ht="12.75" customHeight="1" x14ac:dyDescent="0.3">
      <c r="C24" s="22" t="s">
        <v>13</v>
      </c>
      <c r="D24" s="29" t="s">
        <v>44</v>
      </c>
      <c r="E24" s="29" t="s">
        <v>44</v>
      </c>
      <c r="F24" s="29" t="s">
        <v>44</v>
      </c>
      <c r="G24" s="29" t="s">
        <v>44</v>
      </c>
      <c r="H24" s="29" t="s">
        <v>44</v>
      </c>
      <c r="I24" s="29" t="s">
        <v>44</v>
      </c>
      <c r="J24" s="29" t="s">
        <v>44</v>
      </c>
      <c r="K24" s="29" t="s">
        <v>44</v>
      </c>
      <c r="L24" s="29" t="s">
        <v>44</v>
      </c>
      <c r="M24" s="29" t="s">
        <v>44</v>
      </c>
      <c r="N24" s="29" t="s">
        <v>44</v>
      </c>
      <c r="O24" s="29" t="s">
        <v>44</v>
      </c>
    </row>
    <row r="25" spans="1:15" ht="12.75" customHeight="1" x14ac:dyDescent="0.3"/>
    <row r="26" spans="1:15" ht="12.75" customHeight="1" x14ac:dyDescent="0.3"/>
    <row r="27" spans="1:15" ht="12.75" customHeight="1" x14ac:dyDescent="0.3"/>
    <row r="28" spans="1:15" ht="12.75" customHeight="1" x14ac:dyDescent="0.3"/>
    <row r="29" spans="1:15" ht="12.75" customHeight="1" x14ac:dyDescent="0.3"/>
    <row r="30" spans="1:15" ht="12.75" customHeight="1" x14ac:dyDescent="0.3"/>
    <row r="31" spans="1:15" ht="12.75" customHeight="1" x14ac:dyDescent="0.3"/>
    <row r="32" spans="1:1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5" right="0.5" top="0.25" bottom="0.2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5492-CD98-4286-A2F0-ECF15CE01E26}">
  <dimension ref="A1:L20"/>
  <sheetViews>
    <sheetView zoomScale="145" zoomScaleNormal="145" workbookViewId="0">
      <selection activeCell="C15" sqref="C15"/>
    </sheetView>
  </sheetViews>
  <sheetFormatPr defaultRowHeight="13.8" x14ac:dyDescent="0.3"/>
  <cols>
    <col min="2" max="2" width="12.77734375" customWidth="1"/>
    <col min="3" max="3" width="12" customWidth="1"/>
    <col min="4" max="4" width="12.109375" customWidth="1"/>
    <col min="5" max="5" width="11.77734375" customWidth="1"/>
    <col min="6" max="6" width="13.44140625" customWidth="1"/>
    <col min="7" max="7" width="17" customWidth="1"/>
    <col min="10" max="10" width="24.88671875" customWidth="1"/>
    <col min="11" max="11" width="19.109375" customWidth="1"/>
    <col min="12" max="12" width="32.33203125" customWidth="1"/>
  </cols>
  <sheetData>
    <row r="1" spans="1:12" x14ac:dyDescent="0.3">
      <c r="A1" s="32" t="s">
        <v>45</v>
      </c>
    </row>
    <row r="2" spans="1:12" x14ac:dyDescent="0.3">
      <c r="A2" t="s">
        <v>46</v>
      </c>
    </row>
    <row r="3" spans="1:12" x14ac:dyDescent="0.3">
      <c r="A3" t="s">
        <v>47</v>
      </c>
    </row>
    <row r="4" spans="1:12" x14ac:dyDescent="0.3">
      <c r="A4" t="s">
        <v>90</v>
      </c>
    </row>
    <row r="5" spans="1:12" x14ac:dyDescent="0.3">
      <c r="A5" t="s">
        <v>48</v>
      </c>
    </row>
    <row r="6" spans="1:12" x14ac:dyDescent="0.3">
      <c r="A6" t="s">
        <v>49</v>
      </c>
    </row>
    <row r="9" spans="1:12" x14ac:dyDescent="0.3">
      <c r="B9" s="34" t="s">
        <v>50</v>
      </c>
      <c r="C9" s="34" t="s">
        <v>51</v>
      </c>
      <c r="D9" s="34" t="s">
        <v>52</v>
      </c>
      <c r="E9" s="34" t="s">
        <v>53</v>
      </c>
      <c r="F9" s="34" t="s">
        <v>54</v>
      </c>
      <c r="G9" s="34" t="s">
        <v>55</v>
      </c>
      <c r="I9" s="35"/>
      <c r="J9" s="34" t="s">
        <v>66</v>
      </c>
      <c r="K9" s="34" t="s">
        <v>67</v>
      </c>
      <c r="L9" s="34" t="s">
        <v>68</v>
      </c>
    </row>
    <row r="10" spans="1:12" ht="28.2" customHeight="1" x14ac:dyDescent="0.3">
      <c r="B10" s="34" t="s">
        <v>56</v>
      </c>
      <c r="C10" s="34" t="s">
        <v>61</v>
      </c>
      <c r="D10" s="35"/>
      <c r="E10" s="35"/>
      <c r="F10" s="35"/>
      <c r="G10" s="36" t="s">
        <v>91</v>
      </c>
      <c r="I10" s="34" t="s">
        <v>69</v>
      </c>
      <c r="J10" s="35"/>
      <c r="K10" s="35"/>
      <c r="L10" s="35"/>
    </row>
    <row r="11" spans="1:12" ht="28.2" customHeight="1" x14ac:dyDescent="0.3">
      <c r="B11" s="34" t="s">
        <v>57</v>
      </c>
      <c r="C11" s="35"/>
      <c r="D11" s="34" t="s">
        <v>60</v>
      </c>
      <c r="E11" s="37" t="s">
        <v>62</v>
      </c>
      <c r="F11" s="35"/>
      <c r="G11" s="36" t="s">
        <v>92</v>
      </c>
      <c r="I11" s="34" t="s">
        <v>70</v>
      </c>
      <c r="J11" s="35"/>
      <c r="K11" s="35"/>
      <c r="L11" s="35"/>
    </row>
    <row r="12" spans="1:12" ht="28.2" customHeight="1" x14ac:dyDescent="0.3">
      <c r="B12" s="34" t="s">
        <v>58</v>
      </c>
      <c r="C12" s="35"/>
      <c r="D12" s="35"/>
      <c r="E12" s="34" t="s">
        <v>63</v>
      </c>
      <c r="F12" s="35"/>
      <c r="G12" s="36" t="s">
        <v>93</v>
      </c>
      <c r="I12" s="34" t="s">
        <v>71</v>
      </c>
      <c r="J12" s="35"/>
      <c r="K12" s="35"/>
      <c r="L12" s="35"/>
    </row>
    <row r="13" spans="1:12" ht="28.2" customHeight="1" x14ac:dyDescent="0.3">
      <c r="B13" s="34" t="s">
        <v>59</v>
      </c>
      <c r="C13" s="35"/>
      <c r="D13" s="35"/>
      <c r="E13" s="35"/>
      <c r="F13" s="34" t="s">
        <v>64</v>
      </c>
      <c r="G13" s="36" t="s">
        <v>65</v>
      </c>
      <c r="I13" s="34" t="s">
        <v>72</v>
      </c>
      <c r="J13" s="35"/>
      <c r="K13" s="35"/>
      <c r="L13" s="35"/>
    </row>
    <row r="14" spans="1:12" ht="27.6" customHeight="1" x14ac:dyDescent="0.3">
      <c r="I14" s="34" t="s">
        <v>73</v>
      </c>
      <c r="J14" s="35"/>
      <c r="K14" s="35"/>
      <c r="L14" s="35"/>
    </row>
    <row r="15" spans="1:12" ht="27.6" customHeight="1" x14ac:dyDescent="0.3">
      <c r="C15" s="33" t="s">
        <v>80</v>
      </c>
      <c r="I15" s="34" t="s">
        <v>74</v>
      </c>
      <c r="J15" s="35"/>
      <c r="K15" s="35"/>
      <c r="L15" s="35"/>
    </row>
    <row r="16" spans="1:12" ht="27.6" customHeight="1" x14ac:dyDescent="0.3">
      <c r="C16" s="33" t="s">
        <v>81</v>
      </c>
      <c r="I16" s="34" t="s">
        <v>75</v>
      </c>
      <c r="J16" s="35"/>
      <c r="K16" s="35"/>
      <c r="L16" s="35"/>
    </row>
    <row r="17" spans="3:12" ht="27.6" customHeight="1" x14ac:dyDescent="0.3">
      <c r="C17" s="33" t="s">
        <v>82</v>
      </c>
      <c r="I17" s="34" t="s">
        <v>76</v>
      </c>
      <c r="J17" s="35"/>
      <c r="K17" s="35"/>
      <c r="L17" s="35"/>
    </row>
    <row r="18" spans="3:12" ht="27.6" customHeight="1" x14ac:dyDescent="0.3">
      <c r="I18" s="34" t="s">
        <v>77</v>
      </c>
      <c r="J18" s="35"/>
      <c r="K18" s="35"/>
      <c r="L18" s="35"/>
    </row>
    <row r="19" spans="3:12" ht="27.6" customHeight="1" x14ac:dyDescent="0.3">
      <c r="I19" s="34" t="s">
        <v>78</v>
      </c>
      <c r="J19" s="35"/>
      <c r="K19" s="35"/>
      <c r="L19" s="35"/>
    </row>
    <row r="20" spans="3:12" ht="27.6" customHeight="1" x14ac:dyDescent="0.3">
      <c r="I20" s="34" t="s">
        <v>79</v>
      </c>
      <c r="J20" s="35"/>
      <c r="K20" s="35"/>
      <c r="L20" s="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2F23-D08C-4CDA-85FD-300B87F5B9B7}">
  <dimension ref="A1:A19"/>
  <sheetViews>
    <sheetView workbookViewId="0">
      <selection activeCell="A3" sqref="A3"/>
    </sheetView>
  </sheetViews>
  <sheetFormatPr defaultRowHeight="13.8" x14ac:dyDescent="0.3"/>
  <sheetData>
    <row r="1" spans="1:1" ht="16.8" x14ac:dyDescent="0.3">
      <c r="A1" s="41" t="s">
        <v>96</v>
      </c>
    </row>
    <row r="2" spans="1:1" ht="16.8" x14ac:dyDescent="0.3">
      <c r="A2" s="42"/>
    </row>
    <row r="3" spans="1:1" ht="16.8" x14ac:dyDescent="0.3">
      <c r="A3" s="42"/>
    </row>
    <row r="4" spans="1:1" ht="16.8" x14ac:dyDescent="0.3">
      <c r="A4" s="42" t="s">
        <v>97</v>
      </c>
    </row>
    <row r="5" spans="1:1" ht="16.8" x14ac:dyDescent="0.3">
      <c r="A5" s="42" t="s">
        <v>98</v>
      </c>
    </row>
    <row r="6" spans="1:1" ht="16.8" x14ac:dyDescent="0.3">
      <c r="A6" s="42" t="s">
        <v>99</v>
      </c>
    </row>
    <row r="7" spans="1:1" ht="16.8" x14ac:dyDescent="0.3">
      <c r="A7" s="42" t="s">
        <v>100</v>
      </c>
    </row>
    <row r="8" spans="1:1" ht="16.8" x14ac:dyDescent="0.3">
      <c r="A8" s="42" t="s">
        <v>101</v>
      </c>
    </row>
    <row r="9" spans="1:1" ht="16.8" x14ac:dyDescent="0.3">
      <c r="A9" s="42" t="s">
        <v>102</v>
      </c>
    </row>
    <row r="10" spans="1:1" ht="16.8" x14ac:dyDescent="0.3">
      <c r="A10" s="42"/>
    </row>
    <row r="11" spans="1:1" ht="16.8" x14ac:dyDescent="0.3">
      <c r="A11" s="42" t="s">
        <v>103</v>
      </c>
    </row>
    <row r="12" spans="1:1" ht="16.8" x14ac:dyDescent="0.3">
      <c r="A12" s="42" t="s">
        <v>104</v>
      </c>
    </row>
    <row r="13" spans="1:1" ht="16.8" x14ac:dyDescent="0.3">
      <c r="A13" s="42" t="s">
        <v>105</v>
      </c>
    </row>
    <row r="14" spans="1:1" ht="16.8" x14ac:dyDescent="0.3">
      <c r="A14" s="42" t="s">
        <v>106</v>
      </c>
    </row>
    <row r="15" spans="1:1" ht="16.8" x14ac:dyDescent="0.3">
      <c r="A15" s="42" t="s">
        <v>107</v>
      </c>
    </row>
    <row r="16" spans="1:1" ht="16.8" x14ac:dyDescent="0.3">
      <c r="A16" s="42" t="s">
        <v>108</v>
      </c>
    </row>
    <row r="17" spans="1:1" ht="16.8" x14ac:dyDescent="0.3">
      <c r="A17" s="42" t="s">
        <v>109</v>
      </c>
    </row>
    <row r="18" spans="1:1" ht="16.8" x14ac:dyDescent="0.3">
      <c r="A18" s="42" t="s">
        <v>110</v>
      </c>
    </row>
    <row r="19" spans="1:1" ht="16.8" x14ac:dyDescent="0.3">
      <c r="A19" s="4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5</vt:i4>
      </vt:variant>
      <vt:variant>
        <vt:lpstr>Phạm vi Có tên</vt:lpstr>
      </vt:variant>
      <vt:variant>
        <vt:i4>1</vt:i4>
      </vt:variant>
    </vt:vector>
  </HeadingPairs>
  <TitlesOfParts>
    <vt:vector size="6" baseType="lpstr">
      <vt:lpstr>Plan</vt:lpstr>
      <vt:lpstr>EV</vt:lpstr>
      <vt:lpstr>AC</vt:lpstr>
      <vt:lpstr>Bài 2</vt:lpstr>
      <vt:lpstr>Bai 3</vt:lpstr>
      <vt:lpstr>'Bai 3'!_Hlk163578698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www.vertex42.com</dc:creator>
  <cp:lastModifiedBy>anhtuan2003147@gmail.com</cp:lastModifiedBy>
  <dcterms:created xsi:type="dcterms:W3CDTF">2010-01-09T00:01:03Z</dcterms:created>
  <dcterms:modified xsi:type="dcterms:W3CDTF">2024-04-11T07:52:02Z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2012-2015 Vertex42 LLC</vt:lpwstr>
  </property>
  <property fmtid="{D5CDD505-2E9C-101B-9397-08002B2CF9AE}" pid="3" name="Version">
    <vt:lpwstr>1.1.0</vt:lpwstr>
  </property>
</Properties>
</file>