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Thang\Project\ASSY PE1\WaferMapViewer\doc\"/>
    </mc:Choice>
  </mc:AlternateContent>
  <xr:revisionPtr revIDLastSave="0" documentId="13_ncr:1_{55F28D89-1356-4B05-A28B-5293E7E04D7A}" xr6:coauthVersionLast="47" xr6:coauthVersionMax="47" xr10:uidLastSave="{00000000-0000-0000-0000-000000000000}"/>
  <bookViews>
    <workbookView showHorizontalScroll="0" showVerticalScroll="0" showSheetTabs="0" xWindow="28680" yWindow="-120" windowWidth="29040" windowHeight="15720" xr2:uid="{00000000-000D-0000-FFFF-FFFF00000000}"/>
  </bookViews>
  <sheets>
    <sheet name="M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H52" i="1"/>
  <c r="J51" i="1"/>
  <c r="H51" i="1"/>
  <c r="J50" i="1"/>
  <c r="H50" i="1"/>
  <c r="J49" i="1"/>
  <c r="H49" i="1"/>
  <c r="J48" i="1"/>
  <c r="H48" i="1"/>
  <c r="J47" i="1"/>
  <c r="H47" i="1"/>
  <c r="J59" i="1" l="1"/>
  <c r="H59" i="1"/>
  <c r="M59" i="1" s="1"/>
  <c r="J92" i="1"/>
  <c r="H92" i="1"/>
  <c r="J91" i="1"/>
  <c r="H91" i="1"/>
  <c r="J90" i="1"/>
  <c r="H90" i="1"/>
  <c r="M90" i="1" s="1"/>
  <c r="J94" i="1"/>
  <c r="H94" i="1"/>
  <c r="J89" i="1"/>
  <c r="H89" i="1"/>
  <c r="J88" i="1"/>
  <c r="H88" i="1"/>
  <c r="M88" i="1" s="1"/>
  <c r="J87" i="1"/>
  <c r="H87" i="1"/>
  <c r="M87" i="1" s="1"/>
  <c r="J21" i="1"/>
  <c r="H21" i="1"/>
  <c r="M21" i="1" s="1"/>
  <c r="H23" i="1"/>
  <c r="J86" i="1"/>
  <c r="H86" i="1"/>
  <c r="J85" i="1"/>
  <c r="H85" i="1"/>
  <c r="M85" i="1" s="1"/>
  <c r="J84" i="1"/>
  <c r="H84" i="1"/>
  <c r="M84" i="1" s="1"/>
  <c r="J83" i="1"/>
  <c r="H83" i="1"/>
  <c r="M83" i="1" s="1"/>
  <c r="J82" i="1"/>
  <c r="H82" i="1"/>
  <c r="J81" i="1"/>
  <c r="H81" i="1"/>
  <c r="J80" i="1"/>
  <c r="H80" i="1"/>
  <c r="J79" i="1"/>
  <c r="H79" i="1"/>
  <c r="M79" i="1" s="1"/>
  <c r="J78" i="1"/>
  <c r="H78" i="1"/>
  <c r="M78" i="1" s="1"/>
  <c r="J64" i="1"/>
  <c r="H64" i="1"/>
  <c r="M64" i="1" s="1"/>
  <c r="J63" i="1"/>
  <c r="H63" i="1"/>
  <c r="J62" i="1"/>
  <c r="H62" i="1"/>
  <c r="M62" i="1" s="1"/>
  <c r="J61" i="1"/>
  <c r="H61" i="1"/>
  <c r="J60" i="1"/>
  <c r="H60" i="1"/>
  <c r="M60" i="1" s="1"/>
  <c r="H56" i="1"/>
  <c r="J56" i="1"/>
  <c r="H57" i="1"/>
  <c r="J57" i="1"/>
  <c r="M57" i="1"/>
  <c r="J75" i="1"/>
  <c r="H75" i="1"/>
  <c r="M75" i="1" s="1"/>
  <c r="J74" i="1"/>
  <c r="H74" i="1"/>
  <c r="M74" i="1" s="1"/>
  <c r="J73" i="1"/>
  <c r="H73" i="1"/>
  <c r="M73" i="1" s="1"/>
  <c r="J72" i="1"/>
  <c r="H72" i="1"/>
  <c r="J71" i="1"/>
  <c r="H71" i="1"/>
  <c r="M71" i="1" s="1"/>
  <c r="J70" i="1"/>
  <c r="H70" i="1"/>
  <c r="M70" i="1" s="1"/>
  <c r="J69" i="1"/>
  <c r="H69" i="1"/>
  <c r="M69" i="1" s="1"/>
  <c r="J68" i="1"/>
  <c r="H68" i="1"/>
  <c r="M68" i="1" s="1"/>
  <c r="J67" i="1"/>
  <c r="H67" i="1"/>
  <c r="M67" i="1" s="1"/>
  <c r="J66" i="1"/>
  <c r="H66" i="1"/>
  <c r="J65" i="1"/>
  <c r="H65" i="1"/>
  <c r="J58" i="1"/>
  <c r="H58" i="1"/>
  <c r="M58" i="1" s="1"/>
  <c r="J55" i="1"/>
  <c r="H55" i="1"/>
  <c r="M55" i="1" s="1"/>
  <c r="J54" i="1"/>
  <c r="H54" i="1"/>
  <c r="M54" i="1" s="1"/>
  <c r="J53" i="1"/>
  <c r="H53" i="1"/>
  <c r="J46" i="1"/>
  <c r="H46" i="1"/>
  <c r="N46" i="1" s="1"/>
  <c r="J45" i="1"/>
  <c r="H45" i="1"/>
  <c r="J44" i="1"/>
  <c r="H44" i="1"/>
  <c r="N44" i="1" s="1"/>
  <c r="J43" i="1"/>
  <c r="H43" i="1"/>
  <c r="J42" i="1"/>
  <c r="H42" i="1"/>
  <c r="N42" i="1" s="1"/>
  <c r="J41" i="1"/>
  <c r="H41" i="1"/>
  <c r="N41" i="1" s="1"/>
  <c r="J40" i="1"/>
  <c r="H40" i="1"/>
  <c r="J39" i="1"/>
  <c r="H39" i="1"/>
  <c r="J38" i="1"/>
  <c r="H38" i="1"/>
  <c r="N38" i="1" s="1"/>
  <c r="J37" i="1"/>
  <c r="H37" i="1"/>
  <c r="J36" i="1"/>
  <c r="H36" i="1"/>
  <c r="J35" i="1"/>
  <c r="H35" i="1"/>
  <c r="N35" i="1" s="1"/>
  <c r="J34" i="1"/>
  <c r="H34" i="1"/>
  <c r="N34" i="1" s="1"/>
  <c r="J33" i="1"/>
  <c r="H33" i="1"/>
  <c r="J32" i="1"/>
  <c r="H32" i="1"/>
  <c r="N32" i="1" s="1"/>
  <c r="J31" i="1"/>
  <c r="H31" i="1"/>
  <c r="J30" i="1"/>
  <c r="H30" i="1"/>
  <c r="N30" i="1" s="1"/>
  <c r="J29" i="1"/>
  <c r="H29" i="1"/>
  <c r="N29" i="1" s="1"/>
  <c r="J22" i="1"/>
  <c r="H22" i="1"/>
  <c r="M22" i="1" l="1"/>
  <c r="N22" i="1"/>
  <c r="M31" i="1"/>
  <c r="N31" i="1"/>
  <c r="M33" i="1"/>
  <c r="N33" i="1"/>
  <c r="M36" i="1"/>
  <c r="N36" i="1"/>
  <c r="M37" i="1"/>
  <c r="N37" i="1"/>
  <c r="M39" i="1"/>
  <c r="N39" i="1"/>
  <c r="M40" i="1"/>
  <c r="N40" i="1"/>
  <c r="M43" i="1"/>
  <c r="N43" i="1"/>
  <c r="M45" i="1"/>
  <c r="N45" i="1"/>
  <c r="M92" i="1"/>
  <c r="M91" i="1"/>
  <c r="M89" i="1"/>
  <c r="M82" i="1"/>
  <c r="M81" i="1"/>
  <c r="M65" i="1"/>
  <c r="M63" i="1"/>
  <c r="M32" i="1"/>
  <c r="M44" i="1"/>
  <c r="M56" i="1"/>
  <c r="M61" i="1"/>
  <c r="M80" i="1"/>
  <c r="M86" i="1"/>
  <c r="M30" i="1"/>
  <c r="M38" i="1"/>
  <c r="M34" i="1"/>
  <c r="M46" i="1"/>
  <c r="M29" i="1"/>
  <c r="M35" i="1"/>
  <c r="M41" i="1"/>
  <c r="M53" i="1"/>
  <c r="M66" i="1"/>
  <c r="M72" i="1"/>
  <c r="M42" i="1"/>
  <c r="N88" i="1"/>
  <c r="N89" i="1"/>
  <c r="N90" i="1"/>
  <c r="N91" i="1"/>
  <c r="N92" i="1"/>
  <c r="N93" i="1"/>
  <c r="M93" i="1" l="1"/>
  <c r="N87" i="1" l="1"/>
  <c r="J17" i="1"/>
  <c r="M94" i="1" l="1"/>
  <c r="N94" i="1"/>
  <c r="H10" i="1"/>
  <c r="J97" i="1"/>
  <c r="H97" i="1"/>
  <c r="J96" i="1"/>
  <c r="H96" i="1"/>
  <c r="J100" i="1"/>
  <c r="H100" i="1"/>
  <c r="N100" i="1" s="1"/>
  <c r="J99" i="1"/>
  <c r="H99" i="1"/>
  <c r="J98" i="1"/>
  <c r="H98" i="1"/>
  <c r="H77" i="1"/>
  <c r="J76" i="1"/>
  <c r="M95" i="1" l="1"/>
  <c r="N95" i="1"/>
  <c r="M96" i="1"/>
  <c r="N96" i="1"/>
  <c r="M97" i="1"/>
  <c r="N97" i="1"/>
  <c r="M98" i="1"/>
  <c r="N98" i="1"/>
  <c r="M99" i="1"/>
  <c r="N99" i="1"/>
  <c r="M100" i="1"/>
  <c r="J10" i="1"/>
  <c r="M10" i="1" s="1"/>
  <c r="M48" i="1"/>
  <c r="N49" i="1"/>
  <c r="J77" i="1"/>
  <c r="M77" i="1" s="1"/>
  <c r="H76" i="1"/>
  <c r="N77" i="1" l="1"/>
  <c r="N48" i="1"/>
  <c r="N78" i="1"/>
  <c r="M50" i="1"/>
  <c r="N50" i="1"/>
  <c r="N85" i="1"/>
  <c r="M51" i="1"/>
  <c r="N51" i="1"/>
  <c r="N80" i="1"/>
  <c r="N79" i="1"/>
  <c r="M52" i="1"/>
  <c r="N52" i="1"/>
  <c r="N84" i="1"/>
  <c r="N86" i="1"/>
  <c r="N83" i="1"/>
  <c r="N81" i="1"/>
  <c r="N82" i="1"/>
  <c r="M76" i="1"/>
  <c r="N76" i="1"/>
  <c r="N10" i="1"/>
  <c r="M49" i="1"/>
  <c r="M47" i="1"/>
  <c r="N47" i="1" l="1"/>
  <c r="H28" i="1"/>
  <c r="J27" i="1"/>
  <c r="H26" i="1"/>
  <c r="H25" i="1"/>
  <c r="J24" i="1"/>
  <c r="J20" i="1"/>
  <c r="H19" i="1"/>
  <c r="H18" i="1"/>
  <c r="J16" i="1"/>
  <c r="H15" i="1"/>
  <c r="J14" i="1"/>
  <c r="H13" i="1"/>
  <c r="H12" i="1"/>
  <c r="J11" i="1"/>
  <c r="H17" i="1" l="1"/>
  <c r="J26" i="1"/>
  <c r="M26" i="1" s="1"/>
  <c r="J19" i="1"/>
  <c r="M19" i="1" s="1"/>
  <c r="H11" i="1"/>
  <c r="J23" i="1"/>
  <c r="M23" i="1" s="1"/>
  <c r="H24" i="1"/>
  <c r="J13" i="1"/>
  <c r="M13" i="1" s="1"/>
  <c r="H27" i="1"/>
  <c r="J12" i="1"/>
  <c r="M12" i="1" s="1"/>
  <c r="J15" i="1"/>
  <c r="M15" i="1" s="1"/>
  <c r="J18" i="1"/>
  <c r="M18" i="1" s="1"/>
  <c r="J25" i="1"/>
  <c r="M25" i="1" s="1"/>
  <c r="J28" i="1"/>
  <c r="M28" i="1" s="1"/>
  <c r="H16" i="1"/>
  <c r="H14" i="1"/>
  <c r="H20" i="1"/>
  <c r="N15" i="1" l="1"/>
  <c r="N12" i="1"/>
  <c r="N19" i="1"/>
  <c r="N13" i="1"/>
  <c r="N23" i="1"/>
  <c r="M17" i="1"/>
  <c r="N17" i="1"/>
  <c r="M27" i="1"/>
  <c r="N27" i="1"/>
  <c r="M24" i="1"/>
  <c r="N24" i="1"/>
  <c r="N28" i="1"/>
  <c r="N26" i="1"/>
  <c r="M20" i="1"/>
  <c r="N20" i="1"/>
  <c r="N25" i="1"/>
  <c r="M11" i="1"/>
  <c r="N11" i="1"/>
  <c r="N21" i="1"/>
  <c r="M14" i="1"/>
  <c r="N14" i="1"/>
  <c r="M16" i="1"/>
  <c r="N16" i="1"/>
  <c r="N18" i="1"/>
</calcChain>
</file>

<file path=xl/sharedStrings.xml><?xml version="1.0" encoding="utf-8"?>
<sst xmlns="http://schemas.openxmlformats.org/spreadsheetml/2006/main" count="475" uniqueCount="136">
  <si>
    <t>DATE/SHIFT</t>
    <phoneticPr fontId="6" type="noConversion"/>
  </si>
  <si>
    <t>PCB SID</t>
    <phoneticPr fontId="6" type="noConversion"/>
  </si>
  <si>
    <t>B/D#</t>
    <phoneticPr fontId="6" type="noConversion"/>
  </si>
  <si>
    <t>P D L</t>
    <phoneticPr fontId="6" type="noConversion"/>
  </si>
  <si>
    <t>Condition</t>
    <phoneticPr fontId="6" type="noConversion"/>
  </si>
  <si>
    <t>CUST'</t>
    <phoneticPr fontId="6" type="noConversion"/>
  </si>
  <si>
    <t>LOT#/Dcc</t>
    <phoneticPr fontId="6" type="noConversion"/>
  </si>
  <si>
    <t>S/M</t>
    <phoneticPr fontId="6" type="noConversion"/>
  </si>
  <si>
    <t>Device</t>
    <phoneticPr fontId="6" type="noConversion"/>
  </si>
  <si>
    <t>1차확인</t>
    <phoneticPr fontId="6" type="noConversion"/>
  </si>
  <si>
    <t>2차확인</t>
    <phoneticPr fontId="6" type="noConversion"/>
  </si>
  <si>
    <t>Sid #</t>
  </si>
  <si>
    <t>Size</t>
  </si>
  <si>
    <t>Ref'</t>
    <phoneticPr fontId="6" type="noConversion"/>
  </si>
  <si>
    <t>Value</t>
  </si>
  <si>
    <t>공식</t>
    <phoneticPr fontId="6" type="noConversion"/>
  </si>
  <si>
    <t>Range</t>
  </si>
  <si>
    <t>측정값 1LANE</t>
    <phoneticPr fontId="6" type="noConversion"/>
  </si>
  <si>
    <t>측정값 2LANE</t>
  </si>
  <si>
    <t>OK</t>
    <phoneticPr fontId="6" type="noConversion"/>
  </si>
  <si>
    <t>01005</t>
    <phoneticPr fontId="6" type="noConversion"/>
  </si>
  <si>
    <t>C0501</t>
  </si>
  <si>
    <t>PF</t>
  </si>
  <si>
    <t>+/-5%</t>
  </si>
  <si>
    <t>~</t>
    <phoneticPr fontId="6" type="noConversion"/>
  </si>
  <si>
    <t>C0502</t>
  </si>
  <si>
    <t>C0503</t>
  </si>
  <si>
    <t>C0600</t>
  </si>
  <si>
    <t>C0604</t>
  </si>
  <si>
    <t>C0614</t>
  </si>
  <si>
    <t>C0629</t>
  </si>
  <si>
    <t>C0630</t>
  </si>
  <si>
    <t>C1410</t>
  </si>
  <si>
    <t>C1411</t>
  </si>
  <si>
    <t>C0625</t>
  </si>
  <si>
    <t>+/-0.1</t>
  </si>
  <si>
    <t>C0635</t>
  </si>
  <si>
    <t>C0636</t>
  </si>
  <si>
    <t>C1180</t>
  </si>
  <si>
    <t>C1174</t>
  </si>
  <si>
    <t>C1175</t>
  </si>
  <si>
    <t>C1176</t>
  </si>
  <si>
    <t>C1177</t>
  </si>
  <si>
    <t>C1178</t>
  </si>
  <si>
    <t>C0500</t>
  </si>
  <si>
    <t>UF</t>
    <phoneticPr fontId="6" type="noConversion"/>
  </si>
  <si>
    <t>+/-10%</t>
  </si>
  <si>
    <t>C0601</t>
  </si>
  <si>
    <t>C0602</t>
  </si>
  <si>
    <t>C0603</t>
  </si>
  <si>
    <t>C0605</t>
  </si>
  <si>
    <t>C0606</t>
  </si>
  <si>
    <t>C0607</t>
  </si>
  <si>
    <t>C0608</t>
  </si>
  <si>
    <t>C0609</t>
  </si>
  <si>
    <t>C0610</t>
  </si>
  <si>
    <t>C0612</t>
  </si>
  <si>
    <t>C0617</t>
  </si>
  <si>
    <t>C0618</t>
  </si>
  <si>
    <t>C0619</t>
  </si>
  <si>
    <t>C0620</t>
  </si>
  <si>
    <t>C0621</t>
  </si>
  <si>
    <t>C0622</t>
  </si>
  <si>
    <t>C0623</t>
  </si>
  <si>
    <t>C0627</t>
  </si>
  <si>
    <t>01005</t>
  </si>
  <si>
    <t>C0631</t>
  </si>
  <si>
    <t>C0632</t>
  </si>
  <si>
    <t>C0633</t>
  </si>
  <si>
    <t>C0634</t>
  </si>
  <si>
    <t>C0703</t>
  </si>
  <si>
    <t>C1204</t>
  </si>
  <si>
    <t>NF</t>
  </si>
  <si>
    <t>+/-20%</t>
  </si>
  <si>
    <t>C0611</t>
  </si>
  <si>
    <t>UF</t>
  </si>
  <si>
    <t>C0628</t>
  </si>
  <si>
    <t>C1206</t>
  </si>
  <si>
    <t>C1207</t>
  </si>
  <si>
    <t>C1203</t>
  </si>
  <si>
    <t>C1400</t>
  </si>
  <si>
    <t>C1205</t>
  </si>
  <si>
    <t>+/-20%</t>
    <phoneticPr fontId="6" type="noConversion"/>
  </si>
  <si>
    <t>C1401</t>
  </si>
  <si>
    <t>C1402</t>
  </si>
  <si>
    <t>C1403</t>
  </si>
  <si>
    <t>C1404</t>
  </si>
  <si>
    <t>C1405</t>
  </si>
  <si>
    <t>015008</t>
  </si>
  <si>
    <t>C1100</t>
  </si>
  <si>
    <t>C1110</t>
  </si>
  <si>
    <t>C1120</t>
  </si>
  <si>
    <t>C1130</t>
  </si>
  <si>
    <t>C1140</t>
  </si>
  <si>
    <t>C1150</t>
  </si>
  <si>
    <t>C1202</t>
  </si>
  <si>
    <t>C1201</t>
  </si>
  <si>
    <t>C1166</t>
  </si>
  <si>
    <t>C1200</t>
  </si>
  <si>
    <t>0201</t>
  </si>
  <si>
    <t>C1164</t>
  </si>
  <si>
    <t>C1167</t>
  </si>
  <si>
    <t>R1200</t>
  </si>
  <si>
    <t>KΩ</t>
  </si>
  <si>
    <t>+/-0.1%</t>
  </si>
  <si>
    <t>R0500</t>
  </si>
  <si>
    <t>+/-1%</t>
  </si>
  <si>
    <t>R0501</t>
  </si>
  <si>
    <t>R0502</t>
  </si>
  <si>
    <t>R1201</t>
  </si>
  <si>
    <t>R1400</t>
  </si>
  <si>
    <t>R1401</t>
  </si>
  <si>
    <t>L1202</t>
  </si>
  <si>
    <t>Ω</t>
  </si>
  <si>
    <t>+/-0%</t>
  </si>
  <si>
    <t>L1203</t>
  </si>
  <si>
    <t>R0700</t>
  </si>
  <si>
    <t>R1410</t>
  </si>
  <si>
    <t>R1411</t>
  </si>
  <si>
    <t>RS0500</t>
  </si>
  <si>
    <t>RS0501</t>
  </si>
  <si>
    <t>RS0502</t>
  </si>
  <si>
    <t>L0700</t>
  </si>
  <si>
    <t>NH</t>
    <phoneticPr fontId="6" type="noConversion"/>
  </si>
  <si>
    <t>+/-0.1</t>
    <phoneticPr fontId="6" type="noConversion"/>
  </si>
  <si>
    <t>L0701</t>
  </si>
  <si>
    <t>+/-0.05%</t>
  </si>
  <si>
    <t>L1201</t>
  </si>
  <si>
    <t>+/-5</t>
  </si>
  <si>
    <t>L509</t>
    <phoneticPr fontId="6" type="noConversion"/>
  </si>
  <si>
    <t>+/-3%</t>
    <phoneticPr fontId="6" type="noConversion"/>
  </si>
  <si>
    <t>L510</t>
    <phoneticPr fontId="6" type="noConversion"/>
  </si>
  <si>
    <t>EF300</t>
    <phoneticPr fontId="6" type="noConversion"/>
  </si>
  <si>
    <t>+/-25%</t>
    <phoneticPr fontId="6" type="noConversion"/>
  </si>
  <si>
    <t>EF301</t>
    <phoneticPr fontId="6" type="noConversion"/>
  </si>
  <si>
    <t>EF302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</si>
</sst>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0.00000"/>
    <numFmt numFmtId="166" formatCode="[$-409]d\-mmm\-yy;@"/>
    <numFmt numFmtId="167" formatCode="0.0000"/>
  </numFmts>
  <fonts count="15">
    <font>
      <sz val="9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9"/>
      <color theme="10"/>
      <name val="Calibri"/>
      <family val="2"/>
      <charset val="129"/>
      <scheme val="minor"/>
    </font>
    <font>
      <sz val="12"/>
      <name val="Calibri"/>
      <family val="3"/>
      <charset val="129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charset val="129"/>
      <scheme val="minor"/>
    </font>
    <font>
      <u/>
      <sz val="12"/>
      <name val="Calibri"/>
      <family val="2"/>
      <charset val="129"/>
      <scheme val="minor"/>
    </font>
    <font>
      <sz val="12"/>
      <name val="Consolas"/>
      <family val="3"/>
    </font>
    <font>
      <sz val="12"/>
      <color theme="1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0" fontId="9" fillId="0" borderId="0"/>
    <xf numFmtId="0" fontId="1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0" xfId="1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3" borderId="2" xfId="0" quotePrefix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8" fillId="5" borderId="2" xfId="0" quotePrefix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3" borderId="5" xfId="0" quotePrefix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3" borderId="18" xfId="0" quotePrefix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3" borderId="13" xfId="0" quotePrefix="1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/>
    </xf>
    <xf numFmtId="0" fontId="8" fillId="5" borderId="13" xfId="0" quotePrefix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3" borderId="22" xfId="0" quotePrefix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quotePrefix="1" applyFont="1" applyBorder="1" applyAlignment="1">
      <alignment horizontal="center" vertical="center"/>
    </xf>
    <xf numFmtId="0" fontId="8" fillId="5" borderId="22" xfId="0" quotePrefix="1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3" borderId="8" xfId="0" quotePrefix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5" borderId="8" xfId="0" quotePrefix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24" xfId="0" quotePrefix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5" borderId="24" xfId="0" quotePrefix="1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4" xfId="0" quotePrefix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8" fillId="6" borderId="2" xfId="0" quotePrefix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8" fillId="6" borderId="13" xfId="0" quotePrefix="1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8" xfId="0" quotePrefix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8" fillId="6" borderId="5" xfId="0" quotePrefix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8" fillId="3" borderId="25" xfId="0" quotePrefix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quotePrefix="1" applyFont="1" applyBorder="1" applyAlignment="1">
      <alignment horizontal="center" vertical="center"/>
    </xf>
    <xf numFmtId="0" fontId="8" fillId="5" borderId="25" xfId="0" quotePrefix="1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167" fontId="11" fillId="0" borderId="0" xfId="0" applyNumberFormat="1" applyFont="1">
      <alignment vertical="center"/>
    </xf>
    <xf numFmtId="167" fontId="11" fillId="0" borderId="0" xfId="0" applyNumberFormat="1" applyFont="1" applyAlignment="1">
      <alignment horizontal="left" vertical="center"/>
    </xf>
    <xf numFmtId="167" fontId="8" fillId="3" borderId="2" xfId="0" applyNumberFormat="1" applyFont="1" applyFill="1" applyBorder="1" applyAlignment="1">
      <alignment horizontal="center" vertical="center"/>
    </xf>
    <xf numFmtId="167" fontId="8" fillId="3" borderId="5" xfId="0" applyNumberFormat="1" applyFont="1" applyFill="1" applyBorder="1" applyAlignment="1">
      <alignment horizontal="center" vertical="center"/>
    </xf>
    <xf numFmtId="167" fontId="8" fillId="3" borderId="18" xfId="0" applyNumberFormat="1" applyFont="1" applyFill="1" applyBorder="1" applyAlignment="1">
      <alignment horizontal="center" vertical="center"/>
    </xf>
    <xf numFmtId="167" fontId="8" fillId="3" borderId="13" xfId="0" applyNumberFormat="1" applyFont="1" applyFill="1" applyBorder="1" applyAlignment="1">
      <alignment horizontal="center" vertical="center"/>
    </xf>
    <xf numFmtId="167" fontId="8" fillId="3" borderId="22" xfId="0" applyNumberFormat="1" applyFont="1" applyFill="1" applyBorder="1" applyAlignment="1">
      <alignment horizontal="center" vertical="center"/>
    </xf>
    <xf numFmtId="167" fontId="8" fillId="3" borderId="25" xfId="0" applyNumberFormat="1" applyFont="1" applyFill="1" applyBorder="1" applyAlignment="1">
      <alignment horizontal="center" vertical="center"/>
    </xf>
    <xf numFmtId="167" fontId="8" fillId="3" borderId="8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 wrapText="1"/>
    </xf>
    <xf numFmtId="0" fontId="8" fillId="6" borderId="20" xfId="2" applyFont="1" applyFill="1" applyBorder="1" applyAlignment="1">
      <alignment horizontal="center" vertical="center" wrapText="1"/>
    </xf>
    <xf numFmtId="0" fontId="8" fillId="6" borderId="21" xfId="2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1" fillId="0" borderId="3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0">
    <cellStyle name="Hyperlink" xfId="1" builtinId="8"/>
    <cellStyle name="Normal" xfId="0" builtinId="0"/>
    <cellStyle name="쉼표 [0] 2" xfId="3" xr:uid="{00000000-0005-0000-0000-000002000000}"/>
    <cellStyle name="표준 2" xfId="4" xr:uid="{00000000-0005-0000-0000-000003000000}"/>
    <cellStyle name="표준 3" xfId="5" xr:uid="{00000000-0005-0000-0000-000004000000}"/>
    <cellStyle name="표준 4" xfId="2" xr:uid="{00000000-0005-0000-0000-000005000000}"/>
    <cellStyle name="표준 5" xfId="6" xr:uid="{00000000-0005-0000-0000-000006000000}"/>
    <cellStyle name="표준 6" xfId="7" xr:uid="{00000000-0005-0000-0000-000007000000}"/>
    <cellStyle name="표준 7" xfId="8" xr:uid="{00000000-0005-0000-0000-000008000000}"/>
    <cellStyle name="표준 8" xfId="9" xr:uid="{00000000-0005-0000-0000-000009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02"/>
  <sheetViews>
    <sheetView showGridLines="0" tabSelected="1" zoomScale="85" zoomScaleNormal="85" workbookViewId="0">
      <selection activeCell="M5" sqref="M5"/>
    </sheetView>
  </sheetViews>
  <sheetFormatPr defaultColWidth="9.1640625" defaultRowHeight="15.75"/>
  <cols>
    <col min="1" max="1" width="18.5" style="4" bestFit="1" customWidth="1"/>
    <col min="2" max="2" width="9.33203125" style="5" customWidth="1"/>
    <col min="3" max="3" width="11" style="4" customWidth="1"/>
    <col min="4" max="4" width="6.6640625" style="5" customWidth="1"/>
    <col min="5" max="5" width="5.5" style="5" bestFit="1" customWidth="1"/>
    <col min="6" max="6" width="10.33203125" style="5" bestFit="1" customWidth="1"/>
    <col min="7" max="7" width="12.6640625" style="4" hidden="1" customWidth="1"/>
    <col min="8" max="8" width="11" style="6" bestFit="1" customWidth="1"/>
    <col min="9" max="9" width="2.83203125" style="4" bestFit="1" customWidth="1"/>
    <col min="10" max="10" width="12.33203125" style="88" customWidth="1"/>
    <col min="11" max="12" width="17.83203125" style="5" bestFit="1" customWidth="1"/>
    <col min="13" max="13" width="4.5" style="4" customWidth="1"/>
    <col min="14" max="14" width="2.83203125" style="4" hidden="1" customWidth="1"/>
    <col min="15" max="15" width="13.5" style="5" customWidth="1"/>
    <col min="16" max="16" width="25.1640625" style="4" customWidth="1"/>
    <col min="17" max="16384" width="9.1640625" style="5"/>
  </cols>
  <sheetData>
    <row r="1" spans="1:16" ht="16.5" thickBot="1">
      <c r="G1" s="5"/>
      <c r="H1" s="5"/>
      <c r="I1" s="5"/>
      <c r="J1" s="87"/>
    </row>
    <row r="2" spans="1:16" ht="15.75" customHeight="1">
      <c r="A2" s="7" t="s">
        <v>0</v>
      </c>
      <c r="B2" s="115"/>
      <c r="C2" s="115"/>
      <c r="D2" s="115"/>
      <c r="E2" s="116"/>
      <c r="F2" s="8" t="s">
        <v>1</v>
      </c>
      <c r="G2" s="7"/>
      <c r="H2" s="119"/>
      <c r="I2" s="119"/>
      <c r="J2" s="119"/>
      <c r="K2" s="120"/>
      <c r="M2" s="5"/>
      <c r="N2" s="5"/>
    </row>
    <row r="3" spans="1:16" ht="15.75" customHeight="1">
      <c r="A3" s="78" t="s">
        <v>2</v>
      </c>
      <c r="B3" s="117"/>
      <c r="C3" s="117"/>
      <c r="D3" s="117"/>
      <c r="E3" s="118"/>
      <c r="F3" s="9" t="s">
        <v>3</v>
      </c>
      <c r="G3" s="10"/>
      <c r="H3" s="117"/>
      <c r="I3" s="117"/>
      <c r="J3" s="117"/>
      <c r="K3" s="118"/>
      <c r="M3" s="5"/>
      <c r="N3" s="5"/>
    </row>
    <row r="4" spans="1:16" ht="15.75" customHeight="1">
      <c r="A4" s="78" t="s">
        <v>4</v>
      </c>
      <c r="B4" s="117"/>
      <c r="C4" s="117"/>
      <c r="D4" s="117"/>
      <c r="E4" s="118"/>
      <c r="F4" s="9" t="s">
        <v>5</v>
      </c>
      <c r="G4" s="10"/>
      <c r="H4" s="117"/>
      <c r="I4" s="117"/>
      <c r="J4" s="117"/>
      <c r="K4" s="118"/>
      <c r="M4" s="5"/>
      <c r="N4" s="5"/>
    </row>
    <row r="5" spans="1:16" ht="15.75" customHeight="1">
      <c r="A5" s="78" t="s">
        <v>6</v>
      </c>
      <c r="B5" s="121"/>
      <c r="C5" s="121"/>
      <c r="D5" s="121"/>
      <c r="E5" s="122"/>
      <c r="F5" s="9" t="s">
        <v>7</v>
      </c>
      <c r="G5" s="10"/>
      <c r="H5" s="117"/>
      <c r="I5" s="117"/>
      <c r="J5" s="117"/>
      <c r="K5" s="118"/>
      <c r="L5" s="11"/>
      <c r="M5" s="5"/>
      <c r="N5" s="5"/>
    </row>
    <row r="6" spans="1:16" ht="15.75" customHeight="1" thickBot="1">
      <c r="A6" s="79" t="s">
        <v>8</v>
      </c>
      <c r="B6" s="111"/>
      <c r="C6" s="111"/>
      <c r="D6" s="111"/>
      <c r="E6" s="112"/>
      <c r="F6" s="9" t="s">
        <v>9</v>
      </c>
      <c r="G6" s="10"/>
      <c r="H6" s="117"/>
      <c r="I6" s="117"/>
      <c r="J6" s="117"/>
      <c r="K6" s="118"/>
      <c r="M6" s="5"/>
      <c r="N6" s="5"/>
    </row>
    <row r="7" spans="1:16" ht="18" hidden="1" customHeight="1" thickBot="1">
      <c r="A7" s="43"/>
      <c r="F7" s="12" t="s">
        <v>10</v>
      </c>
      <c r="G7" s="13"/>
      <c r="H7" s="111"/>
      <c r="I7" s="111"/>
      <c r="J7" s="111"/>
      <c r="K7" s="112"/>
      <c r="M7" s="5"/>
      <c r="N7" s="5"/>
    </row>
    <row r="8" spans="1:16" ht="13.5" customHeight="1" thickBot="1">
      <c r="A8" s="43"/>
    </row>
    <row r="9" spans="1:16" ht="16.5" thickBot="1">
      <c r="A9" s="1" t="s">
        <v>11</v>
      </c>
      <c r="B9" s="3" t="s">
        <v>12</v>
      </c>
      <c r="C9" s="3" t="s">
        <v>13</v>
      </c>
      <c r="D9" s="113" t="s">
        <v>14</v>
      </c>
      <c r="E9" s="113"/>
      <c r="F9" s="113"/>
      <c r="G9" s="3" t="s">
        <v>15</v>
      </c>
      <c r="H9" s="114" t="s">
        <v>16</v>
      </c>
      <c r="I9" s="114"/>
      <c r="J9" s="114"/>
      <c r="K9" s="3" t="s">
        <v>17</v>
      </c>
      <c r="L9" s="3" t="s">
        <v>18</v>
      </c>
      <c r="M9" s="2" t="s">
        <v>19</v>
      </c>
      <c r="N9" s="2" t="s">
        <v>19</v>
      </c>
      <c r="O9" s="14"/>
      <c r="P9" s="77"/>
    </row>
    <row r="10" spans="1:16" ht="16.5" thickBot="1">
      <c r="A10" s="104">
        <v>101408756</v>
      </c>
      <c r="B10" s="15" t="s">
        <v>20</v>
      </c>
      <c r="C10" s="16" t="s">
        <v>21</v>
      </c>
      <c r="D10" s="16">
        <v>18</v>
      </c>
      <c r="E10" s="16" t="s">
        <v>22</v>
      </c>
      <c r="F10" s="17" t="s">
        <v>23</v>
      </c>
      <c r="G10" s="18">
        <v>0.05</v>
      </c>
      <c r="H10" s="19">
        <f t="shared" ref="H10:H100" si="0">+$D10*(1-$G10)</f>
        <v>17.099999999999998</v>
      </c>
      <c r="I10" s="19" t="s">
        <v>24</v>
      </c>
      <c r="J10" s="89">
        <f t="shared" ref="J10:J100" si="1">$D10*(1+$G10)</f>
        <v>18.900000000000002</v>
      </c>
      <c r="K10" s="16"/>
      <c r="L10" s="16">
        <v>0.09</v>
      </c>
      <c r="M10" s="20" t="str">
        <f t="shared" ref="M10:M77" si="2">IF(AND($K10&gt;=$H10,$K10&lt;=$J10),"P","F")</f>
        <v>F</v>
      </c>
      <c r="N10" s="20" t="str">
        <f>IF(AND($L10&gt;=$H10,$K10&lt;=$J10),"P","F")</f>
        <v>F</v>
      </c>
      <c r="O10" s="21"/>
      <c r="P10" s="43"/>
    </row>
    <row r="11" spans="1:16" ht="16.5" thickBot="1">
      <c r="A11" s="102"/>
      <c r="B11" s="22" t="s">
        <v>20</v>
      </c>
      <c r="C11" s="23" t="s">
        <v>25</v>
      </c>
      <c r="D11" s="16">
        <v>18</v>
      </c>
      <c r="E11" s="16" t="s">
        <v>22</v>
      </c>
      <c r="F11" s="17" t="s">
        <v>23</v>
      </c>
      <c r="G11" s="18">
        <v>0.05</v>
      </c>
      <c r="H11" s="25">
        <f t="shared" si="0"/>
        <v>17.099999999999998</v>
      </c>
      <c r="I11" s="25" t="s">
        <v>24</v>
      </c>
      <c r="J11" s="90">
        <f t="shared" si="1"/>
        <v>18.900000000000002</v>
      </c>
      <c r="K11" s="23"/>
      <c r="L11" s="23">
        <v>0.09</v>
      </c>
      <c r="M11" s="26" t="str">
        <f t="shared" si="2"/>
        <v>F</v>
      </c>
      <c r="N11" s="20" t="str">
        <f t="shared" ref="N11:N100" si="3">IF(AND($L11&gt;=$H11,$K11&lt;=$J11),"P","F")</f>
        <v>F</v>
      </c>
      <c r="O11" s="21"/>
      <c r="P11" s="43"/>
    </row>
    <row r="12" spans="1:16" ht="16.5" thickBot="1">
      <c r="A12" s="102"/>
      <c r="B12" s="22" t="s">
        <v>20</v>
      </c>
      <c r="C12" s="23" t="s">
        <v>26</v>
      </c>
      <c r="D12" s="16">
        <v>18</v>
      </c>
      <c r="E12" s="16" t="s">
        <v>22</v>
      </c>
      <c r="F12" s="17" t="s">
        <v>23</v>
      </c>
      <c r="G12" s="18">
        <v>0.05</v>
      </c>
      <c r="H12" s="25">
        <f t="shared" si="0"/>
        <v>17.099999999999998</v>
      </c>
      <c r="I12" s="25" t="s">
        <v>24</v>
      </c>
      <c r="J12" s="90">
        <f t="shared" si="1"/>
        <v>18.900000000000002</v>
      </c>
      <c r="K12" s="23"/>
      <c r="L12" s="23">
        <v>0.09</v>
      </c>
      <c r="M12" s="26" t="str">
        <f t="shared" si="2"/>
        <v>F</v>
      </c>
      <c r="N12" s="20" t="str">
        <f t="shared" si="3"/>
        <v>F</v>
      </c>
      <c r="O12" s="21"/>
      <c r="P12" s="43"/>
    </row>
    <row r="13" spans="1:16" ht="16.5" thickBot="1">
      <c r="A13" s="102"/>
      <c r="B13" s="27" t="s">
        <v>20</v>
      </c>
      <c r="C13" s="28" t="s">
        <v>27</v>
      </c>
      <c r="D13" s="16">
        <v>18</v>
      </c>
      <c r="E13" s="16" t="s">
        <v>22</v>
      </c>
      <c r="F13" s="17" t="s">
        <v>23</v>
      </c>
      <c r="G13" s="18">
        <v>0.05</v>
      </c>
      <c r="H13" s="29">
        <f t="shared" si="0"/>
        <v>17.099999999999998</v>
      </c>
      <c r="I13" s="29" t="s">
        <v>24</v>
      </c>
      <c r="J13" s="91">
        <f t="shared" si="1"/>
        <v>18.900000000000002</v>
      </c>
      <c r="K13" s="28"/>
      <c r="L13" s="28">
        <v>0.09</v>
      </c>
      <c r="M13" s="30" t="str">
        <f t="shared" si="2"/>
        <v>F</v>
      </c>
      <c r="N13" s="20" t="str">
        <f t="shared" si="3"/>
        <v>F</v>
      </c>
      <c r="O13" s="21"/>
      <c r="P13" s="43"/>
    </row>
    <row r="14" spans="1:16" ht="16.5" thickBot="1">
      <c r="A14" s="102"/>
      <c r="B14" s="27" t="s">
        <v>20</v>
      </c>
      <c r="C14" s="16" t="s">
        <v>28</v>
      </c>
      <c r="D14" s="16">
        <v>18</v>
      </c>
      <c r="E14" s="16" t="s">
        <v>22</v>
      </c>
      <c r="F14" s="17" t="s">
        <v>23</v>
      </c>
      <c r="G14" s="18">
        <v>0.05</v>
      </c>
      <c r="H14" s="19">
        <f t="shared" si="0"/>
        <v>17.099999999999998</v>
      </c>
      <c r="I14" s="19" t="s">
        <v>24</v>
      </c>
      <c r="J14" s="89">
        <f t="shared" si="1"/>
        <v>18.900000000000002</v>
      </c>
      <c r="K14" s="16"/>
      <c r="L14" s="16">
        <v>0.8</v>
      </c>
      <c r="M14" s="20" t="str">
        <f t="shared" si="2"/>
        <v>F</v>
      </c>
      <c r="N14" s="20" t="str">
        <f t="shared" si="3"/>
        <v>F</v>
      </c>
      <c r="O14" s="21"/>
      <c r="P14" s="43"/>
    </row>
    <row r="15" spans="1:16" ht="16.5" thickBot="1">
      <c r="A15" s="102"/>
      <c r="B15" s="27" t="s">
        <v>20</v>
      </c>
      <c r="C15" s="23" t="s">
        <v>29</v>
      </c>
      <c r="D15" s="16">
        <v>18</v>
      </c>
      <c r="E15" s="16" t="s">
        <v>22</v>
      </c>
      <c r="F15" s="17" t="s">
        <v>23</v>
      </c>
      <c r="G15" s="18">
        <v>0.05</v>
      </c>
      <c r="H15" s="25">
        <f t="shared" si="0"/>
        <v>17.099999999999998</v>
      </c>
      <c r="I15" s="25" t="s">
        <v>24</v>
      </c>
      <c r="J15" s="90">
        <f t="shared" si="1"/>
        <v>18.900000000000002</v>
      </c>
      <c r="K15" s="23"/>
      <c r="L15" s="23">
        <v>0.8</v>
      </c>
      <c r="M15" s="26" t="str">
        <f t="shared" si="2"/>
        <v>F</v>
      </c>
      <c r="N15" s="20" t="str">
        <f t="shared" si="3"/>
        <v>F</v>
      </c>
      <c r="O15" s="21"/>
      <c r="P15" s="43"/>
    </row>
    <row r="16" spans="1:16" ht="16.5" thickBot="1">
      <c r="A16" s="102"/>
      <c r="B16" s="27" t="s">
        <v>20</v>
      </c>
      <c r="C16" s="23" t="s">
        <v>30</v>
      </c>
      <c r="D16" s="16">
        <v>18</v>
      </c>
      <c r="E16" s="16" t="s">
        <v>22</v>
      </c>
      <c r="F16" s="17" t="s">
        <v>23</v>
      </c>
      <c r="G16" s="18">
        <v>0.05</v>
      </c>
      <c r="H16" s="25">
        <f t="shared" si="0"/>
        <v>17.099999999999998</v>
      </c>
      <c r="I16" s="25" t="s">
        <v>24</v>
      </c>
      <c r="J16" s="90">
        <f t="shared" si="1"/>
        <v>18.900000000000002</v>
      </c>
      <c r="K16" s="23"/>
      <c r="L16" s="23">
        <v>0.8</v>
      </c>
      <c r="M16" s="26" t="str">
        <f t="shared" si="2"/>
        <v>F</v>
      </c>
      <c r="N16" s="20" t="str">
        <f t="shared" si="3"/>
        <v>F</v>
      </c>
      <c r="O16" s="21"/>
      <c r="P16" s="43"/>
    </row>
    <row r="17" spans="1:16" ht="16.5" thickBot="1">
      <c r="A17" s="102"/>
      <c r="B17" s="27" t="s">
        <v>20</v>
      </c>
      <c r="C17" s="23" t="s">
        <v>31</v>
      </c>
      <c r="D17" s="16">
        <v>18</v>
      </c>
      <c r="E17" s="16" t="s">
        <v>22</v>
      </c>
      <c r="F17" s="17" t="s">
        <v>23</v>
      </c>
      <c r="G17" s="18">
        <v>0.05</v>
      </c>
      <c r="H17" s="25">
        <f t="shared" si="0"/>
        <v>17.099999999999998</v>
      </c>
      <c r="I17" s="25" t="s">
        <v>24</v>
      </c>
      <c r="J17" s="90">
        <f>$D17*(1+$G17)</f>
        <v>18.900000000000002</v>
      </c>
      <c r="K17" s="23"/>
      <c r="L17" s="23">
        <v>0.8</v>
      </c>
      <c r="M17" s="26" t="str">
        <f t="shared" si="2"/>
        <v>F</v>
      </c>
      <c r="N17" s="20" t="str">
        <f t="shared" si="3"/>
        <v>F</v>
      </c>
      <c r="O17" s="21"/>
      <c r="P17" s="43"/>
    </row>
    <row r="18" spans="1:16" ht="16.5" thickBot="1">
      <c r="A18" s="102"/>
      <c r="B18" s="27" t="s">
        <v>20</v>
      </c>
      <c r="C18" s="23" t="s">
        <v>32</v>
      </c>
      <c r="D18" s="16">
        <v>18</v>
      </c>
      <c r="E18" s="16" t="s">
        <v>22</v>
      </c>
      <c r="F18" s="17" t="s">
        <v>23</v>
      </c>
      <c r="G18" s="18">
        <v>0.05</v>
      </c>
      <c r="H18" s="25">
        <f t="shared" si="0"/>
        <v>17.099999999999998</v>
      </c>
      <c r="I18" s="25" t="s">
        <v>24</v>
      </c>
      <c r="J18" s="90">
        <f t="shared" si="1"/>
        <v>18.900000000000002</v>
      </c>
      <c r="K18" s="23"/>
      <c r="L18" s="23">
        <v>0.8</v>
      </c>
      <c r="M18" s="26" t="str">
        <f t="shared" si="2"/>
        <v>F</v>
      </c>
      <c r="N18" s="20" t="str">
        <f t="shared" si="3"/>
        <v>F</v>
      </c>
      <c r="O18" s="21"/>
      <c r="P18" s="43"/>
    </row>
    <row r="19" spans="1:16" ht="16.5" thickBot="1">
      <c r="A19" s="103"/>
      <c r="B19" s="31" t="s">
        <v>20</v>
      </c>
      <c r="C19" s="32" t="s">
        <v>33</v>
      </c>
      <c r="D19" s="16">
        <v>18</v>
      </c>
      <c r="E19" s="16" t="s">
        <v>22</v>
      </c>
      <c r="F19" s="17" t="s">
        <v>23</v>
      </c>
      <c r="G19" s="18">
        <v>0.05</v>
      </c>
      <c r="H19" s="35">
        <f t="shared" si="0"/>
        <v>17.099999999999998</v>
      </c>
      <c r="I19" s="35" t="s">
        <v>24</v>
      </c>
      <c r="J19" s="92">
        <f t="shared" si="1"/>
        <v>18.900000000000002</v>
      </c>
      <c r="K19" s="32"/>
      <c r="L19" s="32">
        <v>0.8</v>
      </c>
      <c r="M19" s="36" t="str">
        <f t="shared" si="2"/>
        <v>F</v>
      </c>
      <c r="N19" s="20" t="str">
        <f t="shared" si="3"/>
        <v>F</v>
      </c>
      <c r="O19" s="21"/>
      <c r="P19" s="43"/>
    </row>
    <row r="20" spans="1:16" ht="16.5" thickBot="1">
      <c r="A20" s="108">
        <v>101426628</v>
      </c>
      <c r="B20" s="37" t="s">
        <v>20</v>
      </c>
      <c r="C20" s="38" t="s">
        <v>34</v>
      </c>
      <c r="D20" s="38">
        <v>5</v>
      </c>
      <c r="E20" s="16" t="s">
        <v>22</v>
      </c>
      <c r="F20" s="39" t="s">
        <v>35</v>
      </c>
      <c r="G20" s="40">
        <v>0.02</v>
      </c>
      <c r="H20" s="41">
        <f t="shared" si="0"/>
        <v>4.9000000000000004</v>
      </c>
      <c r="I20" s="41" t="s">
        <v>24</v>
      </c>
      <c r="J20" s="93">
        <f t="shared" si="1"/>
        <v>5.0999999999999996</v>
      </c>
      <c r="K20" s="38"/>
      <c r="L20" s="38">
        <v>0.19400000000000001</v>
      </c>
      <c r="M20" s="42" t="str">
        <f t="shared" si="2"/>
        <v>F</v>
      </c>
      <c r="N20" s="20" t="str">
        <f t="shared" si="3"/>
        <v>F</v>
      </c>
      <c r="O20" s="21"/>
      <c r="P20" s="43"/>
    </row>
    <row r="21" spans="1:16" ht="16.5" thickBot="1">
      <c r="A21" s="109"/>
      <c r="B21" s="37" t="s">
        <v>20</v>
      </c>
      <c r="C21" s="16" t="s">
        <v>36</v>
      </c>
      <c r="D21" s="38">
        <v>5</v>
      </c>
      <c r="E21" s="16" t="s">
        <v>22</v>
      </c>
      <c r="F21" s="39" t="s">
        <v>35</v>
      </c>
      <c r="G21" s="40">
        <v>0.02</v>
      </c>
      <c r="H21" s="19">
        <f t="shared" si="0"/>
        <v>4.9000000000000004</v>
      </c>
      <c r="I21" s="19" t="s">
        <v>24</v>
      </c>
      <c r="J21" s="89">
        <f t="shared" si="1"/>
        <v>5.0999999999999996</v>
      </c>
      <c r="K21" s="16"/>
      <c r="L21" s="16">
        <v>1.85</v>
      </c>
      <c r="M21" s="20" t="str">
        <f t="shared" si="2"/>
        <v>F</v>
      </c>
      <c r="N21" s="20" t="str">
        <f t="shared" si="3"/>
        <v>F</v>
      </c>
      <c r="O21" s="21"/>
      <c r="P21" s="43"/>
    </row>
    <row r="22" spans="1:16" ht="16.5" thickBot="1">
      <c r="A22" s="109"/>
      <c r="B22" s="37" t="s">
        <v>20</v>
      </c>
      <c r="C22" s="16" t="s">
        <v>37</v>
      </c>
      <c r="D22" s="38">
        <v>5</v>
      </c>
      <c r="E22" s="16" t="s">
        <v>22</v>
      </c>
      <c r="F22" s="39" t="s">
        <v>35</v>
      </c>
      <c r="G22" s="40">
        <v>0.02</v>
      </c>
      <c r="H22" s="19">
        <f t="shared" si="0"/>
        <v>4.9000000000000004</v>
      </c>
      <c r="I22" s="19" t="s">
        <v>24</v>
      </c>
      <c r="J22" s="89">
        <f t="shared" si="1"/>
        <v>5.0999999999999996</v>
      </c>
      <c r="K22" s="16"/>
      <c r="L22" s="16">
        <v>1.85</v>
      </c>
      <c r="M22" s="20" t="str">
        <f t="shared" si="2"/>
        <v>F</v>
      </c>
      <c r="N22" s="20" t="str">
        <f t="shared" si="3"/>
        <v>F</v>
      </c>
      <c r="O22" s="21"/>
      <c r="P22" s="43"/>
    </row>
    <row r="23" spans="1:16" ht="16.5" thickBot="1">
      <c r="A23" s="110"/>
      <c r="B23" s="37" t="s">
        <v>20</v>
      </c>
      <c r="C23" s="28" t="s">
        <v>38</v>
      </c>
      <c r="D23" s="38">
        <v>5</v>
      </c>
      <c r="E23" s="16" t="s">
        <v>22</v>
      </c>
      <c r="F23" s="39" t="s">
        <v>35</v>
      </c>
      <c r="G23" s="40">
        <v>0.02</v>
      </c>
      <c r="H23" s="29">
        <f>+$D23*(1-$G23)</f>
        <v>4.9000000000000004</v>
      </c>
      <c r="I23" s="29" t="s">
        <v>24</v>
      </c>
      <c r="J23" s="91">
        <f t="shared" si="1"/>
        <v>5.0999999999999996</v>
      </c>
      <c r="K23" s="28"/>
      <c r="L23" s="28">
        <v>1.89</v>
      </c>
      <c r="M23" s="30" t="str">
        <f t="shared" si="2"/>
        <v>F</v>
      </c>
      <c r="N23" s="20" t="str">
        <f t="shared" si="3"/>
        <v>F</v>
      </c>
      <c r="O23" s="21"/>
      <c r="P23" s="43"/>
    </row>
    <row r="24" spans="1:16" ht="16.5" thickBot="1">
      <c r="A24" s="104">
        <v>101426653</v>
      </c>
      <c r="B24" s="15" t="s">
        <v>20</v>
      </c>
      <c r="C24" s="16" t="s">
        <v>39</v>
      </c>
      <c r="D24" s="16">
        <v>36</v>
      </c>
      <c r="E24" s="16" t="s">
        <v>22</v>
      </c>
      <c r="F24" s="17" t="s">
        <v>23</v>
      </c>
      <c r="G24" s="18">
        <v>0.05</v>
      </c>
      <c r="H24" s="19">
        <f t="shared" si="0"/>
        <v>34.199999999999996</v>
      </c>
      <c r="I24" s="19" t="s">
        <v>24</v>
      </c>
      <c r="J24" s="89">
        <f t="shared" si="1"/>
        <v>37.800000000000004</v>
      </c>
      <c r="K24" s="16"/>
      <c r="L24" s="16">
        <v>0.39100000000000001</v>
      </c>
      <c r="M24" s="20" t="str">
        <f>IF(AND($K24&gt;=$H24,$K24&lt;=$J24),"P","F")</f>
        <v>F</v>
      </c>
      <c r="N24" s="20" t="str">
        <f t="shared" si="3"/>
        <v>F</v>
      </c>
      <c r="O24" s="21"/>
      <c r="P24" s="43"/>
    </row>
    <row r="25" spans="1:16" ht="16.5" thickBot="1">
      <c r="A25" s="102"/>
      <c r="B25" s="22" t="s">
        <v>20</v>
      </c>
      <c r="C25" s="23" t="s">
        <v>40</v>
      </c>
      <c r="D25" s="16">
        <v>36</v>
      </c>
      <c r="E25" s="16" t="s">
        <v>22</v>
      </c>
      <c r="F25" s="17" t="s">
        <v>23</v>
      </c>
      <c r="G25" s="18">
        <v>0.05</v>
      </c>
      <c r="H25" s="25">
        <f t="shared" si="0"/>
        <v>34.199999999999996</v>
      </c>
      <c r="I25" s="25" t="s">
        <v>24</v>
      </c>
      <c r="J25" s="90">
        <f t="shared" si="1"/>
        <v>37.800000000000004</v>
      </c>
      <c r="K25" s="23"/>
      <c r="L25" s="23">
        <v>0.39700000000000002</v>
      </c>
      <c r="M25" s="26" t="str">
        <f t="shared" si="2"/>
        <v>F</v>
      </c>
      <c r="N25" s="20" t="str">
        <f t="shared" si="3"/>
        <v>F</v>
      </c>
      <c r="O25" s="21"/>
      <c r="P25" s="43"/>
    </row>
    <row r="26" spans="1:16" ht="16.5" thickBot="1">
      <c r="A26" s="102"/>
      <c r="B26" s="22" t="s">
        <v>20</v>
      </c>
      <c r="C26" s="23" t="s">
        <v>41</v>
      </c>
      <c r="D26" s="16">
        <v>36</v>
      </c>
      <c r="E26" s="16" t="s">
        <v>22</v>
      </c>
      <c r="F26" s="17" t="s">
        <v>23</v>
      </c>
      <c r="G26" s="18">
        <v>0.05</v>
      </c>
      <c r="H26" s="25">
        <f t="shared" si="0"/>
        <v>34.199999999999996</v>
      </c>
      <c r="I26" s="25" t="s">
        <v>24</v>
      </c>
      <c r="J26" s="90">
        <f t="shared" si="1"/>
        <v>37.800000000000004</v>
      </c>
      <c r="K26" s="23"/>
      <c r="L26" s="23">
        <v>0.38200000000000001</v>
      </c>
      <c r="M26" s="26" t="str">
        <f t="shared" si="2"/>
        <v>F</v>
      </c>
      <c r="N26" s="20" t="str">
        <f t="shared" si="3"/>
        <v>F</v>
      </c>
      <c r="O26" s="21"/>
      <c r="P26" s="43"/>
    </row>
    <row r="27" spans="1:16" ht="16.5" thickBot="1">
      <c r="A27" s="102"/>
      <c r="B27" s="22" t="s">
        <v>20</v>
      </c>
      <c r="C27" s="23" t="s">
        <v>42</v>
      </c>
      <c r="D27" s="16">
        <v>36</v>
      </c>
      <c r="E27" s="16" t="s">
        <v>22</v>
      </c>
      <c r="F27" s="17" t="s">
        <v>23</v>
      </c>
      <c r="G27" s="18">
        <v>0.05</v>
      </c>
      <c r="H27" s="25">
        <f t="shared" si="0"/>
        <v>34.199999999999996</v>
      </c>
      <c r="I27" s="25" t="s">
        <v>24</v>
      </c>
      <c r="J27" s="90">
        <f t="shared" si="1"/>
        <v>37.800000000000004</v>
      </c>
      <c r="K27" s="23"/>
      <c r="L27" s="23">
        <v>0.38100000000000001</v>
      </c>
      <c r="M27" s="26" t="str">
        <f t="shared" si="2"/>
        <v>F</v>
      </c>
      <c r="N27" s="20" t="str">
        <f t="shared" si="3"/>
        <v>F</v>
      </c>
      <c r="O27" s="21"/>
      <c r="P27" s="43"/>
    </row>
    <row r="28" spans="1:16" ht="16.5" thickBot="1">
      <c r="A28" s="103"/>
      <c r="B28" s="31" t="s">
        <v>20</v>
      </c>
      <c r="C28" s="32" t="s">
        <v>43</v>
      </c>
      <c r="D28" s="16">
        <v>36</v>
      </c>
      <c r="E28" s="16" t="s">
        <v>22</v>
      </c>
      <c r="F28" s="17" t="s">
        <v>23</v>
      </c>
      <c r="G28" s="18">
        <v>0.05</v>
      </c>
      <c r="H28" s="35">
        <f t="shared" si="0"/>
        <v>34.199999999999996</v>
      </c>
      <c r="I28" s="35" t="s">
        <v>24</v>
      </c>
      <c r="J28" s="92">
        <f t="shared" si="1"/>
        <v>37.800000000000004</v>
      </c>
      <c r="K28" s="32"/>
      <c r="L28" s="32">
        <v>0.39</v>
      </c>
      <c r="M28" s="36" t="str">
        <f t="shared" si="2"/>
        <v>F</v>
      </c>
      <c r="N28" s="20" t="str">
        <f t="shared" si="3"/>
        <v>F</v>
      </c>
      <c r="O28" s="21"/>
      <c r="P28" s="43"/>
    </row>
    <row r="29" spans="1:16" ht="16.5" thickBot="1">
      <c r="A29" s="104">
        <v>101398346</v>
      </c>
      <c r="B29" s="69" t="s">
        <v>20</v>
      </c>
      <c r="C29" s="70" t="s">
        <v>44</v>
      </c>
      <c r="D29" s="70">
        <v>0.22</v>
      </c>
      <c r="E29" s="70" t="s">
        <v>45</v>
      </c>
      <c r="F29" s="71" t="s">
        <v>46</v>
      </c>
      <c r="G29" s="72">
        <v>0.1</v>
      </c>
      <c r="H29" s="73">
        <f t="shared" si="0"/>
        <v>0.19800000000000001</v>
      </c>
      <c r="I29" s="73" t="s">
        <v>24</v>
      </c>
      <c r="J29" s="94">
        <f t="shared" si="1"/>
        <v>0.24200000000000002</v>
      </c>
      <c r="K29" s="70"/>
      <c r="L29" s="70">
        <v>0.38200000000000001</v>
      </c>
      <c r="M29" s="80" t="str">
        <f t="shared" si="2"/>
        <v>F</v>
      </c>
      <c r="N29" s="20" t="str">
        <f t="shared" si="3"/>
        <v>P</v>
      </c>
      <c r="O29" s="21"/>
      <c r="P29" s="43"/>
    </row>
    <row r="30" spans="1:16" ht="16.5" thickBot="1">
      <c r="A30" s="102"/>
      <c r="B30" s="22" t="s">
        <v>20</v>
      </c>
      <c r="C30" s="70" t="s">
        <v>47</v>
      </c>
      <c r="D30" s="70">
        <v>0.22</v>
      </c>
      <c r="E30" s="70" t="s">
        <v>45</v>
      </c>
      <c r="F30" s="71" t="s">
        <v>46</v>
      </c>
      <c r="G30" s="72">
        <v>0.1</v>
      </c>
      <c r="H30" s="25">
        <f t="shared" si="0"/>
        <v>0.19800000000000001</v>
      </c>
      <c r="I30" s="25" t="s">
        <v>24</v>
      </c>
      <c r="J30" s="90">
        <f t="shared" si="1"/>
        <v>0.24200000000000002</v>
      </c>
      <c r="K30" s="23"/>
      <c r="L30" s="23">
        <v>0.379</v>
      </c>
      <c r="M30" s="26" t="str">
        <f t="shared" si="2"/>
        <v>F</v>
      </c>
      <c r="N30" s="20" t="str">
        <f t="shared" si="3"/>
        <v>P</v>
      </c>
      <c r="O30" s="21"/>
      <c r="P30" s="43"/>
    </row>
    <row r="31" spans="1:16" ht="16.5" thickBot="1">
      <c r="A31" s="102"/>
      <c r="B31" s="22" t="s">
        <v>20</v>
      </c>
      <c r="C31" s="70" t="s">
        <v>48</v>
      </c>
      <c r="D31" s="70">
        <v>0.22</v>
      </c>
      <c r="E31" s="70" t="s">
        <v>45</v>
      </c>
      <c r="F31" s="71" t="s">
        <v>46</v>
      </c>
      <c r="G31" s="72">
        <v>0.1</v>
      </c>
      <c r="H31" s="25">
        <f t="shared" si="0"/>
        <v>0.19800000000000001</v>
      </c>
      <c r="I31" s="25" t="s">
        <v>24</v>
      </c>
      <c r="J31" s="90">
        <f t="shared" si="1"/>
        <v>0.24200000000000002</v>
      </c>
      <c r="K31" s="23"/>
      <c r="L31" s="23">
        <v>0.38800000000000001</v>
      </c>
      <c r="M31" s="26" t="str">
        <f t="shared" si="2"/>
        <v>F</v>
      </c>
      <c r="N31" s="20" t="str">
        <f t="shared" si="3"/>
        <v>P</v>
      </c>
      <c r="O31" s="21"/>
      <c r="P31" s="43"/>
    </row>
    <row r="32" spans="1:16" ht="16.5" thickBot="1">
      <c r="A32" s="102"/>
      <c r="B32" s="22" t="s">
        <v>20</v>
      </c>
      <c r="C32" s="70" t="s">
        <v>49</v>
      </c>
      <c r="D32" s="70">
        <v>0.22</v>
      </c>
      <c r="E32" s="70" t="s">
        <v>45</v>
      </c>
      <c r="F32" s="71" t="s">
        <v>46</v>
      </c>
      <c r="G32" s="72">
        <v>0.1</v>
      </c>
      <c r="H32" s="25">
        <f t="shared" si="0"/>
        <v>0.19800000000000001</v>
      </c>
      <c r="I32" s="25" t="s">
        <v>24</v>
      </c>
      <c r="J32" s="90">
        <f t="shared" si="1"/>
        <v>0.24200000000000002</v>
      </c>
      <c r="K32" s="23"/>
      <c r="L32" s="23">
        <v>0.38500000000000001</v>
      </c>
      <c r="M32" s="26" t="str">
        <f t="shared" si="2"/>
        <v>F</v>
      </c>
      <c r="N32" s="20" t="str">
        <f t="shared" si="3"/>
        <v>P</v>
      </c>
      <c r="O32" s="21"/>
      <c r="P32" s="43"/>
    </row>
    <row r="33" spans="1:16" ht="16.5" thickBot="1">
      <c r="A33" s="102"/>
      <c r="B33" s="22" t="s">
        <v>20</v>
      </c>
      <c r="C33" s="70" t="s">
        <v>50</v>
      </c>
      <c r="D33" s="70">
        <v>0.22</v>
      </c>
      <c r="E33" s="70" t="s">
        <v>45</v>
      </c>
      <c r="F33" s="71" t="s">
        <v>46</v>
      </c>
      <c r="G33" s="72">
        <v>0.1</v>
      </c>
      <c r="H33" s="25">
        <f t="shared" si="0"/>
        <v>0.19800000000000001</v>
      </c>
      <c r="I33" s="25" t="s">
        <v>24</v>
      </c>
      <c r="J33" s="90">
        <f t="shared" si="1"/>
        <v>0.24200000000000002</v>
      </c>
      <c r="K33" s="23"/>
      <c r="L33" s="23">
        <v>0.39100000000000001</v>
      </c>
      <c r="M33" s="26" t="str">
        <f t="shared" si="2"/>
        <v>F</v>
      </c>
      <c r="N33" s="20" t="str">
        <f t="shared" si="3"/>
        <v>P</v>
      </c>
      <c r="O33" s="21"/>
      <c r="P33" s="43"/>
    </row>
    <row r="34" spans="1:16" ht="16.5" thickBot="1">
      <c r="A34" s="102"/>
      <c r="B34" s="31" t="s">
        <v>20</v>
      </c>
      <c r="C34" s="70" t="s">
        <v>51</v>
      </c>
      <c r="D34" s="70">
        <v>0.22</v>
      </c>
      <c r="E34" s="70" t="s">
        <v>45</v>
      </c>
      <c r="F34" s="71" t="s">
        <v>46</v>
      </c>
      <c r="G34" s="72">
        <v>0.1</v>
      </c>
      <c r="H34" s="35">
        <f t="shared" si="0"/>
        <v>0.19800000000000001</v>
      </c>
      <c r="I34" s="35" t="s">
        <v>24</v>
      </c>
      <c r="J34" s="92">
        <f t="shared" si="1"/>
        <v>0.24200000000000002</v>
      </c>
      <c r="K34" s="32"/>
      <c r="L34" s="32">
        <v>0.38700000000000001</v>
      </c>
      <c r="M34" s="36" t="str">
        <f t="shared" si="2"/>
        <v>F</v>
      </c>
      <c r="N34" s="20" t="str">
        <f t="shared" si="3"/>
        <v>P</v>
      </c>
      <c r="O34" s="21"/>
      <c r="P34" s="43"/>
    </row>
    <row r="35" spans="1:16" ht="16.5" thickBot="1">
      <c r="A35" s="102"/>
      <c r="B35" s="69" t="s">
        <v>20</v>
      </c>
      <c r="C35" s="70" t="s">
        <v>52</v>
      </c>
      <c r="D35" s="70">
        <v>0.22</v>
      </c>
      <c r="E35" s="70" t="s">
        <v>45</v>
      </c>
      <c r="F35" s="71" t="s">
        <v>46</v>
      </c>
      <c r="G35" s="72">
        <v>0.1</v>
      </c>
      <c r="H35" s="73">
        <f t="shared" si="0"/>
        <v>0.19800000000000001</v>
      </c>
      <c r="I35" s="73" t="s">
        <v>24</v>
      </c>
      <c r="J35" s="94">
        <f t="shared" si="1"/>
        <v>0.24200000000000002</v>
      </c>
      <c r="K35" s="70"/>
      <c r="L35" s="70">
        <v>0.38200000000000001</v>
      </c>
      <c r="M35" s="80" t="str">
        <f t="shared" si="2"/>
        <v>F</v>
      </c>
      <c r="N35" s="20" t="str">
        <f t="shared" si="3"/>
        <v>P</v>
      </c>
      <c r="O35" s="21"/>
      <c r="P35" s="43"/>
    </row>
    <row r="36" spans="1:16" ht="16.5" thickBot="1">
      <c r="A36" s="102"/>
      <c r="B36" s="22" t="s">
        <v>20</v>
      </c>
      <c r="C36" s="70" t="s">
        <v>53</v>
      </c>
      <c r="D36" s="70">
        <v>0.22</v>
      </c>
      <c r="E36" s="70" t="s">
        <v>45</v>
      </c>
      <c r="F36" s="71" t="s">
        <v>46</v>
      </c>
      <c r="G36" s="72">
        <v>0.1</v>
      </c>
      <c r="H36" s="25">
        <f t="shared" si="0"/>
        <v>0.19800000000000001</v>
      </c>
      <c r="I36" s="25" t="s">
        <v>24</v>
      </c>
      <c r="J36" s="90">
        <f t="shared" si="1"/>
        <v>0.24200000000000002</v>
      </c>
      <c r="K36" s="23"/>
      <c r="L36" s="23">
        <v>0.379</v>
      </c>
      <c r="M36" s="26" t="str">
        <f t="shared" si="2"/>
        <v>F</v>
      </c>
      <c r="N36" s="20" t="str">
        <f t="shared" si="3"/>
        <v>P</v>
      </c>
      <c r="O36" s="21"/>
      <c r="P36" s="43"/>
    </row>
    <row r="37" spans="1:16" ht="16.5" thickBot="1">
      <c r="A37" s="102"/>
      <c r="B37" s="22" t="s">
        <v>20</v>
      </c>
      <c r="C37" s="70" t="s">
        <v>54</v>
      </c>
      <c r="D37" s="70">
        <v>0.22</v>
      </c>
      <c r="E37" s="70" t="s">
        <v>45</v>
      </c>
      <c r="F37" s="71" t="s">
        <v>46</v>
      </c>
      <c r="G37" s="72">
        <v>0.1</v>
      </c>
      <c r="H37" s="25">
        <f t="shared" si="0"/>
        <v>0.19800000000000001</v>
      </c>
      <c r="I37" s="25" t="s">
        <v>24</v>
      </c>
      <c r="J37" s="90">
        <f t="shared" si="1"/>
        <v>0.24200000000000002</v>
      </c>
      <c r="K37" s="23"/>
      <c r="L37" s="23">
        <v>0.38800000000000001</v>
      </c>
      <c r="M37" s="26" t="str">
        <f t="shared" si="2"/>
        <v>F</v>
      </c>
      <c r="N37" s="20" t="str">
        <f t="shared" si="3"/>
        <v>P</v>
      </c>
      <c r="O37" s="21"/>
      <c r="P37" s="43"/>
    </row>
    <row r="38" spans="1:16" ht="16.5" thickBot="1">
      <c r="A38" s="102"/>
      <c r="B38" s="22" t="s">
        <v>20</v>
      </c>
      <c r="C38" s="70" t="s">
        <v>55</v>
      </c>
      <c r="D38" s="70">
        <v>0.22</v>
      </c>
      <c r="E38" s="70" t="s">
        <v>45</v>
      </c>
      <c r="F38" s="71" t="s">
        <v>46</v>
      </c>
      <c r="G38" s="72">
        <v>0.1</v>
      </c>
      <c r="H38" s="25">
        <f t="shared" si="0"/>
        <v>0.19800000000000001</v>
      </c>
      <c r="I38" s="25" t="s">
        <v>24</v>
      </c>
      <c r="J38" s="90">
        <f t="shared" si="1"/>
        <v>0.24200000000000002</v>
      </c>
      <c r="K38" s="23"/>
      <c r="L38" s="23">
        <v>0.38500000000000001</v>
      </c>
      <c r="M38" s="26" t="str">
        <f t="shared" si="2"/>
        <v>F</v>
      </c>
      <c r="N38" s="20" t="str">
        <f t="shared" si="3"/>
        <v>P</v>
      </c>
      <c r="O38" s="21"/>
      <c r="P38" s="43"/>
    </row>
    <row r="39" spans="1:16" ht="16.5" thickBot="1">
      <c r="A39" s="102"/>
      <c r="B39" s="22" t="s">
        <v>20</v>
      </c>
      <c r="C39" s="70" t="s">
        <v>56</v>
      </c>
      <c r="D39" s="70">
        <v>0.22</v>
      </c>
      <c r="E39" s="70" t="s">
        <v>45</v>
      </c>
      <c r="F39" s="71" t="s">
        <v>46</v>
      </c>
      <c r="G39" s="72">
        <v>0.1</v>
      </c>
      <c r="H39" s="25">
        <f t="shared" si="0"/>
        <v>0.19800000000000001</v>
      </c>
      <c r="I39" s="25" t="s">
        <v>24</v>
      </c>
      <c r="J39" s="90">
        <f t="shared" si="1"/>
        <v>0.24200000000000002</v>
      </c>
      <c r="K39" s="23"/>
      <c r="L39" s="23">
        <v>0.39100000000000001</v>
      </c>
      <c r="M39" s="26" t="str">
        <f t="shared" si="2"/>
        <v>F</v>
      </c>
      <c r="N39" s="20" t="str">
        <f t="shared" si="3"/>
        <v>P</v>
      </c>
      <c r="O39" s="21"/>
      <c r="P39" s="43"/>
    </row>
    <row r="40" spans="1:16" ht="16.5" thickBot="1">
      <c r="A40" s="102"/>
      <c r="B40" s="31" t="s">
        <v>20</v>
      </c>
      <c r="C40" s="70" t="s">
        <v>57</v>
      </c>
      <c r="D40" s="70">
        <v>0.22</v>
      </c>
      <c r="E40" s="70" t="s">
        <v>45</v>
      </c>
      <c r="F40" s="71" t="s">
        <v>46</v>
      </c>
      <c r="G40" s="72">
        <v>0.1</v>
      </c>
      <c r="H40" s="35">
        <f t="shared" si="0"/>
        <v>0.19800000000000001</v>
      </c>
      <c r="I40" s="35" t="s">
        <v>24</v>
      </c>
      <c r="J40" s="92">
        <f t="shared" si="1"/>
        <v>0.24200000000000002</v>
      </c>
      <c r="K40" s="32"/>
      <c r="L40" s="32">
        <v>0.38700000000000001</v>
      </c>
      <c r="M40" s="36" t="str">
        <f t="shared" si="2"/>
        <v>F</v>
      </c>
      <c r="N40" s="20" t="str">
        <f t="shared" si="3"/>
        <v>P</v>
      </c>
      <c r="O40" s="21"/>
      <c r="P40" s="43"/>
    </row>
    <row r="41" spans="1:16" ht="16.5" thickBot="1">
      <c r="A41" s="102"/>
      <c r="B41" s="69" t="s">
        <v>20</v>
      </c>
      <c r="C41" s="70" t="s">
        <v>58</v>
      </c>
      <c r="D41" s="70">
        <v>0.22</v>
      </c>
      <c r="E41" s="70" t="s">
        <v>45</v>
      </c>
      <c r="F41" s="71" t="s">
        <v>46</v>
      </c>
      <c r="G41" s="72">
        <v>0.1</v>
      </c>
      <c r="H41" s="73">
        <f t="shared" si="0"/>
        <v>0.19800000000000001</v>
      </c>
      <c r="I41" s="73" t="s">
        <v>24</v>
      </c>
      <c r="J41" s="94">
        <f t="shared" si="1"/>
        <v>0.24200000000000002</v>
      </c>
      <c r="K41" s="70"/>
      <c r="L41" s="70">
        <v>0.38200000000000001</v>
      </c>
      <c r="M41" s="80" t="str">
        <f t="shared" si="2"/>
        <v>F</v>
      </c>
      <c r="N41" s="20" t="str">
        <f t="shared" si="3"/>
        <v>P</v>
      </c>
      <c r="O41" s="21"/>
      <c r="P41" s="43"/>
    </row>
    <row r="42" spans="1:16" ht="16.5" thickBot="1">
      <c r="A42" s="102"/>
      <c r="B42" s="22" t="s">
        <v>20</v>
      </c>
      <c r="C42" s="70" t="s">
        <v>59</v>
      </c>
      <c r="D42" s="70">
        <v>0.22</v>
      </c>
      <c r="E42" s="70" t="s">
        <v>45</v>
      </c>
      <c r="F42" s="71" t="s">
        <v>46</v>
      </c>
      <c r="G42" s="72">
        <v>0.1</v>
      </c>
      <c r="H42" s="25">
        <f t="shared" si="0"/>
        <v>0.19800000000000001</v>
      </c>
      <c r="I42" s="25" t="s">
        <v>24</v>
      </c>
      <c r="J42" s="90">
        <f t="shared" si="1"/>
        <v>0.24200000000000002</v>
      </c>
      <c r="K42" s="23"/>
      <c r="L42" s="23">
        <v>0.379</v>
      </c>
      <c r="M42" s="26" t="str">
        <f t="shared" si="2"/>
        <v>F</v>
      </c>
      <c r="N42" s="20" t="str">
        <f t="shared" si="3"/>
        <v>P</v>
      </c>
      <c r="O42" s="21"/>
      <c r="P42" s="43"/>
    </row>
    <row r="43" spans="1:16" ht="16.5" thickBot="1">
      <c r="A43" s="102"/>
      <c r="B43" s="22" t="s">
        <v>20</v>
      </c>
      <c r="C43" s="70" t="s">
        <v>60</v>
      </c>
      <c r="D43" s="70">
        <v>0.22</v>
      </c>
      <c r="E43" s="70" t="s">
        <v>45</v>
      </c>
      <c r="F43" s="71" t="s">
        <v>46</v>
      </c>
      <c r="G43" s="72">
        <v>0.1</v>
      </c>
      <c r="H43" s="25">
        <f t="shared" si="0"/>
        <v>0.19800000000000001</v>
      </c>
      <c r="I43" s="25" t="s">
        <v>24</v>
      </c>
      <c r="J43" s="90">
        <f t="shared" si="1"/>
        <v>0.24200000000000002</v>
      </c>
      <c r="K43" s="23"/>
      <c r="L43" s="23">
        <v>0.38800000000000001</v>
      </c>
      <c r="M43" s="26" t="str">
        <f t="shared" si="2"/>
        <v>F</v>
      </c>
      <c r="N43" s="20" t="str">
        <f t="shared" si="3"/>
        <v>P</v>
      </c>
      <c r="O43" s="21"/>
      <c r="P43" s="43"/>
    </row>
    <row r="44" spans="1:16" ht="16.5" thickBot="1">
      <c r="A44" s="102"/>
      <c r="B44" s="22" t="s">
        <v>20</v>
      </c>
      <c r="C44" s="70" t="s">
        <v>61</v>
      </c>
      <c r="D44" s="70">
        <v>0.22</v>
      </c>
      <c r="E44" s="70" t="s">
        <v>45</v>
      </c>
      <c r="F44" s="71" t="s">
        <v>46</v>
      </c>
      <c r="G44" s="72">
        <v>0.1</v>
      </c>
      <c r="H44" s="25">
        <f t="shared" si="0"/>
        <v>0.19800000000000001</v>
      </c>
      <c r="I44" s="25" t="s">
        <v>24</v>
      </c>
      <c r="J44" s="90">
        <f t="shared" si="1"/>
        <v>0.24200000000000002</v>
      </c>
      <c r="K44" s="23"/>
      <c r="L44" s="23">
        <v>0.38500000000000001</v>
      </c>
      <c r="M44" s="26" t="str">
        <f t="shared" si="2"/>
        <v>F</v>
      </c>
      <c r="N44" s="20" t="str">
        <f t="shared" si="3"/>
        <v>P</v>
      </c>
      <c r="O44" s="21"/>
      <c r="P44" s="43"/>
    </row>
    <row r="45" spans="1:16" ht="16.5" thickBot="1">
      <c r="A45" s="102"/>
      <c r="B45" s="22" t="s">
        <v>20</v>
      </c>
      <c r="C45" s="70" t="s">
        <v>62</v>
      </c>
      <c r="D45" s="70">
        <v>0.22</v>
      </c>
      <c r="E45" s="70" t="s">
        <v>45</v>
      </c>
      <c r="F45" s="71" t="s">
        <v>46</v>
      </c>
      <c r="G45" s="72">
        <v>0.1</v>
      </c>
      <c r="H45" s="25">
        <f t="shared" si="0"/>
        <v>0.19800000000000001</v>
      </c>
      <c r="I45" s="25" t="s">
        <v>24</v>
      </c>
      <c r="J45" s="90">
        <f t="shared" si="1"/>
        <v>0.24200000000000002</v>
      </c>
      <c r="K45" s="23"/>
      <c r="L45" s="23">
        <v>0.39100000000000001</v>
      </c>
      <c r="M45" s="26" t="str">
        <f t="shared" si="2"/>
        <v>F</v>
      </c>
      <c r="N45" s="20" t="str">
        <f t="shared" si="3"/>
        <v>P</v>
      </c>
      <c r="O45" s="21"/>
      <c r="P45" s="43"/>
    </row>
    <row r="46" spans="1:16" ht="16.5" thickBot="1">
      <c r="A46" s="102"/>
      <c r="B46" s="31" t="s">
        <v>20</v>
      </c>
      <c r="C46" s="70" t="s">
        <v>63</v>
      </c>
      <c r="D46" s="70">
        <v>0.22</v>
      </c>
      <c r="E46" s="70" t="s">
        <v>45</v>
      </c>
      <c r="F46" s="71" t="s">
        <v>46</v>
      </c>
      <c r="G46" s="72">
        <v>0.1</v>
      </c>
      <c r="H46" s="35">
        <f t="shared" si="0"/>
        <v>0.19800000000000001</v>
      </c>
      <c r="I46" s="35" t="s">
        <v>24</v>
      </c>
      <c r="J46" s="92">
        <f t="shared" si="1"/>
        <v>0.24200000000000002</v>
      </c>
      <c r="K46" s="32"/>
      <c r="L46" s="32">
        <v>0.38700000000000001</v>
      </c>
      <c r="M46" s="36" t="str">
        <f t="shared" si="2"/>
        <v>F</v>
      </c>
      <c r="N46" s="20" t="str">
        <f t="shared" si="3"/>
        <v>P</v>
      </c>
      <c r="O46" s="21"/>
      <c r="P46" s="43"/>
    </row>
    <row r="47" spans="1:16" ht="16.5" thickBot="1">
      <c r="A47" s="102"/>
      <c r="B47" s="69" t="s">
        <v>20</v>
      </c>
      <c r="C47" s="70" t="s">
        <v>64</v>
      </c>
      <c r="D47" s="70">
        <v>0.22</v>
      </c>
      <c r="E47" s="70" t="s">
        <v>45</v>
      </c>
      <c r="F47" s="71" t="s">
        <v>46</v>
      </c>
      <c r="G47" s="72">
        <v>0.1</v>
      </c>
      <c r="H47" s="25">
        <f t="shared" si="0"/>
        <v>0.19800000000000001</v>
      </c>
      <c r="I47" s="25" t="s">
        <v>24</v>
      </c>
      <c r="J47" s="90">
        <f t="shared" si="1"/>
        <v>0.24200000000000002</v>
      </c>
      <c r="K47" s="70"/>
      <c r="L47" s="70">
        <v>0.38200000000000001</v>
      </c>
      <c r="M47" s="80" t="str">
        <f t="shared" si="2"/>
        <v>F</v>
      </c>
      <c r="N47" s="20" t="str">
        <f t="shared" si="3"/>
        <v>P</v>
      </c>
    </row>
    <row r="48" spans="1:16" ht="16.5" thickBot="1">
      <c r="A48" s="102"/>
      <c r="B48" s="22" t="s">
        <v>65</v>
      </c>
      <c r="C48" s="23" t="s">
        <v>66</v>
      </c>
      <c r="D48" s="70">
        <v>0.22</v>
      </c>
      <c r="E48" s="70" t="s">
        <v>45</v>
      </c>
      <c r="F48" s="71" t="s">
        <v>46</v>
      </c>
      <c r="G48" s="72">
        <v>0.1</v>
      </c>
      <c r="H48" s="25">
        <f t="shared" si="0"/>
        <v>0.19800000000000001</v>
      </c>
      <c r="I48" s="25" t="s">
        <v>24</v>
      </c>
      <c r="J48" s="90">
        <f t="shared" si="1"/>
        <v>0.24200000000000002</v>
      </c>
      <c r="K48" s="23"/>
      <c r="L48" s="23">
        <v>0.379</v>
      </c>
      <c r="M48" s="26" t="str">
        <f t="shared" si="2"/>
        <v>F</v>
      </c>
      <c r="N48" s="20" t="str">
        <f t="shared" si="3"/>
        <v>P</v>
      </c>
      <c r="O48" s="21"/>
      <c r="P48" s="43"/>
    </row>
    <row r="49" spans="1:16" ht="16.5" thickBot="1">
      <c r="A49" s="102"/>
      <c r="B49" s="22" t="s">
        <v>20</v>
      </c>
      <c r="C49" s="23" t="s">
        <v>67</v>
      </c>
      <c r="D49" s="70">
        <v>0.22</v>
      </c>
      <c r="E49" s="70" t="s">
        <v>45</v>
      </c>
      <c r="F49" s="71" t="s">
        <v>46</v>
      </c>
      <c r="G49" s="72">
        <v>0.1</v>
      </c>
      <c r="H49" s="25">
        <f t="shared" si="0"/>
        <v>0.19800000000000001</v>
      </c>
      <c r="I49" s="25" t="s">
        <v>24</v>
      </c>
      <c r="J49" s="90">
        <f t="shared" si="1"/>
        <v>0.24200000000000002</v>
      </c>
      <c r="K49" s="23"/>
      <c r="L49" s="23">
        <v>0.38800000000000001</v>
      </c>
      <c r="M49" s="26" t="str">
        <f t="shared" si="2"/>
        <v>F</v>
      </c>
      <c r="N49" s="20" t="str">
        <f t="shared" si="3"/>
        <v>P</v>
      </c>
      <c r="O49" s="21"/>
      <c r="P49" s="43"/>
    </row>
    <row r="50" spans="1:16" ht="16.5" thickBot="1">
      <c r="A50" s="102"/>
      <c r="B50" s="22" t="s">
        <v>20</v>
      </c>
      <c r="C50" s="23" t="s">
        <v>68</v>
      </c>
      <c r="D50" s="70">
        <v>0.22</v>
      </c>
      <c r="E50" s="70" t="s">
        <v>45</v>
      </c>
      <c r="F50" s="71" t="s">
        <v>46</v>
      </c>
      <c r="G50" s="72">
        <v>0.1</v>
      </c>
      <c r="H50" s="25">
        <f t="shared" si="0"/>
        <v>0.19800000000000001</v>
      </c>
      <c r="I50" s="25" t="s">
        <v>24</v>
      </c>
      <c r="J50" s="90">
        <f t="shared" si="1"/>
        <v>0.24200000000000002</v>
      </c>
      <c r="K50" s="23"/>
      <c r="L50" s="23">
        <v>0.38500000000000001</v>
      </c>
      <c r="M50" s="26" t="str">
        <f t="shared" si="2"/>
        <v>F</v>
      </c>
      <c r="N50" s="20" t="str">
        <f t="shared" si="3"/>
        <v>P</v>
      </c>
      <c r="O50" s="21"/>
      <c r="P50" s="43"/>
    </row>
    <row r="51" spans="1:16" ht="16.5" thickBot="1">
      <c r="A51" s="102"/>
      <c r="B51" s="22" t="s">
        <v>20</v>
      </c>
      <c r="C51" s="23" t="s">
        <v>69</v>
      </c>
      <c r="D51" s="70">
        <v>0.22</v>
      </c>
      <c r="E51" s="70" t="s">
        <v>45</v>
      </c>
      <c r="F51" s="71" t="s">
        <v>46</v>
      </c>
      <c r="G51" s="72">
        <v>0.1</v>
      </c>
      <c r="H51" s="25">
        <f t="shared" si="0"/>
        <v>0.19800000000000001</v>
      </c>
      <c r="I51" s="25" t="s">
        <v>24</v>
      </c>
      <c r="J51" s="90">
        <f t="shared" si="1"/>
        <v>0.24200000000000002</v>
      </c>
      <c r="K51" s="23"/>
      <c r="L51" s="23">
        <v>0.39100000000000001</v>
      </c>
      <c r="M51" s="26" t="str">
        <f t="shared" si="2"/>
        <v>F</v>
      </c>
      <c r="N51" s="20" t="str">
        <f t="shared" si="3"/>
        <v>P</v>
      </c>
      <c r="O51" s="21"/>
      <c r="P51" s="43"/>
    </row>
    <row r="52" spans="1:16" ht="16.5" thickBot="1">
      <c r="A52" s="103"/>
      <c r="B52" s="31" t="s">
        <v>20</v>
      </c>
      <c r="C52" s="32" t="s">
        <v>70</v>
      </c>
      <c r="D52" s="70">
        <v>0.22</v>
      </c>
      <c r="E52" s="70" t="s">
        <v>45</v>
      </c>
      <c r="F52" s="71" t="s">
        <v>46</v>
      </c>
      <c r="G52" s="72">
        <v>0.1</v>
      </c>
      <c r="H52" s="25">
        <f t="shared" si="0"/>
        <v>0.19800000000000001</v>
      </c>
      <c r="I52" s="25" t="s">
        <v>24</v>
      </c>
      <c r="J52" s="90">
        <f t="shared" si="1"/>
        <v>0.24200000000000002</v>
      </c>
      <c r="K52" s="32"/>
      <c r="L52" s="32">
        <v>0.38700000000000001</v>
      </c>
      <c r="M52" s="36" t="str">
        <f t="shared" si="2"/>
        <v>F</v>
      </c>
      <c r="N52" s="20" t="str">
        <f t="shared" si="3"/>
        <v>P</v>
      </c>
      <c r="O52" s="21"/>
      <c r="P52" s="43"/>
    </row>
    <row r="53" spans="1:16" ht="16.5" thickBot="1">
      <c r="A53" s="81">
        <v>101403437</v>
      </c>
      <c r="B53" s="45" t="s">
        <v>20</v>
      </c>
      <c r="C53" s="46" t="s">
        <v>71</v>
      </c>
      <c r="D53" s="46">
        <v>22</v>
      </c>
      <c r="E53" s="46" t="s">
        <v>72</v>
      </c>
      <c r="F53" s="82" t="s">
        <v>73</v>
      </c>
      <c r="G53" s="47">
        <v>0.2</v>
      </c>
      <c r="H53" s="48">
        <f t="shared" si="0"/>
        <v>17.600000000000001</v>
      </c>
      <c r="I53" s="48" t="s">
        <v>24</v>
      </c>
      <c r="J53" s="95">
        <f t="shared" si="1"/>
        <v>26.4</v>
      </c>
      <c r="K53" s="46"/>
      <c r="L53" s="46">
        <v>12.89</v>
      </c>
      <c r="M53" s="74" t="str">
        <f t="shared" si="2"/>
        <v>F</v>
      </c>
      <c r="N53" s="20"/>
      <c r="O53" s="21"/>
      <c r="P53" s="43"/>
    </row>
    <row r="54" spans="1:16" ht="16.5" thickBot="1">
      <c r="A54" s="81">
        <v>101408769</v>
      </c>
      <c r="B54" s="37" t="s">
        <v>20</v>
      </c>
      <c r="C54" s="38" t="s">
        <v>74</v>
      </c>
      <c r="D54" s="38">
        <v>0.1</v>
      </c>
      <c r="E54" s="38" t="s">
        <v>75</v>
      </c>
      <c r="F54" s="39" t="s">
        <v>46</v>
      </c>
      <c r="G54" s="40">
        <v>0.1</v>
      </c>
      <c r="H54" s="41">
        <f t="shared" si="0"/>
        <v>9.0000000000000011E-2</v>
      </c>
      <c r="I54" s="41" t="s">
        <v>24</v>
      </c>
      <c r="J54" s="93">
        <f t="shared" si="1"/>
        <v>0.11000000000000001</v>
      </c>
      <c r="K54" s="38"/>
      <c r="L54" s="38">
        <v>13.01</v>
      </c>
      <c r="M54" s="42" t="str">
        <f t="shared" si="2"/>
        <v>F</v>
      </c>
      <c r="N54" s="20"/>
      <c r="O54" s="21"/>
      <c r="P54" s="43"/>
    </row>
    <row r="55" spans="1:16" ht="16.5" thickBot="1">
      <c r="A55" s="104">
        <v>101414689</v>
      </c>
      <c r="B55" s="15" t="s">
        <v>20</v>
      </c>
      <c r="C55" s="16" t="s">
        <v>76</v>
      </c>
      <c r="D55" s="38">
        <v>0.1</v>
      </c>
      <c r="E55" s="38" t="s">
        <v>75</v>
      </c>
      <c r="F55" s="17" t="s">
        <v>73</v>
      </c>
      <c r="G55" s="18">
        <v>0.2</v>
      </c>
      <c r="H55" s="19">
        <f t="shared" si="0"/>
        <v>8.0000000000000016E-2</v>
      </c>
      <c r="I55" s="19" t="s">
        <v>24</v>
      </c>
      <c r="J55" s="89">
        <f t="shared" si="1"/>
        <v>0.12</v>
      </c>
      <c r="K55" s="16"/>
      <c r="L55" s="16">
        <v>12.89</v>
      </c>
      <c r="M55" s="20" t="str">
        <f t="shared" si="2"/>
        <v>F</v>
      </c>
      <c r="N55" s="20"/>
      <c r="O55" s="21"/>
      <c r="P55" s="43"/>
    </row>
    <row r="56" spans="1:16" ht="16.5" thickBot="1">
      <c r="A56" s="102"/>
      <c r="B56" s="45" t="s">
        <v>20</v>
      </c>
      <c r="C56" s="46" t="s">
        <v>77</v>
      </c>
      <c r="D56" s="38">
        <v>0.1</v>
      </c>
      <c r="E56" s="38" t="s">
        <v>75</v>
      </c>
      <c r="F56" s="17" t="s">
        <v>73</v>
      </c>
      <c r="G56" s="47">
        <v>0.2</v>
      </c>
      <c r="H56" s="48">
        <f t="shared" si="0"/>
        <v>8.0000000000000016E-2</v>
      </c>
      <c r="I56" s="48" t="s">
        <v>24</v>
      </c>
      <c r="J56" s="95">
        <f t="shared" si="1"/>
        <v>0.12</v>
      </c>
      <c r="K56" s="46"/>
      <c r="L56" s="46">
        <v>12.89</v>
      </c>
      <c r="M56" s="74" t="str">
        <f t="shared" si="2"/>
        <v>F</v>
      </c>
      <c r="N56" s="20"/>
      <c r="O56" s="21"/>
      <c r="P56" s="43"/>
    </row>
    <row r="57" spans="1:16" ht="16.5" thickBot="1">
      <c r="A57" s="103"/>
      <c r="B57" s="37" t="s">
        <v>20</v>
      </c>
      <c r="C57" s="38" t="s">
        <v>78</v>
      </c>
      <c r="D57" s="38">
        <v>0.1</v>
      </c>
      <c r="E57" s="38" t="s">
        <v>75</v>
      </c>
      <c r="F57" s="17" t="s">
        <v>73</v>
      </c>
      <c r="G57" s="40">
        <v>0.2</v>
      </c>
      <c r="H57" s="41">
        <f t="shared" si="0"/>
        <v>8.0000000000000016E-2</v>
      </c>
      <c r="I57" s="41" t="s">
        <v>24</v>
      </c>
      <c r="J57" s="93">
        <f t="shared" si="1"/>
        <v>0.12</v>
      </c>
      <c r="K57" s="38"/>
      <c r="L57" s="38">
        <v>13.01</v>
      </c>
      <c r="M57" s="42" t="str">
        <f t="shared" si="2"/>
        <v>F</v>
      </c>
      <c r="N57" s="20"/>
      <c r="O57" s="21"/>
      <c r="P57" s="43"/>
    </row>
    <row r="58" spans="1:16" ht="16.5" thickBot="1">
      <c r="A58" s="81">
        <v>101413577</v>
      </c>
      <c r="B58" s="31" t="s">
        <v>20</v>
      </c>
      <c r="C58" s="32" t="s">
        <v>79</v>
      </c>
      <c r="D58" s="32">
        <v>0.01</v>
      </c>
      <c r="E58" s="32" t="s">
        <v>75</v>
      </c>
      <c r="F58" s="33" t="s">
        <v>46</v>
      </c>
      <c r="G58" s="34">
        <v>0.1</v>
      </c>
      <c r="H58" s="35">
        <f t="shared" si="0"/>
        <v>9.0000000000000011E-3</v>
      </c>
      <c r="I58" s="35" t="s">
        <v>24</v>
      </c>
      <c r="J58" s="92">
        <f t="shared" si="1"/>
        <v>1.1000000000000001E-2</v>
      </c>
      <c r="K58" s="32"/>
      <c r="L58" s="32">
        <v>13.01</v>
      </c>
      <c r="M58" s="36" t="str">
        <f t="shared" si="2"/>
        <v>F</v>
      </c>
      <c r="N58" s="20"/>
      <c r="O58" s="21"/>
      <c r="P58" s="43"/>
    </row>
    <row r="59" spans="1:16" ht="16.5" thickBot="1">
      <c r="A59" s="81">
        <v>101426654</v>
      </c>
      <c r="B59" s="45" t="s">
        <v>20</v>
      </c>
      <c r="C59" s="46" t="s">
        <v>80</v>
      </c>
      <c r="D59" s="46">
        <v>0.01</v>
      </c>
      <c r="E59" s="46" t="s">
        <v>75</v>
      </c>
      <c r="F59" s="82" t="s">
        <v>46</v>
      </c>
      <c r="G59" s="47">
        <v>0.1</v>
      </c>
      <c r="H59" s="73">
        <f t="shared" si="0"/>
        <v>9.0000000000000011E-3</v>
      </c>
      <c r="I59" s="73" t="s">
        <v>24</v>
      </c>
      <c r="J59" s="94">
        <f t="shared" si="1"/>
        <v>1.1000000000000001E-2</v>
      </c>
      <c r="K59" s="70"/>
      <c r="L59" s="70">
        <v>0.379</v>
      </c>
      <c r="M59" s="80" t="str">
        <f t="shared" si="2"/>
        <v>F</v>
      </c>
      <c r="N59" s="20"/>
      <c r="O59" s="21"/>
      <c r="P59" s="43"/>
    </row>
    <row r="60" spans="1:16" ht="16.5" thickBot="1">
      <c r="A60" s="102">
        <v>101415108</v>
      </c>
      <c r="B60" s="69" t="s">
        <v>65</v>
      </c>
      <c r="C60" s="70" t="s">
        <v>81</v>
      </c>
      <c r="D60" s="70">
        <v>0.35</v>
      </c>
      <c r="E60" s="70" t="s">
        <v>45</v>
      </c>
      <c r="F60" s="71" t="s">
        <v>82</v>
      </c>
      <c r="G60" s="72">
        <v>0.2</v>
      </c>
      <c r="H60" s="73">
        <f t="shared" si="0"/>
        <v>0.27999999999999997</v>
      </c>
      <c r="I60" s="73" t="s">
        <v>24</v>
      </c>
      <c r="J60" s="94">
        <f t="shared" si="1"/>
        <v>0.42</v>
      </c>
      <c r="K60" s="70"/>
      <c r="L60" s="70">
        <v>0.379</v>
      </c>
      <c r="M60" s="80" t="str">
        <f t="shared" si="2"/>
        <v>F</v>
      </c>
      <c r="N60" s="20"/>
      <c r="O60" s="21"/>
      <c r="P60" s="43"/>
    </row>
    <row r="61" spans="1:16" ht="16.5" thickBot="1">
      <c r="A61" s="102"/>
      <c r="B61" s="22" t="s">
        <v>65</v>
      </c>
      <c r="C61" s="23" t="s">
        <v>83</v>
      </c>
      <c r="D61" s="70">
        <v>0.35</v>
      </c>
      <c r="E61" s="70" t="s">
        <v>45</v>
      </c>
      <c r="F61" s="71" t="s">
        <v>82</v>
      </c>
      <c r="G61" s="72">
        <v>0.2</v>
      </c>
      <c r="H61" s="25">
        <f t="shared" si="0"/>
        <v>0.27999999999999997</v>
      </c>
      <c r="I61" s="25" t="s">
        <v>24</v>
      </c>
      <c r="J61" s="90">
        <f t="shared" si="1"/>
        <v>0.42</v>
      </c>
      <c r="K61" s="23"/>
      <c r="L61" s="23">
        <v>0.379</v>
      </c>
      <c r="M61" s="26" t="str">
        <f t="shared" si="2"/>
        <v>F</v>
      </c>
      <c r="N61" s="20"/>
      <c r="O61" s="21"/>
      <c r="P61" s="43"/>
    </row>
    <row r="62" spans="1:16" ht="16.5" thickBot="1">
      <c r="A62" s="102"/>
      <c r="B62" s="22" t="s">
        <v>65</v>
      </c>
      <c r="C62" s="23" t="s">
        <v>84</v>
      </c>
      <c r="D62" s="70">
        <v>0.35</v>
      </c>
      <c r="E62" s="70" t="s">
        <v>45</v>
      </c>
      <c r="F62" s="71" t="s">
        <v>82</v>
      </c>
      <c r="G62" s="72">
        <v>0.2</v>
      </c>
      <c r="H62" s="25">
        <f t="shared" si="0"/>
        <v>0.27999999999999997</v>
      </c>
      <c r="I62" s="25" t="s">
        <v>24</v>
      </c>
      <c r="J62" s="90">
        <f t="shared" si="1"/>
        <v>0.42</v>
      </c>
      <c r="K62" s="23"/>
      <c r="L62" s="23">
        <v>0.379</v>
      </c>
      <c r="M62" s="26" t="str">
        <f t="shared" si="2"/>
        <v>F</v>
      </c>
      <c r="N62" s="20"/>
      <c r="O62" s="21"/>
      <c r="P62" s="43"/>
    </row>
    <row r="63" spans="1:16" ht="16.5" thickBot="1">
      <c r="A63" s="102"/>
      <c r="B63" s="22" t="s">
        <v>65</v>
      </c>
      <c r="C63" s="23" t="s">
        <v>85</v>
      </c>
      <c r="D63" s="70">
        <v>0.35</v>
      </c>
      <c r="E63" s="70" t="s">
        <v>45</v>
      </c>
      <c r="F63" s="71" t="s">
        <v>82</v>
      </c>
      <c r="G63" s="72">
        <v>0.2</v>
      </c>
      <c r="H63" s="25">
        <f t="shared" si="0"/>
        <v>0.27999999999999997</v>
      </c>
      <c r="I63" s="25" t="s">
        <v>24</v>
      </c>
      <c r="J63" s="90">
        <f t="shared" si="1"/>
        <v>0.42</v>
      </c>
      <c r="K63" s="23"/>
      <c r="L63" s="23">
        <v>0.379</v>
      </c>
      <c r="M63" s="26" t="str">
        <f t="shared" si="2"/>
        <v>F</v>
      </c>
      <c r="N63" s="20"/>
      <c r="O63" s="21"/>
      <c r="P63" s="43"/>
    </row>
    <row r="64" spans="1:16" ht="16.5" thickBot="1">
      <c r="A64" s="102"/>
      <c r="B64" s="22" t="s">
        <v>65</v>
      </c>
      <c r="C64" s="23" t="s">
        <v>86</v>
      </c>
      <c r="D64" s="70">
        <v>0.35</v>
      </c>
      <c r="E64" s="70" t="s">
        <v>45</v>
      </c>
      <c r="F64" s="71" t="s">
        <v>82</v>
      </c>
      <c r="G64" s="72">
        <v>0.2</v>
      </c>
      <c r="H64" s="25">
        <f t="shared" si="0"/>
        <v>0.27999999999999997</v>
      </c>
      <c r="I64" s="25" t="s">
        <v>24</v>
      </c>
      <c r="J64" s="90">
        <f t="shared" si="1"/>
        <v>0.42</v>
      </c>
      <c r="K64" s="23"/>
      <c r="L64" s="23">
        <v>0.379</v>
      </c>
      <c r="M64" s="26" t="str">
        <f t="shared" si="2"/>
        <v>F</v>
      </c>
      <c r="N64" s="20"/>
      <c r="O64" s="21"/>
      <c r="P64" s="43"/>
    </row>
    <row r="65" spans="1:16" ht="16.5" thickBot="1">
      <c r="A65" s="103"/>
      <c r="B65" s="31" t="s">
        <v>20</v>
      </c>
      <c r="C65" s="32" t="s">
        <v>87</v>
      </c>
      <c r="D65" s="70">
        <v>0.35</v>
      </c>
      <c r="E65" s="70" t="s">
        <v>45</v>
      </c>
      <c r="F65" s="71" t="s">
        <v>82</v>
      </c>
      <c r="G65" s="72">
        <v>0.2</v>
      </c>
      <c r="H65" s="35">
        <f t="shared" si="0"/>
        <v>0.27999999999999997</v>
      </c>
      <c r="I65" s="35" t="s">
        <v>24</v>
      </c>
      <c r="J65" s="92">
        <f t="shared" si="1"/>
        <v>0.42</v>
      </c>
      <c r="K65" s="32"/>
      <c r="L65" s="32">
        <v>13.01</v>
      </c>
      <c r="M65" s="36" t="str">
        <f t="shared" si="2"/>
        <v>F</v>
      </c>
      <c r="N65" s="20"/>
      <c r="O65" s="21"/>
      <c r="P65" s="43"/>
    </row>
    <row r="66" spans="1:16" ht="16.5" thickBot="1">
      <c r="A66" s="104">
        <v>101419025</v>
      </c>
      <c r="B66" s="15" t="s">
        <v>88</v>
      </c>
      <c r="C66" s="16" t="s">
        <v>89</v>
      </c>
      <c r="D66" s="16">
        <v>1.4</v>
      </c>
      <c r="E66" s="16" t="s">
        <v>75</v>
      </c>
      <c r="F66" s="17" t="s">
        <v>73</v>
      </c>
      <c r="G66" s="18">
        <v>0.2</v>
      </c>
      <c r="H66" s="19">
        <f t="shared" si="0"/>
        <v>1.1199999999999999</v>
      </c>
      <c r="I66" s="19" t="s">
        <v>24</v>
      </c>
      <c r="J66" s="89">
        <f t="shared" si="1"/>
        <v>1.68</v>
      </c>
      <c r="K66" s="16"/>
      <c r="L66" s="16">
        <v>12.89</v>
      </c>
      <c r="M66" s="20" t="str">
        <f t="shared" si="2"/>
        <v>F</v>
      </c>
      <c r="N66" s="20"/>
      <c r="O66" s="21"/>
      <c r="P66" s="43"/>
    </row>
    <row r="67" spans="1:16" ht="16.5" thickBot="1">
      <c r="A67" s="102"/>
      <c r="B67" s="15" t="s">
        <v>88</v>
      </c>
      <c r="C67" s="32" t="s">
        <v>90</v>
      </c>
      <c r="D67" s="16">
        <v>1.4</v>
      </c>
      <c r="E67" s="16" t="s">
        <v>75</v>
      </c>
      <c r="F67" s="17" t="s">
        <v>73</v>
      </c>
      <c r="G67" s="18">
        <v>0.2</v>
      </c>
      <c r="H67" s="35">
        <f t="shared" si="0"/>
        <v>1.1199999999999999</v>
      </c>
      <c r="I67" s="35" t="s">
        <v>24</v>
      </c>
      <c r="J67" s="92">
        <f t="shared" si="1"/>
        <v>1.68</v>
      </c>
      <c r="K67" s="32"/>
      <c r="L67" s="32">
        <v>13.01</v>
      </c>
      <c r="M67" s="36" t="str">
        <f t="shared" si="2"/>
        <v>F</v>
      </c>
      <c r="N67" s="20"/>
      <c r="O67" s="21"/>
      <c r="P67" s="43"/>
    </row>
    <row r="68" spans="1:16" ht="16.5" thickBot="1">
      <c r="A68" s="102"/>
      <c r="B68" s="15" t="s">
        <v>88</v>
      </c>
      <c r="C68" s="16" t="s">
        <v>91</v>
      </c>
      <c r="D68" s="16">
        <v>1.4</v>
      </c>
      <c r="E68" s="16" t="s">
        <v>75</v>
      </c>
      <c r="F68" s="17" t="s">
        <v>73</v>
      </c>
      <c r="G68" s="18">
        <v>0.2</v>
      </c>
      <c r="H68" s="19">
        <f t="shared" si="0"/>
        <v>1.1199999999999999</v>
      </c>
      <c r="I68" s="19" t="s">
        <v>24</v>
      </c>
      <c r="J68" s="89">
        <f t="shared" si="1"/>
        <v>1.68</v>
      </c>
      <c r="K68" s="16"/>
      <c r="L68" s="16">
        <v>12.89</v>
      </c>
      <c r="M68" s="20" t="str">
        <f t="shared" si="2"/>
        <v>F</v>
      </c>
      <c r="N68" s="20"/>
      <c r="O68" s="21"/>
      <c r="P68" s="43"/>
    </row>
    <row r="69" spans="1:16" ht="16.5" thickBot="1">
      <c r="A69" s="102"/>
      <c r="B69" s="15" t="s">
        <v>88</v>
      </c>
      <c r="C69" s="32" t="s">
        <v>92</v>
      </c>
      <c r="D69" s="16">
        <v>1.4</v>
      </c>
      <c r="E69" s="16" t="s">
        <v>75</v>
      </c>
      <c r="F69" s="17" t="s">
        <v>73</v>
      </c>
      <c r="G69" s="18">
        <v>0.2</v>
      </c>
      <c r="H69" s="35">
        <f t="shared" si="0"/>
        <v>1.1199999999999999</v>
      </c>
      <c r="I69" s="35" t="s">
        <v>24</v>
      </c>
      <c r="J69" s="92">
        <f t="shared" si="1"/>
        <v>1.68</v>
      </c>
      <c r="K69" s="32"/>
      <c r="L69" s="32">
        <v>13.01</v>
      </c>
      <c r="M69" s="36" t="str">
        <f t="shared" si="2"/>
        <v>F</v>
      </c>
      <c r="N69" s="20"/>
      <c r="O69" s="21"/>
      <c r="P69" s="43"/>
    </row>
    <row r="70" spans="1:16" ht="16.5" thickBot="1">
      <c r="A70" s="102"/>
      <c r="B70" s="15" t="s">
        <v>88</v>
      </c>
      <c r="C70" s="16" t="s">
        <v>93</v>
      </c>
      <c r="D70" s="16">
        <v>1.4</v>
      </c>
      <c r="E70" s="16" t="s">
        <v>75</v>
      </c>
      <c r="F70" s="17" t="s">
        <v>73</v>
      </c>
      <c r="G70" s="18">
        <v>0.2</v>
      </c>
      <c r="H70" s="19">
        <f t="shared" si="0"/>
        <v>1.1199999999999999</v>
      </c>
      <c r="I70" s="19" t="s">
        <v>24</v>
      </c>
      <c r="J70" s="89">
        <f t="shared" si="1"/>
        <v>1.68</v>
      </c>
      <c r="K70" s="16"/>
      <c r="L70" s="16">
        <v>12.89</v>
      </c>
      <c r="M70" s="20" t="str">
        <f t="shared" si="2"/>
        <v>F</v>
      </c>
      <c r="N70" s="20"/>
      <c r="O70" s="21"/>
      <c r="P70" s="43"/>
    </row>
    <row r="71" spans="1:16" ht="16.5" thickBot="1">
      <c r="A71" s="102"/>
      <c r="B71" s="15" t="s">
        <v>88</v>
      </c>
      <c r="C71" s="32" t="s">
        <v>94</v>
      </c>
      <c r="D71" s="16">
        <v>1.4</v>
      </c>
      <c r="E71" s="16" t="s">
        <v>75</v>
      </c>
      <c r="F71" s="17" t="s">
        <v>73</v>
      </c>
      <c r="G71" s="18">
        <v>0.2</v>
      </c>
      <c r="H71" s="35">
        <f t="shared" si="0"/>
        <v>1.1199999999999999</v>
      </c>
      <c r="I71" s="35" t="s">
        <v>24</v>
      </c>
      <c r="J71" s="92">
        <f t="shared" si="1"/>
        <v>1.68</v>
      </c>
      <c r="K71" s="32"/>
      <c r="L71" s="32">
        <v>13.01</v>
      </c>
      <c r="M71" s="36" t="str">
        <f t="shared" si="2"/>
        <v>F</v>
      </c>
      <c r="N71" s="20"/>
      <c r="O71" s="21"/>
      <c r="P71" s="43"/>
    </row>
    <row r="72" spans="1:16" ht="16.5" thickBot="1">
      <c r="A72" s="103"/>
      <c r="B72" s="15" t="s">
        <v>88</v>
      </c>
      <c r="C72" s="46" t="s">
        <v>95</v>
      </c>
      <c r="D72" s="16">
        <v>1.4</v>
      </c>
      <c r="E72" s="16" t="s">
        <v>75</v>
      </c>
      <c r="F72" s="17" t="s">
        <v>73</v>
      </c>
      <c r="G72" s="18">
        <v>0.2</v>
      </c>
      <c r="H72" s="48">
        <f t="shared" si="0"/>
        <v>1.1199999999999999</v>
      </c>
      <c r="I72" s="48" t="s">
        <v>24</v>
      </c>
      <c r="J72" s="95">
        <f t="shared" si="1"/>
        <v>1.68</v>
      </c>
      <c r="K72" s="46"/>
      <c r="L72" s="46">
        <v>12.89</v>
      </c>
      <c r="M72" s="74" t="str">
        <f t="shared" si="2"/>
        <v>F</v>
      </c>
      <c r="N72" s="20"/>
      <c r="O72" s="21"/>
      <c r="P72" s="43"/>
    </row>
    <row r="73" spans="1:16" ht="16.5" thickBot="1">
      <c r="A73" s="81">
        <v>101401620</v>
      </c>
      <c r="B73" s="37" t="s">
        <v>20</v>
      </c>
      <c r="C73" s="38" t="s">
        <v>96</v>
      </c>
      <c r="D73" s="38">
        <v>1</v>
      </c>
      <c r="E73" s="38" t="s">
        <v>72</v>
      </c>
      <c r="F73" s="39" t="s">
        <v>46</v>
      </c>
      <c r="G73" s="40">
        <v>0.1</v>
      </c>
      <c r="H73" s="41">
        <f t="shared" si="0"/>
        <v>0.9</v>
      </c>
      <c r="I73" s="41" t="s">
        <v>24</v>
      </c>
      <c r="J73" s="93">
        <f t="shared" si="1"/>
        <v>1.1000000000000001</v>
      </c>
      <c r="K73" s="38"/>
      <c r="L73" s="38">
        <v>13.01</v>
      </c>
      <c r="M73" s="42" t="str">
        <f t="shared" si="2"/>
        <v>F</v>
      </c>
      <c r="N73" s="20"/>
      <c r="O73" s="21"/>
      <c r="P73" s="43"/>
    </row>
    <row r="74" spans="1:16" ht="16.5" thickBot="1">
      <c r="A74" s="104">
        <v>101422422</v>
      </c>
      <c r="B74" s="15" t="s">
        <v>20</v>
      </c>
      <c r="C74" s="16" t="s">
        <v>97</v>
      </c>
      <c r="D74" s="16">
        <v>0.47</v>
      </c>
      <c r="E74" s="16" t="s">
        <v>75</v>
      </c>
      <c r="F74" s="17" t="s">
        <v>73</v>
      </c>
      <c r="G74" s="18">
        <v>0.2</v>
      </c>
      <c r="H74" s="19">
        <f t="shared" si="0"/>
        <v>0.376</v>
      </c>
      <c r="I74" s="19" t="s">
        <v>24</v>
      </c>
      <c r="J74" s="89">
        <f t="shared" si="1"/>
        <v>0.56399999999999995</v>
      </c>
      <c r="K74" s="16"/>
      <c r="L74" s="16">
        <v>12.89</v>
      </c>
      <c r="M74" s="20" t="str">
        <f t="shared" si="2"/>
        <v>F</v>
      </c>
      <c r="N74" s="20"/>
      <c r="O74" s="21"/>
      <c r="P74" s="43"/>
    </row>
    <row r="75" spans="1:16" ht="16.5" thickBot="1">
      <c r="A75" s="103"/>
      <c r="B75" s="31" t="s">
        <v>20</v>
      </c>
      <c r="C75" s="32" t="s">
        <v>98</v>
      </c>
      <c r="D75" s="16">
        <v>0.47</v>
      </c>
      <c r="E75" s="16" t="s">
        <v>75</v>
      </c>
      <c r="F75" s="17" t="s">
        <v>73</v>
      </c>
      <c r="G75" s="18">
        <v>0.2</v>
      </c>
      <c r="H75" s="35">
        <f t="shared" si="0"/>
        <v>0.376</v>
      </c>
      <c r="I75" s="35" t="s">
        <v>24</v>
      </c>
      <c r="J75" s="92">
        <f t="shared" si="1"/>
        <v>0.56399999999999995</v>
      </c>
      <c r="K75" s="32"/>
      <c r="L75" s="32">
        <v>13.01</v>
      </c>
      <c r="M75" s="36" t="str">
        <f t="shared" si="2"/>
        <v>F</v>
      </c>
      <c r="N75" s="20"/>
      <c r="O75" s="21"/>
      <c r="P75" s="43"/>
    </row>
    <row r="76" spans="1:16" ht="16.5" thickBot="1">
      <c r="A76" s="106">
        <v>101415113</v>
      </c>
      <c r="B76" s="15" t="s">
        <v>99</v>
      </c>
      <c r="C76" s="16" t="s">
        <v>100</v>
      </c>
      <c r="D76" s="16">
        <v>1.9</v>
      </c>
      <c r="E76" s="16" t="s">
        <v>75</v>
      </c>
      <c r="F76" s="17" t="s">
        <v>73</v>
      </c>
      <c r="G76" s="18">
        <v>0.2</v>
      </c>
      <c r="H76" s="19">
        <f t="shared" si="0"/>
        <v>1.52</v>
      </c>
      <c r="I76" s="19" t="s">
        <v>24</v>
      </c>
      <c r="J76" s="89">
        <f t="shared" si="1"/>
        <v>2.2799999999999998</v>
      </c>
      <c r="K76" s="16"/>
      <c r="L76" s="16">
        <v>12.89</v>
      </c>
      <c r="M76" s="20" t="str">
        <f t="shared" si="2"/>
        <v>F</v>
      </c>
      <c r="N76" s="20" t="str">
        <f t="shared" si="3"/>
        <v>P</v>
      </c>
      <c r="O76" s="21"/>
      <c r="P76" s="43"/>
    </row>
    <row r="77" spans="1:16" ht="16.5" thickBot="1">
      <c r="A77" s="107"/>
      <c r="B77" s="31" t="s">
        <v>99</v>
      </c>
      <c r="C77" s="32" t="s">
        <v>101</v>
      </c>
      <c r="D77" s="16">
        <v>1.9</v>
      </c>
      <c r="E77" s="16" t="s">
        <v>75</v>
      </c>
      <c r="F77" s="17" t="s">
        <v>73</v>
      </c>
      <c r="G77" s="18">
        <v>0.2</v>
      </c>
      <c r="H77" s="35">
        <f t="shared" si="0"/>
        <v>1.52</v>
      </c>
      <c r="I77" s="35" t="s">
        <v>24</v>
      </c>
      <c r="J77" s="92">
        <f t="shared" si="1"/>
        <v>2.2799999999999998</v>
      </c>
      <c r="K77" s="32"/>
      <c r="L77" s="32">
        <v>13.01</v>
      </c>
      <c r="M77" s="36" t="str">
        <f t="shared" si="2"/>
        <v>F</v>
      </c>
      <c r="N77" s="20" t="str">
        <f t="shared" si="3"/>
        <v>P</v>
      </c>
      <c r="O77" s="21"/>
      <c r="P77" s="43"/>
    </row>
    <row r="78" spans="1:16" ht="16.5" thickBot="1">
      <c r="A78" s="86">
        <v>101425991</v>
      </c>
      <c r="B78" s="15" t="s">
        <v>20</v>
      </c>
      <c r="C78" s="44" t="s">
        <v>102</v>
      </c>
      <c r="D78" s="44">
        <v>909</v>
      </c>
      <c r="E78" s="54" t="s">
        <v>103</v>
      </c>
      <c r="F78" s="55" t="s">
        <v>104</v>
      </c>
      <c r="G78" s="18">
        <v>1E-3</v>
      </c>
      <c r="H78" s="19">
        <f t="shared" si="0"/>
        <v>908.09100000000001</v>
      </c>
      <c r="I78" s="19" t="s">
        <v>24</v>
      </c>
      <c r="J78" s="89">
        <f t="shared" si="1"/>
        <v>909.90899999999988</v>
      </c>
      <c r="K78" s="66"/>
      <c r="L78" s="16">
        <v>124</v>
      </c>
      <c r="M78" s="36" t="str">
        <f t="shared" ref="M78:M100" si="4">IF(AND($K78&gt;=$H78,$K78&lt;=$J78),"P","F")</f>
        <v>F</v>
      </c>
      <c r="N78" s="20" t="str">
        <f t="shared" si="3"/>
        <v>F</v>
      </c>
      <c r="O78" s="21"/>
      <c r="P78" s="43"/>
    </row>
    <row r="79" spans="1:16" ht="16.5" thickBot="1">
      <c r="A79" s="83">
        <v>101420900</v>
      </c>
      <c r="B79" s="15" t="s">
        <v>20</v>
      </c>
      <c r="C79" s="44" t="s">
        <v>105</v>
      </c>
      <c r="D79" s="44">
        <v>4.7</v>
      </c>
      <c r="E79" s="54" t="s">
        <v>103</v>
      </c>
      <c r="F79" s="55" t="s">
        <v>106</v>
      </c>
      <c r="G79" s="18">
        <v>0.01</v>
      </c>
      <c r="H79" s="19">
        <f t="shared" si="0"/>
        <v>4.6530000000000005</v>
      </c>
      <c r="I79" s="19" t="s">
        <v>24</v>
      </c>
      <c r="J79" s="89">
        <f t="shared" si="1"/>
        <v>4.7469999999999999</v>
      </c>
      <c r="K79" s="66"/>
      <c r="L79" s="16">
        <v>124</v>
      </c>
      <c r="M79" s="36" t="str">
        <f t="shared" si="4"/>
        <v>F</v>
      </c>
      <c r="N79" s="20" t="str">
        <f t="shared" si="3"/>
        <v>P</v>
      </c>
      <c r="O79" s="21"/>
      <c r="P79" s="43"/>
    </row>
    <row r="80" spans="1:16" ht="16.5" thickBot="1">
      <c r="A80" s="105">
        <v>101426007</v>
      </c>
      <c r="B80" s="15" t="s">
        <v>20</v>
      </c>
      <c r="C80" s="44" t="s">
        <v>107</v>
      </c>
      <c r="D80" s="44">
        <v>1.6</v>
      </c>
      <c r="E80" s="54" t="s">
        <v>103</v>
      </c>
      <c r="F80" s="55" t="s">
        <v>106</v>
      </c>
      <c r="G80" s="18">
        <v>0.01</v>
      </c>
      <c r="H80" s="19">
        <f t="shared" si="0"/>
        <v>1.5840000000000001</v>
      </c>
      <c r="I80" s="19" t="s">
        <v>24</v>
      </c>
      <c r="J80" s="89">
        <f t="shared" si="1"/>
        <v>1.6160000000000001</v>
      </c>
      <c r="K80" s="66"/>
      <c r="L80" s="16">
        <v>124</v>
      </c>
      <c r="M80" s="36" t="str">
        <f t="shared" si="4"/>
        <v>F</v>
      </c>
      <c r="N80" s="20" t="str">
        <f t="shared" si="3"/>
        <v>P</v>
      </c>
      <c r="O80" s="21"/>
      <c r="P80" s="43"/>
    </row>
    <row r="81" spans="1:17" ht="16.5" thickBot="1">
      <c r="A81" s="97"/>
      <c r="B81" s="15" t="s">
        <v>20</v>
      </c>
      <c r="C81" s="44" t="s">
        <v>108</v>
      </c>
      <c r="D81" s="44">
        <v>1.6</v>
      </c>
      <c r="E81" s="54" t="s">
        <v>103</v>
      </c>
      <c r="F81" s="55" t="s">
        <v>106</v>
      </c>
      <c r="G81" s="18">
        <v>0.01</v>
      </c>
      <c r="H81" s="19">
        <f t="shared" si="0"/>
        <v>1.5840000000000001</v>
      </c>
      <c r="I81" s="19" t="s">
        <v>24</v>
      </c>
      <c r="J81" s="89">
        <f t="shared" si="1"/>
        <v>1.6160000000000001</v>
      </c>
      <c r="K81" s="66"/>
      <c r="L81" s="16">
        <v>124</v>
      </c>
      <c r="M81" s="36" t="str">
        <f t="shared" si="4"/>
        <v>F</v>
      </c>
      <c r="N81" s="20" t="str">
        <f t="shared" si="3"/>
        <v>P</v>
      </c>
      <c r="O81" s="21"/>
      <c r="P81" s="43"/>
    </row>
    <row r="82" spans="1:17" ht="16.5" thickBot="1">
      <c r="A82" s="60">
        <v>101426009</v>
      </c>
      <c r="B82" s="15" t="s">
        <v>20</v>
      </c>
      <c r="C82" s="60" t="s">
        <v>109</v>
      </c>
      <c r="D82" s="44">
        <v>2</v>
      </c>
      <c r="E82" s="54" t="s">
        <v>103</v>
      </c>
      <c r="F82" s="55" t="s">
        <v>106</v>
      </c>
      <c r="G82" s="18">
        <v>0.01</v>
      </c>
      <c r="H82" s="19">
        <f t="shared" si="0"/>
        <v>1.98</v>
      </c>
      <c r="I82" s="19" t="s">
        <v>24</v>
      </c>
      <c r="J82" s="89">
        <f t="shared" si="1"/>
        <v>2.02</v>
      </c>
      <c r="K82" s="66"/>
      <c r="L82" s="16">
        <v>124</v>
      </c>
      <c r="M82" s="36" t="str">
        <f t="shared" si="4"/>
        <v>F</v>
      </c>
      <c r="N82" s="20" t="str">
        <f t="shared" si="3"/>
        <v>P</v>
      </c>
      <c r="O82" s="21"/>
      <c r="P82" s="43"/>
    </row>
    <row r="83" spans="1:17" ht="16.5" thickBot="1">
      <c r="A83" s="96">
        <v>101426010</v>
      </c>
      <c r="B83" s="15" t="s">
        <v>20</v>
      </c>
      <c r="C83" s="44" t="s">
        <v>110</v>
      </c>
      <c r="D83" s="44">
        <v>4.99</v>
      </c>
      <c r="E83" s="54" t="s">
        <v>103</v>
      </c>
      <c r="F83" s="55" t="s">
        <v>106</v>
      </c>
      <c r="G83" s="18">
        <v>0.01</v>
      </c>
      <c r="H83" s="19">
        <f t="shared" si="0"/>
        <v>4.9401000000000002</v>
      </c>
      <c r="I83" s="19" t="s">
        <v>24</v>
      </c>
      <c r="J83" s="89">
        <f t="shared" si="1"/>
        <v>5.0399000000000003</v>
      </c>
      <c r="K83" s="66"/>
      <c r="L83" s="16">
        <v>124</v>
      </c>
      <c r="M83" s="36" t="str">
        <f t="shared" si="4"/>
        <v>F</v>
      </c>
      <c r="N83" s="20" t="str">
        <f t="shared" si="3"/>
        <v>P</v>
      </c>
      <c r="O83" s="21"/>
      <c r="P83" s="43"/>
    </row>
    <row r="84" spans="1:17" ht="16.5" thickBot="1">
      <c r="A84" s="97"/>
      <c r="B84" s="15" t="s">
        <v>20</v>
      </c>
      <c r="C84" s="44" t="s">
        <v>111</v>
      </c>
      <c r="D84" s="44">
        <v>4.99</v>
      </c>
      <c r="E84" s="54" t="s">
        <v>103</v>
      </c>
      <c r="F84" s="55" t="s">
        <v>106</v>
      </c>
      <c r="G84" s="18">
        <v>0.01</v>
      </c>
      <c r="H84" s="19">
        <f t="shared" si="0"/>
        <v>4.9401000000000002</v>
      </c>
      <c r="I84" s="19" t="s">
        <v>24</v>
      </c>
      <c r="J84" s="89">
        <f t="shared" si="1"/>
        <v>5.0399000000000003</v>
      </c>
      <c r="K84" s="66"/>
      <c r="L84" s="16">
        <v>124</v>
      </c>
      <c r="M84" s="36" t="str">
        <f t="shared" si="4"/>
        <v>F</v>
      </c>
      <c r="N84" s="20" t="str">
        <f t="shared" si="3"/>
        <v>P</v>
      </c>
      <c r="O84" s="21"/>
      <c r="P84" s="43"/>
    </row>
    <row r="85" spans="1:17" ht="16.5" thickBot="1">
      <c r="A85" s="96">
        <v>101420295</v>
      </c>
      <c r="B85" s="15" t="s">
        <v>20</v>
      </c>
      <c r="C85" s="44" t="s">
        <v>112</v>
      </c>
      <c r="D85" s="44">
        <v>0</v>
      </c>
      <c r="E85" s="54" t="s">
        <v>113</v>
      </c>
      <c r="F85" s="55" t="s">
        <v>114</v>
      </c>
      <c r="G85" s="18">
        <v>0</v>
      </c>
      <c r="H85" s="19">
        <f t="shared" si="0"/>
        <v>0</v>
      </c>
      <c r="I85" s="19" t="s">
        <v>24</v>
      </c>
      <c r="J85" s="89">
        <f t="shared" si="1"/>
        <v>0</v>
      </c>
      <c r="K85" s="66"/>
      <c r="L85" s="16">
        <v>124</v>
      </c>
      <c r="M85" s="36" t="str">
        <f t="shared" si="4"/>
        <v>P</v>
      </c>
      <c r="N85" s="20" t="str">
        <f t="shared" si="3"/>
        <v>P</v>
      </c>
      <c r="O85" s="21"/>
      <c r="P85" s="43"/>
    </row>
    <row r="86" spans="1:17" ht="16.5" thickBot="1">
      <c r="A86" s="98"/>
      <c r="B86" s="15" t="s">
        <v>20</v>
      </c>
      <c r="C86" s="44" t="s">
        <v>115</v>
      </c>
      <c r="D86" s="44">
        <v>0</v>
      </c>
      <c r="E86" s="54" t="s">
        <v>113</v>
      </c>
      <c r="F86" s="55" t="s">
        <v>114</v>
      </c>
      <c r="G86" s="18">
        <v>0</v>
      </c>
      <c r="H86" s="19">
        <f t="shared" si="0"/>
        <v>0</v>
      </c>
      <c r="I86" s="19" t="s">
        <v>24</v>
      </c>
      <c r="J86" s="89">
        <f t="shared" si="1"/>
        <v>0</v>
      </c>
      <c r="K86" s="66"/>
      <c r="L86" s="16">
        <v>124</v>
      </c>
      <c r="M86" s="36" t="str">
        <f t="shared" si="4"/>
        <v>P</v>
      </c>
      <c r="N86" s="20" t="str">
        <f t="shared" si="3"/>
        <v>P</v>
      </c>
      <c r="O86" s="21"/>
      <c r="P86" s="43"/>
    </row>
    <row r="87" spans="1:17" ht="16.5" thickBot="1">
      <c r="A87" s="98"/>
      <c r="B87" s="45" t="s">
        <v>20</v>
      </c>
      <c r="C87" s="60" t="s">
        <v>116</v>
      </c>
      <c r="D87" s="44">
        <v>0</v>
      </c>
      <c r="E87" s="54" t="s">
        <v>113</v>
      </c>
      <c r="F87" s="55" t="s">
        <v>114</v>
      </c>
      <c r="G87" s="18">
        <v>0</v>
      </c>
      <c r="H87" s="19">
        <f t="shared" si="0"/>
        <v>0</v>
      </c>
      <c r="I87" s="19" t="s">
        <v>24</v>
      </c>
      <c r="J87" s="89">
        <f t="shared" si="1"/>
        <v>0</v>
      </c>
      <c r="K87" s="66"/>
      <c r="L87" s="16">
        <v>124</v>
      </c>
      <c r="M87" s="36" t="str">
        <f t="shared" si="4"/>
        <v>P</v>
      </c>
      <c r="N87" s="20" t="str">
        <f t="shared" si="3"/>
        <v>P</v>
      </c>
    </row>
    <row r="88" spans="1:17" ht="16.5" thickBot="1">
      <c r="A88" s="98"/>
      <c r="B88" s="15" t="s">
        <v>20</v>
      </c>
      <c r="C88" s="44" t="s">
        <v>117</v>
      </c>
      <c r="D88" s="44">
        <v>0</v>
      </c>
      <c r="E88" s="54" t="s">
        <v>113</v>
      </c>
      <c r="F88" s="55" t="s">
        <v>114</v>
      </c>
      <c r="G88" s="18">
        <v>0</v>
      </c>
      <c r="H88" s="19">
        <f t="shared" si="0"/>
        <v>0</v>
      </c>
      <c r="I88" s="19" t="s">
        <v>24</v>
      </c>
      <c r="J88" s="89">
        <f t="shared" si="1"/>
        <v>0</v>
      </c>
      <c r="K88" s="66"/>
      <c r="L88" s="16">
        <v>124</v>
      </c>
      <c r="M88" s="36" t="str">
        <f t="shared" si="4"/>
        <v>P</v>
      </c>
      <c r="N88" s="20" t="str">
        <f t="shared" si="3"/>
        <v>P</v>
      </c>
    </row>
    <row r="89" spans="1:17" ht="16.5" thickBot="1">
      <c r="A89" s="97"/>
      <c r="B89" s="31" t="s">
        <v>20</v>
      </c>
      <c r="C89" s="56" t="s">
        <v>118</v>
      </c>
      <c r="D89" s="44">
        <v>0</v>
      </c>
      <c r="E89" s="54" t="s">
        <v>113</v>
      </c>
      <c r="F89" s="55" t="s">
        <v>114</v>
      </c>
      <c r="G89" s="18">
        <v>0</v>
      </c>
      <c r="H89" s="19">
        <f t="shared" si="0"/>
        <v>0</v>
      </c>
      <c r="I89" s="19" t="s">
        <v>24</v>
      </c>
      <c r="J89" s="89">
        <f t="shared" si="1"/>
        <v>0</v>
      </c>
      <c r="K89" s="66"/>
      <c r="L89" s="16">
        <v>124</v>
      </c>
      <c r="M89" s="36" t="str">
        <f t="shared" si="4"/>
        <v>P</v>
      </c>
      <c r="N89" s="20" t="str">
        <f t="shared" si="3"/>
        <v>P</v>
      </c>
      <c r="Q89" s="75"/>
    </row>
    <row r="90" spans="1:17" ht="16.5" thickBot="1">
      <c r="A90" s="99">
        <v>101408826</v>
      </c>
      <c r="B90" s="15" t="s">
        <v>20</v>
      </c>
      <c r="C90" s="44" t="s">
        <v>119</v>
      </c>
      <c r="D90" s="44">
        <v>0.55000000000000004</v>
      </c>
      <c r="E90" s="54" t="s">
        <v>113</v>
      </c>
      <c r="F90" s="55" t="s">
        <v>114</v>
      </c>
      <c r="G90" s="18">
        <v>0</v>
      </c>
      <c r="H90" s="19">
        <f t="shared" si="0"/>
        <v>0.55000000000000004</v>
      </c>
      <c r="I90" s="19" t="s">
        <v>24</v>
      </c>
      <c r="J90" s="89">
        <f t="shared" si="1"/>
        <v>0.55000000000000004</v>
      </c>
      <c r="K90" s="66"/>
      <c r="L90" s="16">
        <v>124</v>
      </c>
      <c r="M90" s="36" t="str">
        <f t="shared" si="4"/>
        <v>F</v>
      </c>
      <c r="N90" s="20" t="str">
        <f t="shared" si="3"/>
        <v>P</v>
      </c>
    </row>
    <row r="91" spans="1:17" ht="16.5" thickBot="1">
      <c r="A91" s="100"/>
      <c r="B91" s="31" t="s">
        <v>20</v>
      </c>
      <c r="C91" s="56" t="s">
        <v>120</v>
      </c>
      <c r="D91" s="44">
        <v>0.55000000000000004</v>
      </c>
      <c r="E91" s="54" t="s">
        <v>113</v>
      </c>
      <c r="F91" s="55" t="s">
        <v>114</v>
      </c>
      <c r="G91" s="34">
        <v>0</v>
      </c>
      <c r="H91" s="19">
        <f t="shared" si="0"/>
        <v>0.55000000000000004</v>
      </c>
      <c r="I91" s="19" t="s">
        <v>24</v>
      </c>
      <c r="J91" s="89">
        <f t="shared" si="1"/>
        <v>0.55000000000000004</v>
      </c>
      <c r="K91" s="66"/>
      <c r="L91" s="16">
        <v>124</v>
      </c>
      <c r="M91" s="36" t="str">
        <f t="shared" si="4"/>
        <v>F</v>
      </c>
      <c r="N91" s="20" t="str">
        <f t="shared" si="3"/>
        <v>P</v>
      </c>
    </row>
    <row r="92" spans="1:17" ht="16.5" thickBot="1">
      <c r="A92" s="101"/>
      <c r="B92" s="37" t="s">
        <v>20</v>
      </c>
      <c r="C92" s="59" t="s">
        <v>121</v>
      </c>
      <c r="D92" s="44">
        <v>0.55000000000000004</v>
      </c>
      <c r="E92" s="54" t="s">
        <v>113</v>
      </c>
      <c r="F92" s="55" t="s">
        <v>114</v>
      </c>
      <c r="G92" s="40">
        <v>0</v>
      </c>
      <c r="H92" s="19">
        <f t="shared" si="0"/>
        <v>0.55000000000000004</v>
      </c>
      <c r="I92" s="19" t="s">
        <v>24</v>
      </c>
      <c r="J92" s="89">
        <f t="shared" si="1"/>
        <v>0.55000000000000004</v>
      </c>
      <c r="K92" s="66"/>
      <c r="L92" s="16">
        <v>124</v>
      </c>
      <c r="M92" s="36" t="str">
        <f t="shared" si="4"/>
        <v>F</v>
      </c>
      <c r="N92" s="20" t="str">
        <f t="shared" si="3"/>
        <v>P</v>
      </c>
      <c r="O92" s="21"/>
      <c r="P92" s="43"/>
      <c r="Q92" s="76"/>
    </row>
    <row r="93" spans="1:17" ht="16.5" thickBot="1">
      <c r="A93" s="85">
        <v>101415704</v>
      </c>
      <c r="B93" s="45" t="s">
        <v>20</v>
      </c>
      <c r="C93" s="60" t="s">
        <v>122</v>
      </c>
      <c r="D93" s="60">
        <v>3</v>
      </c>
      <c r="E93" s="60" t="s">
        <v>123</v>
      </c>
      <c r="F93" s="61" t="s">
        <v>124</v>
      </c>
      <c r="G93" s="47">
        <v>0.02</v>
      </c>
      <c r="H93" s="41">
        <v>2.9</v>
      </c>
      <c r="I93" s="41"/>
      <c r="J93" s="93">
        <v>3.1</v>
      </c>
      <c r="K93" s="60"/>
      <c r="L93" s="46">
        <v>2.8</v>
      </c>
      <c r="M93" s="36" t="str">
        <f t="shared" si="4"/>
        <v>F</v>
      </c>
      <c r="N93" s="20" t="str">
        <f t="shared" si="3"/>
        <v>F</v>
      </c>
      <c r="O93" s="21"/>
      <c r="P93" s="43"/>
    </row>
    <row r="94" spans="1:17" ht="16.5" thickBot="1">
      <c r="A94" s="85">
        <v>101426023</v>
      </c>
      <c r="B94" s="49" t="s">
        <v>20</v>
      </c>
      <c r="C94" s="52" t="s">
        <v>125</v>
      </c>
      <c r="D94" s="52">
        <v>1</v>
      </c>
      <c r="E94" s="62" t="s">
        <v>123</v>
      </c>
      <c r="F94" s="53" t="s">
        <v>126</v>
      </c>
      <c r="G94" s="51">
        <v>0.05</v>
      </c>
      <c r="H94" s="84">
        <f t="shared" si="0"/>
        <v>0.95</v>
      </c>
      <c r="I94" s="84" t="s">
        <v>24</v>
      </c>
      <c r="J94" s="89">
        <f t="shared" si="1"/>
        <v>1.05</v>
      </c>
      <c r="K94" s="60"/>
      <c r="L94" s="50">
        <v>6.14</v>
      </c>
      <c r="M94" s="36" t="str">
        <f t="shared" si="4"/>
        <v>F</v>
      </c>
      <c r="N94" s="20" t="str">
        <f t="shared" si="3"/>
        <v>P</v>
      </c>
      <c r="O94" s="21"/>
      <c r="P94" s="43"/>
    </row>
    <row r="95" spans="1:17" ht="16.5" thickBot="1">
      <c r="A95" s="85">
        <v>101426085</v>
      </c>
      <c r="B95" s="15" t="s">
        <v>20</v>
      </c>
      <c r="C95" s="44" t="s">
        <v>127</v>
      </c>
      <c r="D95" s="44">
        <v>10</v>
      </c>
      <c r="E95" s="54" t="s">
        <v>113</v>
      </c>
      <c r="F95" s="55" t="s">
        <v>128</v>
      </c>
      <c r="G95" s="18">
        <v>0.3</v>
      </c>
      <c r="H95" s="19">
        <v>5</v>
      </c>
      <c r="I95" s="19" t="s">
        <v>24</v>
      </c>
      <c r="J95" s="89">
        <v>15</v>
      </c>
      <c r="K95" s="66"/>
      <c r="L95" s="16">
        <v>9</v>
      </c>
      <c r="M95" s="36" t="str">
        <f t="shared" si="4"/>
        <v>F</v>
      </c>
      <c r="N95" s="20" t="str">
        <f t="shared" si="3"/>
        <v>P</v>
      </c>
    </row>
    <row r="96" spans="1:17" ht="16.5" hidden="1" thickBot="1">
      <c r="A96" s="83"/>
      <c r="B96" s="22" t="s">
        <v>20</v>
      </c>
      <c r="C96" s="63" t="s">
        <v>129</v>
      </c>
      <c r="D96" s="63">
        <v>10</v>
      </c>
      <c r="E96" s="64" t="s">
        <v>123</v>
      </c>
      <c r="F96" s="65" t="s">
        <v>130</v>
      </c>
      <c r="G96" s="24">
        <v>0.3</v>
      </c>
      <c r="H96" s="25">
        <f t="shared" si="0"/>
        <v>7</v>
      </c>
      <c r="I96" s="25" t="s">
        <v>24</v>
      </c>
      <c r="J96" s="90">
        <f t="shared" si="1"/>
        <v>13</v>
      </c>
      <c r="K96" s="67"/>
      <c r="L96" s="23">
        <v>10</v>
      </c>
      <c r="M96" s="36" t="str">
        <f t="shared" si="4"/>
        <v>F</v>
      </c>
      <c r="N96" s="20" t="str">
        <f t="shared" si="3"/>
        <v>P</v>
      </c>
    </row>
    <row r="97" spans="1:17" ht="16.5" hidden="1" thickBot="1">
      <c r="A97" s="63"/>
      <c r="B97" s="31" t="s">
        <v>20</v>
      </c>
      <c r="C97" s="56" t="s">
        <v>131</v>
      </c>
      <c r="D97" s="56">
        <v>10</v>
      </c>
      <c r="E97" s="57" t="s">
        <v>123</v>
      </c>
      <c r="F97" s="58" t="s">
        <v>130</v>
      </c>
      <c r="G97" s="34">
        <v>0.3</v>
      </c>
      <c r="H97" s="35">
        <f t="shared" si="0"/>
        <v>7</v>
      </c>
      <c r="I97" s="35" t="s">
        <v>24</v>
      </c>
      <c r="J97" s="92">
        <f t="shared" si="1"/>
        <v>13</v>
      </c>
      <c r="K97" s="68"/>
      <c r="L97" s="32">
        <v>8</v>
      </c>
      <c r="M97" s="36" t="str">
        <f t="shared" si="4"/>
        <v>F</v>
      </c>
      <c r="N97" s="20" t="str">
        <f t="shared" si="3"/>
        <v>P</v>
      </c>
    </row>
    <row r="98" spans="1:17" ht="16.5" hidden="1" thickBot="1">
      <c r="A98" s="63"/>
      <c r="B98" s="15" t="s">
        <v>20</v>
      </c>
      <c r="C98" s="44" t="s">
        <v>132</v>
      </c>
      <c r="D98" s="44">
        <v>120</v>
      </c>
      <c r="E98" s="54" t="s">
        <v>113</v>
      </c>
      <c r="F98" s="55" t="s">
        <v>133</v>
      </c>
      <c r="G98" s="18">
        <v>0.25</v>
      </c>
      <c r="H98" s="19">
        <f t="shared" si="0"/>
        <v>90</v>
      </c>
      <c r="I98" s="19" t="s">
        <v>24</v>
      </c>
      <c r="J98" s="89">
        <f t="shared" si="1"/>
        <v>150</v>
      </c>
      <c r="K98" s="66"/>
      <c r="L98" s="16">
        <v>124</v>
      </c>
      <c r="M98" s="36" t="str">
        <f t="shared" si="4"/>
        <v>F</v>
      </c>
      <c r="N98" s="20" t="str">
        <f t="shared" si="3"/>
        <v>P</v>
      </c>
      <c r="Q98" s="75"/>
    </row>
    <row r="99" spans="1:17" ht="16.5" hidden="1" thickBot="1">
      <c r="A99" s="63"/>
      <c r="B99" s="22" t="s">
        <v>20</v>
      </c>
      <c r="C99" s="63" t="s">
        <v>134</v>
      </c>
      <c r="D99" s="63">
        <v>120</v>
      </c>
      <c r="E99" s="64" t="s">
        <v>113</v>
      </c>
      <c r="F99" s="65" t="s">
        <v>133</v>
      </c>
      <c r="G99" s="24">
        <v>0.25</v>
      </c>
      <c r="H99" s="25">
        <f t="shared" si="0"/>
        <v>90</v>
      </c>
      <c r="I99" s="25" t="s">
        <v>24</v>
      </c>
      <c r="J99" s="90">
        <f t="shared" si="1"/>
        <v>150</v>
      </c>
      <c r="K99" s="67"/>
      <c r="L99" s="23">
        <v>121</v>
      </c>
      <c r="M99" s="36" t="str">
        <f t="shared" si="4"/>
        <v>F</v>
      </c>
      <c r="N99" s="20" t="str">
        <f t="shared" si="3"/>
        <v>P</v>
      </c>
    </row>
    <row r="100" spans="1:17" ht="16.5" hidden="1" thickBot="1">
      <c r="A100" s="56"/>
      <c r="B100" s="31" t="s">
        <v>20</v>
      </c>
      <c r="C100" s="56" t="s">
        <v>135</v>
      </c>
      <c r="D100" s="56">
        <v>120</v>
      </c>
      <c r="E100" s="57" t="s">
        <v>113</v>
      </c>
      <c r="F100" s="58" t="s">
        <v>133</v>
      </c>
      <c r="G100" s="34">
        <v>0.25</v>
      </c>
      <c r="H100" s="35">
        <f t="shared" si="0"/>
        <v>90</v>
      </c>
      <c r="I100" s="35" t="s">
        <v>24</v>
      </c>
      <c r="J100" s="92">
        <f t="shared" si="1"/>
        <v>150</v>
      </c>
      <c r="K100" s="68"/>
      <c r="L100" s="32">
        <v>123</v>
      </c>
      <c r="M100" s="36" t="str">
        <f t="shared" si="4"/>
        <v>F</v>
      </c>
      <c r="N100" s="20" t="str">
        <f t="shared" si="3"/>
        <v>P</v>
      </c>
    </row>
    <row r="101" spans="1:17" hidden="1">
      <c r="K101" s="4"/>
    </row>
    <row r="102" spans="1:17" hidden="1"/>
  </sheetData>
  <mergeCells count="26">
    <mergeCell ref="H7:K7"/>
    <mergeCell ref="D9:F9"/>
    <mergeCell ref="H9:J9"/>
    <mergeCell ref="B2:E2"/>
    <mergeCell ref="B3:E3"/>
    <mergeCell ref="B4:E4"/>
    <mergeCell ref="H2:K2"/>
    <mergeCell ref="H3:K3"/>
    <mergeCell ref="H4:K4"/>
    <mergeCell ref="H5:K5"/>
    <mergeCell ref="H6:K6"/>
    <mergeCell ref="B5:E5"/>
    <mergeCell ref="B6:E6"/>
    <mergeCell ref="A10:A19"/>
    <mergeCell ref="A20:A23"/>
    <mergeCell ref="A24:A28"/>
    <mergeCell ref="A29:A52"/>
    <mergeCell ref="A55:A57"/>
    <mergeCell ref="A83:A84"/>
    <mergeCell ref="A85:A89"/>
    <mergeCell ref="A90:A92"/>
    <mergeCell ref="A60:A65"/>
    <mergeCell ref="A66:A72"/>
    <mergeCell ref="A74:A75"/>
    <mergeCell ref="A80:A81"/>
    <mergeCell ref="A76:A77"/>
  </mergeCells>
  <phoneticPr fontId="6" type="noConversion"/>
  <conditionalFormatting sqref="A29">
    <cfRule type="duplicateValues" dxfId="2" priority="10"/>
  </conditionalFormatting>
  <conditionalFormatting sqref="A101:A1048576 A1:A10 A20 A24 A76:A77">
    <cfRule type="duplicateValues" dxfId="1" priority="15"/>
  </conditionalFormatting>
  <conditionalFormatting sqref="M10:N100">
    <cfRule type="cellIs" dxfId="0" priority="1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9" scale="8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</vt:lpstr>
    </vt:vector>
  </TitlesOfParts>
  <Manager/>
  <Company>Amkor Technology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K5PR2002</dc:creator>
  <cp:keywords/>
  <dc:description/>
  <cp:lastModifiedBy>Vincent(Thang) Nguyen</cp:lastModifiedBy>
  <cp:revision/>
  <dcterms:created xsi:type="dcterms:W3CDTF">2019-06-12T10:11:35Z</dcterms:created>
  <dcterms:modified xsi:type="dcterms:W3CDTF">2024-09-19T12:04:31Z</dcterms:modified>
  <cp:category/>
  <cp:contentStatus/>
</cp:coreProperties>
</file>