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66AB1AF1-BC1F-42E0-895A-059CAC109D64}" xr6:coauthVersionLast="47" xr6:coauthVersionMax="47" xr10:uidLastSave="{00000000-0000-0000-0000-000000000000}"/>
  <bookViews>
    <workbookView xWindow="1650" yWindow="165" windowWidth="16080" windowHeight="10305" xr2:uid="{00000000-000D-0000-FFFF-FFFF00000000}"/>
  </bookViews>
  <sheets>
    <sheet name="Hoja1" sheetId="2" r:id="rId1"/>
  </sheets>
  <definedNames>
    <definedName name="_xlnm._FilterDatabase" localSheetId="0" hidden="1">Hoja1!$V$2:$Y$14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F32" i="2"/>
  <c r="D21" i="2"/>
  <c r="E21" i="2"/>
  <c r="F21" i="2"/>
  <c r="D22" i="2"/>
  <c r="E22" i="2"/>
  <c r="F22" i="2"/>
  <c r="D23" i="2"/>
  <c r="E23" i="2"/>
  <c r="F23" i="2"/>
  <c r="D24" i="2"/>
  <c r="E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E20" i="2"/>
  <c r="F20" i="2"/>
  <c r="D20" i="2"/>
  <c r="E19" i="2"/>
  <c r="F19" i="2"/>
  <c r="D19" i="2"/>
  <c r="K18" i="2"/>
  <c r="J18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L3" i="2"/>
  <c r="K3" i="2"/>
  <c r="J3" i="2"/>
</calcChain>
</file>

<file path=xl/sharedStrings.xml><?xml version="1.0" encoding="utf-8"?>
<sst xmlns="http://schemas.openxmlformats.org/spreadsheetml/2006/main" count="72" uniqueCount="20">
  <si>
    <t>Nacional</t>
  </si>
  <si>
    <t>Extranjero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</si>
  <si>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</si>
  <si>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</si>
  <si>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</si>
  <si>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</si>
  <si>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</si>
  <si>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</si>
  <si>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</si>
  <si>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</si>
  <si>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</si>
  <si>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</si>
  <si>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</si>
  <si>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</si>
  <si>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</si>
  <si>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t> </t>
    </r>
    <r>
      <rPr>
        <b/>
        <sz val="12"/>
        <color rgb="FF000000"/>
        <rFont val="Times New Roman"/>
        <family val="1"/>
      </rPr>
      <t>Promedio visitantes* 1998-2019</t>
    </r>
  </si>
  <si>
    <t>Valor económico** (en Soles)</t>
  </si>
  <si>
    <t>Mes</t>
  </si>
  <si>
    <t>Extranj.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</si>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</sst>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6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4" fontId="4" fillId="2" borderId="5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4" fontId="3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justify" vertical="center"/>
    </xf>
    <xf numFmtId="4" fontId="3" fillId="2" borderId="5" xfId="0" applyNumberFormat="1" applyFont="1" applyFill="1" applyBorder="1" applyAlignment="1">
      <alignment horizontal="right" vertical="center"/>
    </xf>
    <xf numFmtId="165" fontId="0" fillId="0" borderId="0" xfId="1" applyNumberFormat="1" applyFont="1"/>
    <xf numFmtId="9" fontId="0" fillId="0" borderId="0" xfId="0" applyNumberFormat="1"/>
    <xf numFmtId="0" fontId="5" fillId="0" borderId="0" xfId="0" applyFont="1"/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333333"/>
      <rgbColor rgb="00FFFFFF"/>
      <rgbColor rgb="00696969"/>
      <rgbColor rgb="00575557"/>
      <rgbColor rgb="00EEEEEE"/>
      <rgbColor rgb="00F6F6F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Hoja1!$I$3:$I$14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Hoja1!$J$3:$J$14</c:f>
              <c:numCache>
                <c:formatCode>0.0%</c:formatCode>
                <c:ptCount val="12"/>
                <c:pt idx="0">
                  <c:v>7.1683381570976645E-2</c:v>
                </c:pt>
                <c:pt idx="1">
                  <c:v>9.7000291669471175E-2</c:v>
                </c:pt>
                <c:pt idx="2">
                  <c:v>5.9370442664512794E-2</c:v>
                </c:pt>
                <c:pt idx="3">
                  <c:v>6.5477552668775668E-2</c:v>
                </c:pt>
                <c:pt idx="4">
                  <c:v>6.0837764465683966E-2</c:v>
                </c:pt>
                <c:pt idx="5">
                  <c:v>5.0436382401112832E-2</c:v>
                </c:pt>
                <c:pt idx="6">
                  <c:v>6.6693590002467967E-2</c:v>
                </c:pt>
                <c:pt idx="7">
                  <c:v>7.5645599156402149E-2</c:v>
                </c:pt>
                <c:pt idx="8">
                  <c:v>7.0382087007246866E-2</c:v>
                </c:pt>
                <c:pt idx="9">
                  <c:v>0.110412600121155</c:v>
                </c:pt>
                <c:pt idx="10">
                  <c:v>0.13550963631060556</c:v>
                </c:pt>
                <c:pt idx="11">
                  <c:v>0.13655067196158938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4-4C57-A57B-93821D0D1E0F}"/>
            </c:ext>
          </c:extLst>
        </c:ser>
        <c:ser>
          <c:idx val="1"/>
          <c:order val="1"/>
          <c:tx>
            <c:strRef>
              <c:f>Hoja1!$K$2</c:f>
              <c:strCache>
                <c:ptCount val="1"/>
                <c:pt idx="0">
                  <c:v>Extranjero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Hoja1!$I$3:$I$14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Hoja1!$K$3:$K$14</c:f>
              <c:numCache>
                <c:formatCode>0.0%</c:formatCode>
                <c:ptCount val="12"/>
                <c:pt idx="0">
                  <c:v>7.6817587464254197E-2</c:v>
                </c:pt>
                <c:pt idx="1">
                  <c:v>7.3506117979737842E-2</c:v>
                </c:pt>
                <c:pt idx="2">
                  <c:v>7.4106753696833103E-2</c:v>
                </c:pt>
                <c:pt idx="3">
                  <c:v>8.9484091126537463E-2</c:v>
                </c:pt>
                <c:pt idx="4">
                  <c:v>8.893926669288911E-2</c:v>
                </c:pt>
                <c:pt idx="5">
                  <c:v>7.7184347326905281E-2</c:v>
                </c:pt>
                <c:pt idx="6">
                  <c:v>9.9298903972700303E-2</c:v>
                </c:pt>
                <c:pt idx="7">
                  <c:v>0.10059850957296394</c:v>
                </c:pt>
                <c:pt idx="8">
                  <c:v>9.0666758799579014E-2</c:v>
                </c:pt>
                <c:pt idx="9">
                  <c:v>9.5408060212401793E-2</c:v>
                </c:pt>
                <c:pt idx="10">
                  <c:v>7.7468719104468092E-2</c:v>
                </c:pt>
                <c:pt idx="11">
                  <c:v>5.6523541730893939E-2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4-4C57-A57B-93821D0D1E0F}"/>
            </c:ext>
          </c:extLst>
        </c:ser>
        <c:ser>
          <c:idx val="2"/>
          <c:order val="2"/>
          <c:tx>
            <c:strRef>
              <c:f>Hoja1!$L$2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Hoja1!$I$3:$I$14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Hoja1!$L$3:$L$14</c:f>
              <c:numCache>
                <c:formatCode>0.0%</c:formatCode>
                <c:ptCount val="12"/>
                <c:pt idx="0">
                  <c:v>7.4907823602165149E-2</c:v>
                </c:pt>
                <c:pt idx="1">
                  <c:v>8.2245215089388993E-2</c:v>
                </c:pt>
                <c:pt idx="2">
                  <c:v>6.8625307324205548E-2</c:v>
                </c:pt>
                <c:pt idx="3">
                  <c:v>8.0554410363147463E-2</c:v>
                </c:pt>
                <c:pt idx="4">
                  <c:v>7.8486387603213359E-2</c:v>
                </c:pt>
                <c:pt idx="5">
                  <c:v>6.7234941739843068E-2</c:v>
                </c:pt>
                <c:pt idx="6">
                  <c:v>8.7170747909861582E-2</c:v>
                </c:pt>
                <c:pt idx="7">
                  <c:v>9.1316808067792424E-2</c:v>
                </c:pt>
                <c:pt idx="8">
                  <c:v>8.3121495919869545E-2</c:v>
                </c:pt>
                <c:pt idx="9">
                  <c:v>0.10098927932995394</c:v>
                </c:pt>
                <c:pt idx="10">
                  <c:v>9.9058123290209188E-2</c:v>
                </c:pt>
                <c:pt idx="11">
                  <c:v>8.6291128866693476E-2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4-4C57-A57B-93821D0D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725056"/>
        <c:axId val="945740864"/>
      </c:lineChart>
      <c:catAx>
        <c:axId val="945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45740864"/>
        <c:crosses val="autoZero"/>
        <c:auto val="1"/>
        <c:lblAlgn val="ctr"/>
        <c:lblOffset val="100"/>
        <c:noMultiLvlLbl val="0"/>
      </c:catAx>
      <c:valAx>
        <c:axId val="945740864"/>
        <c:scaling>
          <c:orientation val="minMax"/>
          <c:max val="0.14500000000000002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457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71587926509186"/>
          <c:y val="5.150408282298042E-2"/>
          <c:w val="0.53456824146981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3</xdr:row>
      <xdr:rowOff>85725</xdr:rowOff>
    </xdr:from>
    <xdr:to>
      <xdr:col>18</xdr:col>
      <xdr:colOff>485775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636D96-4485-4A9D-B5AC-5F64C682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F08C-2D75-443D-8F8A-18F19E21CA90}">
  <dimension ref="A1:AD38"/>
  <sheetViews>
    <sheetView tabSelected="1" topLeftCell="A11" zoomScale="85" zoomScaleNormal="85" workbookViewId="0">
      <selection activeCell="H24" sqref="H24"/>
    </sheetView>
  </sheetViews>
  <sheetFormatPr baseColWidth="10" defaultRowHeight="12.75" x14ac:dyDescent="0.2"/>
  <cols>
    <col min="5" max="5" width="11.85546875" bestFit="1" customWidth="1"/>
    <col min="6" max="6" width="12.140625" bestFit="1" customWidth="1"/>
    <col min="7" max="7" width="11.85546875" bestFit="1" customWidth="1"/>
  </cols>
  <sheetData>
    <row r="1" spans="1:30" ht="16.5" thickBot="1" x14ac:dyDescent="0.25">
      <c r="A1" s="13" t="s">
        <v>15</v>
      </c>
      <c r="B1" s="14"/>
      <c r="C1" s="14"/>
      <c r="D1" s="15"/>
      <c r="E1" s="16" t="s">
        <v>16</v>
      </c>
      <c r="F1" s="17"/>
      <c r="G1" s="18"/>
      <c r="I1" s="13" t="s">
        <v>15</v>
      </c>
      <c r="J1" s="14"/>
      <c r="K1" s="14"/>
      <c r="L1" s="15"/>
    </row>
    <row r="2" spans="1:30" ht="16.5" thickBot="1" x14ac:dyDescent="0.25">
      <c r="A2" s="2" t="s">
        <v>17</v>
      </c>
      <c r="B2" s="3" t="s">
        <v>0</v>
      </c>
      <c r="C2" s="3" t="s">
        <v>18</v>
      </c>
      <c r="D2" s="3" t="s">
        <v>2</v>
      </c>
      <c r="E2" s="3" t="s">
        <v>0</v>
      </c>
      <c r="F2" s="3" t="s">
        <v>1</v>
      </c>
      <c r="G2" s="3" t="s">
        <v>2</v>
      </c>
      <c r="I2" s="2" t="s">
        <v>17</v>
      </c>
      <c r="J2" s="3" t="s">
        <v>0</v>
      </c>
      <c r="K2" s="3" t="s">
        <v>1</v>
      </c>
      <c r="L2" s="3" t="s">
        <v>2</v>
      </c>
      <c r="V2" t="s">
        <v>17</v>
      </c>
      <c r="W2" t="s">
        <v>0</v>
      </c>
      <c r="X2" t="s">
        <v>1</v>
      </c>
      <c r="Y2" t="s">
        <v>2</v>
      </c>
      <c r="AA2" t="s">
        <v>19</v>
      </c>
      <c r="AB2" s="3" t="s">
        <v>0</v>
      </c>
      <c r="AC2" s="3" t="s">
        <v>1</v>
      </c>
      <c r="AD2" s="3" t="s">
        <v>2</v>
      </c>
    </row>
    <row r="3" spans="1:30" ht="16.5" thickBot="1" x14ac:dyDescent="0.25">
      <c r="A3" s="4" t="s">
        <v>3</v>
      </c>
      <c r="B3" s="5">
        <v>1597.5</v>
      </c>
      <c r="C3" s="5">
        <v>2890.4</v>
      </c>
      <c r="D3" s="5">
        <v>4487.8999999999996</v>
      </c>
      <c r="E3" s="5">
        <v>24250.82</v>
      </c>
      <c r="F3" s="5">
        <v>43877.11</v>
      </c>
      <c r="G3" s="5">
        <v>68127.92</v>
      </c>
      <c r="I3" s="4" t="s">
        <v>3</v>
      </c>
      <c r="J3" s="10">
        <f t="shared" ref="J3:J14" si="0">B3/$B$15</f>
        <v>7.1683381570976645E-2</v>
      </c>
      <c r="K3" s="10">
        <f t="shared" ref="K3:K14" si="1">C3/$C$15</f>
        <v>7.6817587464254197E-2</v>
      </c>
      <c r="L3" s="10">
        <f t="shared" ref="L3:L14" si="2">D3/$D$15</f>
        <v>7.4907823602165149E-2</v>
      </c>
      <c r="V3" t="s">
        <v>12</v>
      </c>
      <c r="W3" s="10">
        <v>0.110412600121155</v>
      </c>
      <c r="X3" s="10">
        <v>9.5408060212401793E-2</v>
      </c>
      <c r="Y3" s="10">
        <v>0.10098927932995394</v>
      </c>
      <c r="AA3" s="4" t="s">
        <v>3</v>
      </c>
      <c r="AB3" s="5">
        <v>24250.82</v>
      </c>
      <c r="AC3" s="5">
        <v>43877.11</v>
      </c>
      <c r="AD3" s="5">
        <v>68127.92</v>
      </c>
    </row>
    <row r="4" spans="1:30" ht="16.5" thickBot="1" x14ac:dyDescent="0.25">
      <c r="A4" s="4" t="s">
        <v>4</v>
      </c>
      <c r="B4" s="5">
        <v>2161.6999999999998</v>
      </c>
      <c r="C4" s="5">
        <v>2765.8</v>
      </c>
      <c r="D4" s="5">
        <v>4927.5</v>
      </c>
      <c r="E4" s="5">
        <v>32816.06</v>
      </c>
      <c r="F4" s="5">
        <v>41986.45</v>
      </c>
      <c r="G4" s="5">
        <v>74802.509999999995</v>
      </c>
      <c r="I4" s="4" t="s">
        <v>4</v>
      </c>
      <c r="J4" s="10">
        <f t="shared" si="0"/>
        <v>9.7000291669471175E-2</v>
      </c>
      <c r="K4" s="10">
        <f t="shared" si="1"/>
        <v>7.3506117979737842E-2</v>
      </c>
      <c r="L4" s="10">
        <f t="shared" si="2"/>
        <v>8.2245215089388993E-2</v>
      </c>
      <c r="V4" t="s">
        <v>13</v>
      </c>
      <c r="W4" s="10">
        <v>0.13550963631060556</v>
      </c>
      <c r="X4" s="10">
        <v>7.7468719104468092E-2</v>
      </c>
      <c r="Y4" s="10">
        <v>9.9058123290209188E-2</v>
      </c>
      <c r="AA4" s="4" t="s">
        <v>4</v>
      </c>
      <c r="AB4" s="5">
        <v>32816.06</v>
      </c>
      <c r="AC4" s="5">
        <v>41986.45</v>
      </c>
      <c r="AD4" s="5">
        <v>74802.509999999995</v>
      </c>
    </row>
    <row r="5" spans="1:30" ht="16.5" thickBot="1" x14ac:dyDescent="0.25">
      <c r="A5" s="4" t="s">
        <v>5</v>
      </c>
      <c r="B5" s="5">
        <v>1323.1</v>
      </c>
      <c r="C5" s="5">
        <v>2788.4</v>
      </c>
      <c r="D5" s="5">
        <v>4111.5</v>
      </c>
      <c r="E5" s="5">
        <v>20085.849999999999</v>
      </c>
      <c r="F5" s="5">
        <v>42328.7</v>
      </c>
      <c r="G5" s="5">
        <v>62414.54</v>
      </c>
      <c r="I5" s="4" t="s">
        <v>5</v>
      </c>
      <c r="J5" s="10">
        <f t="shared" si="0"/>
        <v>5.9370442664512794E-2</v>
      </c>
      <c r="K5" s="10">
        <f t="shared" si="1"/>
        <v>7.4106753696833103E-2</v>
      </c>
      <c r="L5" s="10">
        <f t="shared" si="2"/>
        <v>6.8625307324205548E-2</v>
      </c>
      <c r="V5" t="s">
        <v>10</v>
      </c>
      <c r="W5" s="10">
        <v>7.5645599156402149E-2</v>
      </c>
      <c r="X5" s="10">
        <v>0.10059850957296394</v>
      </c>
      <c r="Y5" s="10">
        <v>9.1316808067792424E-2</v>
      </c>
      <c r="AA5" s="4" t="s">
        <v>5</v>
      </c>
      <c r="AB5" s="5">
        <v>20085.849999999999</v>
      </c>
      <c r="AC5" s="5">
        <v>42328.7</v>
      </c>
      <c r="AD5" s="5">
        <v>62414.54</v>
      </c>
    </row>
    <row r="6" spans="1:30" ht="16.5" thickBot="1" x14ac:dyDescent="0.25">
      <c r="A6" s="4" t="s">
        <v>6</v>
      </c>
      <c r="B6" s="5">
        <v>1459.2</v>
      </c>
      <c r="C6" s="5">
        <v>3367</v>
      </c>
      <c r="D6" s="5">
        <v>4826.2</v>
      </c>
      <c r="E6" s="5">
        <v>22151.77</v>
      </c>
      <c r="F6" s="5">
        <v>51111.99</v>
      </c>
      <c r="G6" s="5">
        <v>73263.759999999995</v>
      </c>
      <c r="I6" s="4" t="s">
        <v>6</v>
      </c>
      <c r="J6" s="10">
        <f t="shared" si="0"/>
        <v>6.5477552668775668E-2</v>
      </c>
      <c r="K6" s="10">
        <f t="shared" si="1"/>
        <v>8.9484091126537463E-2</v>
      </c>
      <c r="L6" s="10">
        <f t="shared" si="2"/>
        <v>8.0554410363147463E-2</v>
      </c>
      <c r="V6" t="s">
        <v>9</v>
      </c>
      <c r="W6" s="10">
        <v>6.6693590002467967E-2</v>
      </c>
      <c r="X6" s="10">
        <v>9.9298903972700303E-2</v>
      </c>
      <c r="Y6" s="10">
        <v>8.7170747909861582E-2</v>
      </c>
      <c r="AA6" s="4" t="s">
        <v>6</v>
      </c>
      <c r="AB6" s="5">
        <v>22151.77</v>
      </c>
      <c r="AC6" s="5">
        <v>51111.99</v>
      </c>
      <c r="AD6" s="5">
        <v>73263.759999999995</v>
      </c>
    </row>
    <row r="7" spans="1:30" ht="16.5" thickBot="1" x14ac:dyDescent="0.25">
      <c r="A7" s="4" t="s">
        <v>7</v>
      </c>
      <c r="B7" s="5">
        <v>1355.8</v>
      </c>
      <c r="C7" s="5">
        <v>3346.5</v>
      </c>
      <c r="D7" s="5">
        <v>4702.3</v>
      </c>
      <c r="E7" s="5">
        <v>20581.28</v>
      </c>
      <c r="F7" s="5">
        <v>50801.48</v>
      </c>
      <c r="G7" s="5">
        <v>71382.759999999995</v>
      </c>
      <c r="I7" s="4" t="s">
        <v>7</v>
      </c>
      <c r="J7" s="10">
        <f t="shared" si="0"/>
        <v>6.0837764465683966E-2</v>
      </c>
      <c r="K7" s="10">
        <f t="shared" si="1"/>
        <v>8.893926669288911E-2</v>
      </c>
      <c r="L7" s="10">
        <f t="shared" si="2"/>
        <v>7.8486387603213359E-2</v>
      </c>
      <c r="V7" t="s">
        <v>14</v>
      </c>
      <c r="W7" s="10">
        <v>0.13655067196158938</v>
      </c>
      <c r="X7" s="10">
        <v>5.6523541730893939E-2</v>
      </c>
      <c r="Y7" s="10">
        <v>8.6291128866693476E-2</v>
      </c>
      <c r="AA7" s="4" t="s">
        <v>7</v>
      </c>
      <c r="AB7" s="5">
        <v>20581.28</v>
      </c>
      <c r="AC7" s="5">
        <v>50801.48</v>
      </c>
      <c r="AD7" s="5">
        <v>71382.759999999995</v>
      </c>
    </row>
    <row r="8" spans="1:30" ht="16.5" thickBot="1" x14ac:dyDescent="0.25">
      <c r="A8" s="4" t="s">
        <v>8</v>
      </c>
      <c r="B8" s="5">
        <v>1124</v>
      </c>
      <c r="C8" s="5">
        <v>2904.2</v>
      </c>
      <c r="D8" s="5">
        <v>4028.2</v>
      </c>
      <c r="E8" s="5">
        <v>17062.86</v>
      </c>
      <c r="F8" s="5">
        <v>44087.56</v>
      </c>
      <c r="G8" s="5">
        <v>61150.42</v>
      </c>
      <c r="I8" s="4" t="s">
        <v>8</v>
      </c>
      <c r="J8" s="10">
        <f t="shared" si="0"/>
        <v>5.0436382401112832E-2</v>
      </c>
      <c r="K8" s="10">
        <f t="shared" si="1"/>
        <v>7.7184347326905281E-2</v>
      </c>
      <c r="L8" s="10">
        <f t="shared" si="2"/>
        <v>6.7234941739843068E-2</v>
      </c>
      <c r="V8" t="s">
        <v>11</v>
      </c>
      <c r="W8" s="10">
        <v>7.0382087007246866E-2</v>
      </c>
      <c r="X8" s="10">
        <v>9.0666758799579014E-2</v>
      </c>
      <c r="Y8" s="10">
        <v>8.3121495919869545E-2</v>
      </c>
      <c r="AA8" s="4" t="s">
        <v>8</v>
      </c>
      <c r="AB8" s="5">
        <v>17062.86</v>
      </c>
      <c r="AC8" s="5">
        <v>44087.56</v>
      </c>
      <c r="AD8" s="5">
        <v>61150.42</v>
      </c>
    </row>
    <row r="9" spans="1:30" ht="16.5" thickBot="1" x14ac:dyDescent="0.25">
      <c r="A9" s="4" t="s">
        <v>9</v>
      </c>
      <c r="B9" s="5">
        <v>1486.3</v>
      </c>
      <c r="C9" s="5">
        <v>3736.3</v>
      </c>
      <c r="D9" s="5">
        <v>5222.6000000000004</v>
      </c>
      <c r="E9" s="5">
        <v>22563.02</v>
      </c>
      <c r="F9" s="5">
        <v>56718.41</v>
      </c>
      <c r="G9" s="5">
        <v>79281.440000000002</v>
      </c>
      <c r="I9" s="4" t="s">
        <v>9</v>
      </c>
      <c r="J9" s="10">
        <f t="shared" si="0"/>
        <v>6.6693590002467967E-2</v>
      </c>
      <c r="K9" s="10">
        <f t="shared" si="1"/>
        <v>9.9298903972700303E-2</v>
      </c>
      <c r="L9" s="10">
        <f t="shared" si="2"/>
        <v>8.7170747909861582E-2</v>
      </c>
      <c r="V9" t="s">
        <v>4</v>
      </c>
      <c r="W9" s="10">
        <v>9.7000291669471175E-2</v>
      </c>
      <c r="X9" s="10">
        <v>7.3506117979737842E-2</v>
      </c>
      <c r="Y9" s="10">
        <v>8.2245215089388993E-2</v>
      </c>
      <c r="AA9" s="4" t="s">
        <v>9</v>
      </c>
      <c r="AB9" s="5">
        <v>22563.02</v>
      </c>
      <c r="AC9" s="5">
        <v>56718.41</v>
      </c>
      <c r="AD9" s="5">
        <v>79281.440000000002</v>
      </c>
    </row>
    <row r="10" spans="1:30" ht="16.5" thickBot="1" x14ac:dyDescent="0.25">
      <c r="A10" s="4" t="s">
        <v>10</v>
      </c>
      <c r="B10" s="5">
        <v>1685.8</v>
      </c>
      <c r="C10" s="5">
        <v>3785.2</v>
      </c>
      <c r="D10" s="5">
        <v>5471</v>
      </c>
      <c r="E10" s="5">
        <v>25590.84</v>
      </c>
      <c r="F10" s="5">
        <v>57460.88</v>
      </c>
      <c r="G10" s="5">
        <v>83051.72</v>
      </c>
      <c r="I10" s="4" t="s">
        <v>10</v>
      </c>
      <c r="J10" s="10">
        <f t="shared" si="0"/>
        <v>7.5645599156402149E-2</v>
      </c>
      <c r="K10" s="10">
        <f t="shared" si="1"/>
        <v>0.10059850957296394</v>
      </c>
      <c r="L10" s="10">
        <f t="shared" si="2"/>
        <v>9.1316808067792424E-2</v>
      </c>
      <c r="V10" t="s">
        <v>6</v>
      </c>
      <c r="W10" s="10">
        <v>6.5477552668775668E-2</v>
      </c>
      <c r="X10" s="10">
        <v>8.9484091126537463E-2</v>
      </c>
      <c r="Y10" s="10">
        <v>8.0554410363147463E-2</v>
      </c>
      <c r="AA10" s="4" t="s">
        <v>10</v>
      </c>
      <c r="AB10" s="5">
        <v>25590.84</v>
      </c>
      <c r="AC10" s="5">
        <v>57460.88</v>
      </c>
      <c r="AD10" s="5">
        <v>83051.72</v>
      </c>
    </row>
    <row r="11" spans="1:30" ht="32.25" thickBot="1" x14ac:dyDescent="0.25">
      <c r="A11" s="4" t="s">
        <v>11</v>
      </c>
      <c r="B11" s="5">
        <v>1568.5</v>
      </c>
      <c r="C11" s="5">
        <v>3411.5</v>
      </c>
      <c r="D11" s="5">
        <v>4980</v>
      </c>
      <c r="E11" s="5">
        <v>23809.89</v>
      </c>
      <c r="F11" s="5">
        <v>51788.21</v>
      </c>
      <c r="G11" s="5">
        <v>75598.100000000006</v>
      </c>
      <c r="I11" s="4" t="s">
        <v>11</v>
      </c>
      <c r="J11" s="10">
        <f t="shared" si="0"/>
        <v>7.0382087007246866E-2</v>
      </c>
      <c r="K11" s="10">
        <f t="shared" si="1"/>
        <v>9.0666758799579014E-2</v>
      </c>
      <c r="L11" s="10">
        <f t="shared" si="2"/>
        <v>8.3121495919869545E-2</v>
      </c>
      <c r="V11" t="s">
        <v>7</v>
      </c>
      <c r="W11" s="10">
        <v>6.0837764465683966E-2</v>
      </c>
      <c r="X11" s="10">
        <v>8.893926669288911E-2</v>
      </c>
      <c r="Y11" s="10">
        <v>7.8486387603213359E-2</v>
      </c>
      <c r="AA11" s="4" t="s">
        <v>11</v>
      </c>
      <c r="AB11" s="5">
        <v>23809.89</v>
      </c>
      <c r="AC11" s="5">
        <v>51788.21</v>
      </c>
      <c r="AD11" s="5">
        <v>75598.100000000006</v>
      </c>
    </row>
    <row r="12" spans="1:30" ht="16.5" thickBot="1" x14ac:dyDescent="0.25">
      <c r="A12" s="4" t="s">
        <v>12</v>
      </c>
      <c r="B12" s="5">
        <v>2460.6</v>
      </c>
      <c r="C12" s="5">
        <v>3589.9</v>
      </c>
      <c r="D12" s="5">
        <v>6050.5</v>
      </c>
      <c r="E12" s="5">
        <v>37352.949999999997</v>
      </c>
      <c r="F12" s="5">
        <v>54496.54</v>
      </c>
      <c r="G12" s="5">
        <v>91849.49</v>
      </c>
      <c r="I12" s="4" t="s">
        <v>12</v>
      </c>
      <c r="J12" s="10">
        <f t="shared" si="0"/>
        <v>0.110412600121155</v>
      </c>
      <c r="K12" s="10">
        <f t="shared" si="1"/>
        <v>9.5408060212401793E-2</v>
      </c>
      <c r="L12" s="10">
        <f t="shared" si="2"/>
        <v>0.10098927932995394</v>
      </c>
      <c r="V12" t="s">
        <v>3</v>
      </c>
      <c r="W12" s="10">
        <v>7.1683381570976645E-2</v>
      </c>
      <c r="X12" s="10">
        <v>7.6817587464254197E-2</v>
      </c>
      <c r="Y12" s="10">
        <v>7.4907823602165149E-2</v>
      </c>
      <c r="AA12" s="4" t="s">
        <v>12</v>
      </c>
      <c r="AB12" s="5">
        <v>37352.949999999997</v>
      </c>
      <c r="AC12" s="5">
        <v>54496.54</v>
      </c>
      <c r="AD12" s="5">
        <v>91849.49</v>
      </c>
    </row>
    <row r="13" spans="1:30" ht="32.25" thickBot="1" x14ac:dyDescent="0.25">
      <c r="A13" s="4" t="s">
        <v>13</v>
      </c>
      <c r="B13" s="5">
        <v>3019.9</v>
      </c>
      <c r="C13" s="5">
        <v>2914.9</v>
      </c>
      <c r="D13" s="5">
        <v>5934.8</v>
      </c>
      <c r="E13" s="5">
        <v>45843.67</v>
      </c>
      <c r="F13" s="5">
        <v>44249.03</v>
      </c>
      <c r="G13" s="5">
        <v>90092.7</v>
      </c>
      <c r="I13" s="4" t="s">
        <v>13</v>
      </c>
      <c r="J13" s="10">
        <f t="shared" si="0"/>
        <v>0.13550963631060556</v>
      </c>
      <c r="K13" s="10">
        <f t="shared" si="1"/>
        <v>7.7468719104468092E-2</v>
      </c>
      <c r="L13" s="10">
        <f t="shared" si="2"/>
        <v>9.9058123290209188E-2</v>
      </c>
      <c r="V13" t="s">
        <v>5</v>
      </c>
      <c r="W13" s="10">
        <v>5.9370442664512794E-2</v>
      </c>
      <c r="X13" s="10">
        <v>7.4106753696833103E-2</v>
      </c>
      <c r="Y13" s="10">
        <v>6.8625307324205548E-2</v>
      </c>
      <c r="AA13" s="4" t="s">
        <v>13</v>
      </c>
      <c r="AB13" s="5">
        <v>45843.67</v>
      </c>
      <c r="AC13" s="5">
        <v>44249.03</v>
      </c>
      <c r="AD13" s="5">
        <v>90092.7</v>
      </c>
    </row>
    <row r="14" spans="1:30" ht="16.5" thickBot="1" x14ac:dyDescent="0.25">
      <c r="A14" s="4" t="s">
        <v>14</v>
      </c>
      <c r="B14" s="5">
        <v>3043.1</v>
      </c>
      <c r="C14" s="5">
        <v>2126.8000000000002</v>
      </c>
      <c r="D14" s="5">
        <v>5169.8999999999996</v>
      </c>
      <c r="E14" s="5">
        <v>46195.58</v>
      </c>
      <c r="F14" s="5">
        <v>32286.12</v>
      </c>
      <c r="G14" s="5">
        <v>78481.7</v>
      </c>
      <c r="I14" s="4" t="s">
        <v>14</v>
      </c>
      <c r="J14" s="10">
        <f t="shared" si="0"/>
        <v>0.13655067196158938</v>
      </c>
      <c r="K14" s="10">
        <f t="shared" si="1"/>
        <v>5.6523541730893939E-2</v>
      </c>
      <c r="L14" s="10">
        <f t="shared" si="2"/>
        <v>8.6291128866693476E-2</v>
      </c>
      <c r="V14" t="s">
        <v>8</v>
      </c>
      <c r="W14" s="10">
        <v>5.0436382401112832E-2</v>
      </c>
      <c r="X14" s="10">
        <v>7.7184347326905281E-2</v>
      </c>
      <c r="Y14" s="10">
        <v>6.7234941739843068E-2</v>
      </c>
      <c r="AA14" s="4" t="s">
        <v>14</v>
      </c>
      <c r="AB14" s="5">
        <v>46195.58</v>
      </c>
      <c r="AC14" s="5">
        <v>32286.12</v>
      </c>
      <c r="AD14" s="5">
        <v>78481.7</v>
      </c>
    </row>
    <row r="15" spans="1:30" ht="16.5" thickBot="1" x14ac:dyDescent="0.25">
      <c r="A15" s="6" t="s">
        <v>2</v>
      </c>
      <c r="B15" s="7">
        <v>22285.5</v>
      </c>
      <c r="C15" s="8">
        <v>37626.800000000003</v>
      </c>
      <c r="D15" s="7">
        <v>59912.3</v>
      </c>
      <c r="E15" s="9">
        <v>338304.59</v>
      </c>
      <c r="F15" s="9">
        <v>571192.47</v>
      </c>
      <c r="G15" s="9">
        <v>909497.06</v>
      </c>
    </row>
    <row r="18" spans="4:12" ht="16.5" thickBot="1" x14ac:dyDescent="0.25">
      <c r="D18" s="11">
        <v>0.08</v>
      </c>
      <c r="I18" s="6" t="s">
        <v>2</v>
      </c>
      <c r="J18" s="10">
        <f>B15/D15</f>
        <v>0.37196869424141621</v>
      </c>
      <c r="K18" s="10">
        <f>C15/D15</f>
        <v>0.62803130575858379</v>
      </c>
      <c r="L18" s="10">
        <v>1</v>
      </c>
    </row>
    <row r="19" spans="4:12" x14ac:dyDescent="0.2">
      <c r="D19" t="str">
        <f>E2</f>
        <v>Nacional</v>
      </c>
      <c r="E19" s="1" t="str">
        <f t="shared" ref="E19:F19" si="3">F2</f>
        <v>Extranjero</v>
      </c>
      <c r="F19" s="1" t="str">
        <f t="shared" si="3"/>
        <v>Total</v>
      </c>
    </row>
    <row r="20" spans="4:12" x14ac:dyDescent="0.2">
      <c r="D20">
        <f>E3*$D$18</f>
        <v>1940.0655999999999</v>
      </c>
      <c r="E20" s="1">
        <f t="shared" ref="E20:F20" si="4">F3*$D$18</f>
        <v>3510.1687999999999</v>
      </c>
      <c r="F20" s="1">
        <f t="shared" si="4"/>
        <v>5450.2335999999996</v>
      </c>
    </row>
    <row r="21" spans="4:12" x14ac:dyDescent="0.2">
      <c r="D21" s="1">
        <f t="shared" ref="D21:F21" si="5">E4*$D$18</f>
        <v>2625.2847999999999</v>
      </c>
      <c r="E21" s="1">
        <f t="shared" si="5"/>
        <v>3358.9159999999997</v>
      </c>
      <c r="F21" s="1">
        <f t="shared" si="5"/>
        <v>5984.2007999999996</v>
      </c>
    </row>
    <row r="22" spans="4:12" x14ac:dyDescent="0.2">
      <c r="D22" s="1">
        <f t="shared" ref="D22:F22" si="6">E5*$D$18</f>
        <v>1606.8679999999999</v>
      </c>
      <c r="E22" s="1">
        <f t="shared" si="6"/>
        <v>3386.2959999999998</v>
      </c>
      <c r="F22" s="1">
        <f t="shared" si="6"/>
        <v>4993.1632</v>
      </c>
    </row>
    <row r="23" spans="4:12" x14ac:dyDescent="0.2">
      <c r="D23" s="1">
        <f t="shared" ref="D23:F23" si="7">E6*$D$18</f>
        <v>1772.1416000000002</v>
      </c>
      <c r="E23" s="1">
        <f t="shared" si="7"/>
        <v>4088.9591999999998</v>
      </c>
      <c r="F23" s="1">
        <f t="shared" si="7"/>
        <v>5861.1007999999993</v>
      </c>
    </row>
    <row r="24" spans="4:12" x14ac:dyDescent="0.2">
      <c r="D24" s="1">
        <f t="shared" ref="D24:F24" si="8">E7*$D$18</f>
        <v>1646.5023999999999</v>
      </c>
      <c r="E24" s="1">
        <f t="shared" si="8"/>
        <v>4064.1184000000003</v>
      </c>
      <c r="F24" s="1">
        <f>G7*$D$18</f>
        <v>5710.6207999999997</v>
      </c>
    </row>
    <row r="25" spans="4:12" x14ac:dyDescent="0.2">
      <c r="D25" s="1">
        <f t="shared" ref="D25:F25" si="9">E8*$D$18</f>
        <v>1365.0288</v>
      </c>
      <c r="E25" s="1">
        <f t="shared" si="9"/>
        <v>3527.0047999999997</v>
      </c>
      <c r="F25" s="1">
        <f t="shared" si="9"/>
        <v>4892.0335999999998</v>
      </c>
    </row>
    <row r="26" spans="4:12" x14ac:dyDescent="0.2">
      <c r="D26" s="1">
        <f t="shared" ref="D26:F26" si="10">E9*$D$18</f>
        <v>1805.0416</v>
      </c>
      <c r="E26" s="1">
        <f t="shared" si="10"/>
        <v>4537.4728000000005</v>
      </c>
      <c r="F26" s="1">
        <f t="shared" si="10"/>
        <v>6342.5152000000007</v>
      </c>
    </row>
    <row r="27" spans="4:12" x14ac:dyDescent="0.2">
      <c r="D27" s="1">
        <f t="shared" ref="D27:F27" si="11">E10*$D$18</f>
        <v>2047.2672</v>
      </c>
      <c r="E27" s="1">
        <f t="shared" si="11"/>
        <v>4596.8703999999998</v>
      </c>
      <c r="F27" s="1">
        <f t="shared" si="11"/>
        <v>6644.1376</v>
      </c>
    </row>
    <row r="28" spans="4:12" x14ac:dyDescent="0.2">
      <c r="D28" s="1">
        <f t="shared" ref="D28:F28" si="12">E11*$D$18</f>
        <v>1904.7911999999999</v>
      </c>
      <c r="E28" s="1">
        <f t="shared" si="12"/>
        <v>4143.0568000000003</v>
      </c>
      <c r="F28" s="1">
        <f t="shared" si="12"/>
        <v>6047.8480000000009</v>
      </c>
    </row>
    <row r="29" spans="4:12" x14ac:dyDescent="0.2">
      <c r="D29" s="1">
        <f t="shared" ref="D29:F29" si="13">E12*$D$18</f>
        <v>2988.2359999999999</v>
      </c>
      <c r="E29" s="1">
        <f t="shared" si="13"/>
        <v>4359.7232000000004</v>
      </c>
      <c r="F29" s="1">
        <f t="shared" si="13"/>
        <v>7347.9592000000002</v>
      </c>
    </row>
    <row r="30" spans="4:12" x14ac:dyDescent="0.2">
      <c r="D30" s="1">
        <f t="shared" ref="D30:F30" si="14">E13*$D$18</f>
        <v>3667.4935999999998</v>
      </c>
      <c r="E30" s="1">
        <f t="shared" si="14"/>
        <v>3539.9223999999999</v>
      </c>
      <c r="F30" s="1">
        <f t="shared" si="14"/>
        <v>7207.4160000000002</v>
      </c>
    </row>
    <row r="31" spans="4:12" x14ac:dyDescent="0.2">
      <c r="D31" s="1">
        <f t="shared" ref="D31:F31" si="15">E14*$D$18</f>
        <v>3695.6464000000001</v>
      </c>
      <c r="E31" s="1">
        <f t="shared" si="15"/>
        <v>2582.8896</v>
      </c>
      <c r="F31" s="1">
        <f t="shared" si="15"/>
        <v>6278.5360000000001</v>
      </c>
    </row>
    <row r="32" spans="4:12" x14ac:dyDescent="0.2">
      <c r="D32" s="12">
        <f t="shared" ref="D32:E32" si="16">E15*$D$18</f>
        <v>27064.367200000004</v>
      </c>
      <c r="E32" s="12">
        <f t="shared" si="16"/>
        <v>45695.397599999997</v>
      </c>
      <c r="F32" s="12">
        <f>G15*$D$18</f>
        <v>72759.764800000004</v>
      </c>
    </row>
    <row r="33" spans="4:6" x14ac:dyDescent="0.2">
      <c r="D33" s="1"/>
      <c r="E33" s="1"/>
      <c r="F33" s="1"/>
    </row>
    <row r="34" spans="4:6" x14ac:dyDescent="0.2">
      <c r="D34" s="1"/>
      <c r="E34" s="1"/>
      <c r="F34" s="1"/>
    </row>
    <row r="35" spans="4:6" x14ac:dyDescent="0.2">
      <c r="D35" s="1"/>
      <c r="E35" s="1"/>
      <c r="F35" s="1"/>
    </row>
    <row r="36" spans="4:6" x14ac:dyDescent="0.2">
      <c r="D36" s="1"/>
      <c r="E36" s="1"/>
      <c r="F36" s="1"/>
    </row>
    <row r="37" spans="4:6" x14ac:dyDescent="0.2">
      <c r="D37" s="1"/>
      <c r="E37" s="1"/>
      <c r="F37" s="1"/>
    </row>
    <row r="38" spans="4:6" x14ac:dyDescent="0.2">
      <c r="D38" s="1"/>
      <c r="E38" s="1"/>
      <c r="F38" s="1"/>
    </row>
  </sheetData>
  <autoFilter ref="V2:Y14" xr:uid="{92B1F08C-2D75-443D-8F8A-18F19E21CA90}">
    <sortState xmlns:xlrd2="http://schemas.microsoft.com/office/spreadsheetml/2017/richdata2" ref="V3:Y14">
      <sortCondition descending="1" ref="Y2:Y14"/>
    </sortState>
  </autoFilter>
  <mergeCells count="3">
    <mergeCell ref="A1:D1"/>
    <mergeCell ref="E1:G1"/>
    <mergeCell ref="I1:L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2021-06-29T21:08:07Z</dcterms:created>
  <dcterms:modified xsi:type="dcterms:W3CDTF">2022-04-08T00:05:35Z</dcterms:modified>
</cp:coreProperties>
</file>