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ina\Desktop\Final Project\Dev\restaurant_recommender\restaurants\data\"/>
    </mc:Choice>
  </mc:AlternateContent>
  <xr:revisionPtr revIDLastSave="0" documentId="13_ncr:1_{1ECB6FE1-58AC-4E1C-8176-D0BA814D961C}" xr6:coauthVersionLast="47" xr6:coauthVersionMax="47" xr10:uidLastSave="{00000000-0000-0000-0000-000000000000}"/>
  <bookViews>
    <workbookView xWindow="-96" yWindow="96" windowWidth="11712" windowHeight="12240" xr2:uid="{00000000-000D-0000-FFFF-FFFF00000000}"/>
  </bookViews>
  <sheets>
    <sheet name="Database" sheetId="1" r:id="rId1"/>
    <sheet name="Lis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</calcChain>
</file>

<file path=xl/sharedStrings.xml><?xml version="1.0" encoding="utf-8"?>
<sst xmlns="http://schemas.openxmlformats.org/spreadsheetml/2006/main" count="1425" uniqueCount="849">
  <si>
    <t>Neighborhood</t>
  </si>
  <si>
    <t>Area</t>
  </si>
  <si>
    <t>Cuisine Specific</t>
  </si>
  <si>
    <t>Cuisine General</t>
  </si>
  <si>
    <t>Occasions</t>
  </si>
  <si>
    <t>Established Today</t>
  </si>
  <si>
    <t>7707 Melrose Ave LOS ANGELES, CA</t>
  </si>
  <si>
    <t>Fairfax District</t>
  </si>
  <si>
    <t>Coffee</t>
  </si>
  <si>
    <t>Coffee, Pastries</t>
  </si>
  <si>
    <t>Picnic Coffee</t>
  </si>
  <si>
    <t>3116 1/2 Sunset Blvd, LA</t>
  </si>
  <si>
    <t>Silver Lake</t>
  </si>
  <si>
    <t>Pastries, Coffee</t>
  </si>
  <si>
    <t>Vegan</t>
  </si>
  <si>
    <t>Tomat</t>
  </si>
  <si>
    <t>6261 W. 87th Street, Los Angeles</t>
  </si>
  <si>
    <t>Westchester</t>
  </si>
  <si>
    <t>Dinner, Family-Style Meal, Sunday Roast, Lunch</t>
  </si>
  <si>
    <t>Vegan, Vegetarian</t>
  </si>
  <si>
    <t>honey hi</t>
  </si>
  <si>
    <t>1620 W Sunset Blvd, Los Angeles</t>
  </si>
  <si>
    <t>Echo Park</t>
  </si>
  <si>
    <t>Breakfast, Lunch</t>
  </si>
  <si>
    <t>Vegan, Vegetarian, Organic-Only</t>
  </si>
  <si>
    <t>harrietsweho</t>
  </si>
  <si>
    <t>8490 Sunset Boulevard, West Hollywood</t>
  </si>
  <si>
    <t>West Hollywood</t>
  </si>
  <si>
    <t>Dinner, Drinks</t>
  </si>
  <si>
    <t>Carmel-by-the-Sea</t>
  </si>
  <si>
    <t>Cocktail Bar / Lounge – Upscale drinks and socializing</t>
  </si>
  <si>
    <t>L'antica Pizzeria da Michele</t>
  </si>
  <si>
    <t>1534 N McCadden Place, Los Angeles, California</t>
  </si>
  <si>
    <t>Hollywood</t>
  </si>
  <si>
    <t>Dinner, Lunch</t>
  </si>
  <si>
    <t>LA HOMEFARM</t>
  </si>
  <si>
    <t>3389 Eagle Rock Blvd. LA</t>
  </si>
  <si>
    <t>Glassell Park</t>
  </si>
  <si>
    <t>Wednesday – Monday
10am – 6pm
Closed Tuesdays</t>
  </si>
  <si>
    <t>Healthy / Clean Eating</t>
  </si>
  <si>
    <t>Organic-Only, Vegan, Vegetarian</t>
  </si>
  <si>
    <t>Calabama</t>
  </si>
  <si>
    <t>6751 Santa Monica Blvd</t>
  </si>
  <si>
    <t>Family-Style Meal, Tapas / Small Plates, Comfort Food</t>
  </si>
  <si>
    <t>Modu Cafe</t>
  </si>
  <si>
    <t>5805 York Blvd Unit A, Los Angeles, California</t>
  </si>
  <si>
    <t>Highland Park</t>
  </si>
  <si>
    <t>Coffee, Tea, Dessert</t>
  </si>
  <si>
    <t>Pastries, Coffee, Tea Time / Afternoon Tea, Dessert</t>
  </si>
  <si>
    <t>Gluten-Free, Vegetarian, Vegan</t>
  </si>
  <si>
    <t>Pike Place Market</t>
  </si>
  <si>
    <t>MOTHER WOLF</t>
  </si>
  <si>
    <t>1545 Wilcox Ave., Los Angeles, California</t>
  </si>
  <si>
    <t>The Social Club</t>
  </si>
  <si>
    <t>1640 N Spring St, Los Angeles, California</t>
  </si>
  <si>
    <t>Lincoln Heights</t>
  </si>
  <si>
    <t>LoDo (Lower Downtown)</t>
  </si>
  <si>
    <t>The Grove</t>
  </si>
  <si>
    <t>189 The Grove Dr, Los Angeles, California</t>
  </si>
  <si>
    <t>Helms Bakery</t>
  </si>
  <si>
    <t>3220 Helms Avenue, Los Angeles, CA 90034</t>
  </si>
  <si>
    <t>Culver City</t>
  </si>
  <si>
    <t>Downtown Palm Springs</t>
  </si>
  <si>
    <t>Kiff Kafe + Wine Bar</t>
  </si>
  <si>
    <t>12229 West Pico Blvd. Los Angeles, CA 90064</t>
  </si>
  <si>
    <t>West Los Angeles</t>
  </si>
  <si>
    <t>Ettore Vino e Cucina</t>
  </si>
  <si>
    <t>6333 W 3rd St. Stall #120, Los Angeles, California 90036</t>
  </si>
  <si>
    <t>Ocean Park</t>
  </si>
  <si>
    <t>East Hollywood</t>
  </si>
  <si>
    <t>Venice</t>
  </si>
  <si>
    <t>Koreatown</t>
  </si>
  <si>
    <t>Downtown Los Angeles</t>
  </si>
  <si>
    <t>Ambiance</t>
  </si>
  <si>
    <t>Type of Meal</t>
  </si>
  <si>
    <t>Dietary Restrictions</t>
  </si>
  <si>
    <t>Adams-Normandie</t>
  </si>
  <si>
    <t>South LA</t>
  </si>
  <si>
    <t>Baja Seafood – Ceviche, fish tacos</t>
  </si>
  <si>
    <t>Latin American &amp; Caribbean</t>
  </si>
  <si>
    <t>Artsy</t>
  </si>
  <si>
    <t>Anniversary – Romantic or milestone celebration</t>
  </si>
  <si>
    <t>Breakfast</t>
  </si>
  <si>
    <t>Dairy-Free</t>
  </si>
  <si>
    <t>Angelino Heights</t>
  </si>
  <si>
    <t>Central LA</t>
  </si>
  <si>
    <t>Brazilian – Churrasco, feijoada, pão de queijo</t>
  </si>
  <si>
    <t>Beachfront – Ocean views, coastal setting</t>
  </si>
  <si>
    <t>Baby Shower / Bridal Shower – Gathering for expectant parents or brides-to-be</t>
  </si>
  <si>
    <t>Brunch</t>
  </si>
  <si>
    <t>FODMAP-Friendly</t>
  </si>
  <si>
    <t>Arleta</t>
  </si>
  <si>
    <t>San Fernando Valley</t>
  </si>
  <si>
    <t>California Cuisine – Fresh, farm-to-table, seasonal</t>
  </si>
  <si>
    <t>American &amp; Regional</t>
  </si>
  <si>
    <t>Casual – Relaxed, everyday dining with no dress code</t>
  </si>
  <si>
    <t>Bachelorette / Bachelor Party – Pre-wedding celebration</t>
  </si>
  <si>
    <t>Gluten-Free</t>
  </si>
  <si>
    <t>Arlington Heights</t>
  </si>
  <si>
    <t>Chinese – Dim sum, dumplings, Szechuan</t>
  </si>
  <si>
    <t>Asian</t>
  </si>
  <si>
    <t>Chic – Sleek, modern, and fashion-forward</t>
  </si>
  <si>
    <t>Birthday Celebration – Festive meal for a birthday</t>
  </si>
  <si>
    <t>Comfort Food</t>
  </si>
  <si>
    <t>Halal</t>
  </si>
  <si>
    <t>Atwater Village</t>
  </si>
  <si>
    <t>Northeast LA</t>
  </si>
  <si>
    <t>Cuban – Ropa vieja, Cubano sandwiches</t>
  </si>
  <si>
    <t>Communal – Large shared tables, social dining</t>
  </si>
  <si>
    <t>Casual Date Night – Relaxed atmosphere for couples</t>
  </si>
  <si>
    <t>Dessert</t>
  </si>
  <si>
    <t>Keto / Low-Carb</t>
  </si>
  <si>
    <t>Baldwin Hills</t>
  </si>
  <si>
    <t>Cozy – Small, intimate, and inviting</t>
  </si>
  <si>
    <t>Casual Hangout – Relaxed meal with friends or family</t>
  </si>
  <si>
    <t>Dim Sum</t>
  </si>
  <si>
    <t>Kosher</t>
  </si>
  <si>
    <t>Baldwin Village</t>
  </si>
  <si>
    <t>Cocktail</t>
  </si>
  <si>
    <t>Dimly Lit – Moody, intimate, and atmospheric</t>
  </si>
  <si>
    <t>Chef’s Table / Interactive Dining – Behind-the-scenes or unique restaurant experience</t>
  </si>
  <si>
    <t>Dinner</t>
  </si>
  <si>
    <t>Nut-Free</t>
  </si>
  <si>
    <t>Bel Air</t>
  </si>
  <si>
    <t>West LA</t>
  </si>
  <si>
    <t>Fine Dining – Elevated, formal service with refined presentation</t>
  </si>
  <si>
    <t>Clubbing / Pre-Game Spot – Good for starting a night out</t>
  </si>
  <si>
    <t>Drinks</t>
  </si>
  <si>
    <t>Organic-Only</t>
  </si>
  <si>
    <t>Beverly Crest</t>
  </si>
  <si>
    <t>Ethiopian – Injera, doro wat, kitfo</t>
  </si>
  <si>
    <t>Middle Eastern &amp; African</t>
  </si>
  <si>
    <t>Garden – Surrounded by plants and greenery, outdoor feel</t>
  </si>
  <si>
    <t>Family-Style Meal</t>
  </si>
  <si>
    <t>Paleo</t>
  </si>
  <si>
    <t>Beverly Grove</t>
  </si>
  <si>
    <t>Filipino – Adobo, lechon, halo-halo</t>
  </si>
  <si>
    <t>Industrial – Exposed brick, metal accents, modern warehouse vibes</t>
  </si>
  <si>
    <t>Coffee Date</t>
  </si>
  <si>
    <t>Happy Hour</t>
  </si>
  <si>
    <t>Pescatarian</t>
  </si>
  <si>
    <t>Beverlywood</t>
  </si>
  <si>
    <t>French – Bistro fare, pastries</t>
  </si>
  <si>
    <t>European</t>
  </si>
  <si>
    <t>Lively – Buzzing, energetic atmosphere with a social crowd</t>
  </si>
  <si>
    <t>Family Dinner – Suitable for all ages and family-friendly</t>
  </si>
  <si>
    <t>Shellfish-Free</t>
  </si>
  <si>
    <t>Boyle Heights</t>
  </si>
  <si>
    <t>East LA</t>
  </si>
  <si>
    <t>Fusion – Blends of cultures</t>
  </si>
  <si>
    <t>Fusion &amp; Other</t>
  </si>
  <si>
    <t>Lounge-Style – Relaxed seating, cocktails, and soft music</t>
  </si>
  <si>
    <t>First Date – Laid-back but engaging setting</t>
  </si>
  <si>
    <t>Holiday Feast</t>
  </si>
  <si>
    <t>Soy-Free</t>
  </si>
  <si>
    <t>Brentwood</t>
  </si>
  <si>
    <t>Greek – Gyros, souvlaki, moussaka</t>
  </si>
  <si>
    <t>Minimalist – Clean lines, neutral tones, understated elegance</t>
  </si>
  <si>
    <t>Food Festival – Sampling a variety of foods</t>
  </si>
  <si>
    <t>Late-Night</t>
  </si>
  <si>
    <t>Broadway-Manchester</t>
  </si>
  <si>
    <t>Hawaiian – Poke, loco moco, spam musubi</t>
  </si>
  <si>
    <t>Retro</t>
  </si>
  <si>
    <t>Friend’s Night Out – Group dining with a fun vibe</t>
  </si>
  <si>
    <t>Lunch</t>
  </si>
  <si>
    <t>Vegetarian</t>
  </si>
  <si>
    <t>Canoga Park</t>
  </si>
  <si>
    <t>Icecream</t>
  </si>
  <si>
    <t>Romantic – Dim lighting, candlelit tables, date-night spot</t>
  </si>
  <si>
    <t>Graduation – Celebrating academic achievements</t>
  </si>
  <si>
    <t>Pastries</t>
  </si>
  <si>
    <t>Monterey County</t>
  </si>
  <si>
    <t>Indian – Biryani, dosas, tandoori</t>
  </si>
  <si>
    <t>Rooftop – Scenic, high-rise dining with views</t>
  </si>
  <si>
    <t>Happy Hour – Discounted drinks and bites after work</t>
  </si>
  <si>
    <t>Plant-Based / Vegan Meal</t>
  </si>
  <si>
    <t>Carthay</t>
  </si>
  <si>
    <t>Israeli – Sabich, shakshuka, hummus</t>
  </si>
  <si>
    <t>Rustic – Farmhouse-style, woodsy, warm tones</t>
  </si>
  <si>
    <t>Holiday Gathering – Seasonal events like Thanksgiving, Christmas, New Year’s</t>
  </si>
  <si>
    <t>Pre-Workout / Post-Workout Meal</t>
  </si>
  <si>
    <t>Castellammare</t>
  </si>
  <si>
    <t>Italian – Pasta, pizza, risotto</t>
  </si>
  <si>
    <t>Speakeasy – Hidden, exclusive, 1920s-inspired</t>
  </si>
  <si>
    <t>Michelin-Star Dining – Fine dining for luxury experiences</t>
  </si>
  <si>
    <t>Prix Fixe</t>
  </si>
  <si>
    <t>Central-Alameda</t>
  </si>
  <si>
    <t>Japanese – Sushi, ramen, izakaya</t>
  </si>
  <si>
    <t>Themed – Playful, concept-driven decor</t>
  </si>
  <si>
    <t>Post-Workout Meal – High-protein, recovery-focused dining</t>
  </si>
  <si>
    <t>Sunday Roast</t>
  </si>
  <si>
    <t>Century City</t>
  </si>
  <si>
    <t>Korean – KBBQ, bibimbap, soondubu</t>
  </si>
  <si>
    <t>Trendy – Hip, stylish, Instagram-worthy</t>
  </si>
  <si>
    <t>Proposal Spot – Elegant and memorable venue</t>
  </si>
  <si>
    <t>Tapas / Small Plates</t>
  </si>
  <si>
    <t>Chatsworth</t>
  </si>
  <si>
    <t>Lebanese – Mezze, kafta, shawarma</t>
  </si>
  <si>
    <t>Tropical – Tiki-style, lush greenery, island-inspired</t>
  </si>
  <si>
    <t>Quick Bite – Fast, convenient meal on the go</t>
  </si>
  <si>
    <t>Tasting Menu</t>
  </si>
  <si>
    <t>Chesterfield Square</t>
  </si>
  <si>
    <t>Mediterranean – Hummus, falafel, shawarma</t>
  </si>
  <si>
    <t>Zen – Serene, Japanese or wellness-inspired</t>
  </si>
  <si>
    <t>Remote Work / Study Session – Good ambiance for working or studying</t>
  </si>
  <si>
    <t>Tea Time / Afternoon Tea</t>
  </si>
  <si>
    <t>Cheviot Hills</t>
  </si>
  <si>
    <t>Mexican – Tacos, tamales, mole</t>
  </si>
  <si>
    <t>Retirement Party – Celebrating career milestones</t>
  </si>
  <si>
    <t>Chinatown</t>
  </si>
  <si>
    <t>New American – Modern, ingredient-driven cuisine</t>
  </si>
  <si>
    <t>Reunion – Gathering with old friends or family</t>
  </si>
  <si>
    <t>Crenshaw</t>
  </si>
  <si>
    <t>Oaxacan – Tlayudas, mole, chapulines</t>
  </si>
  <si>
    <t>Solo Dining – Ideal for eating alone comfortably</t>
  </si>
  <si>
    <t>Westside</t>
  </si>
  <si>
    <t>Persian – Kebab, tahdig, fesenjan</t>
  </si>
  <si>
    <t>Special Occasion Date – More upscale, intimate ambiance</t>
  </si>
  <si>
    <t>Cypress Park</t>
  </si>
  <si>
    <t>Peruvian – Lomo saltado, ceviche, anticuchos</t>
  </si>
  <si>
    <t>Tasting Menu Experience – Multi-course, chef-driven meal</t>
  </si>
  <si>
    <t>Del Rey</t>
  </si>
  <si>
    <t>Salvadoran – Pupusas, yuca frita</t>
  </si>
  <si>
    <t>Team Outing – Work colleagues or group bonding experience</t>
  </si>
  <si>
    <t>Southern – BBQ, fried chicken, biscuits</t>
  </si>
  <si>
    <t>Wedding Reception – Post-ceremony dining</t>
  </si>
  <si>
    <t>Palm Springs</t>
  </si>
  <si>
    <t>Spanish – Tapas, paella, jamón</t>
  </si>
  <si>
    <t>Wellness / Detox Spot – Clean, organic, or superfood-heavy meals</t>
  </si>
  <si>
    <t>Eagle Rock</t>
  </si>
  <si>
    <t>Taiwanese – Beef noodle soup, boba</t>
  </si>
  <si>
    <t>Work Lunch / Business Meeting – Professional setting, often for networking</t>
  </si>
  <si>
    <t>Tea</t>
  </si>
  <si>
    <t>Thai – Pad Thai, khao soi, green curry</t>
  </si>
  <si>
    <t>El Sereno</t>
  </si>
  <si>
    <t>Vegan &amp; Plant-Based – LA is a hub for inventive vegan cuisine</t>
  </si>
  <si>
    <t>Elysian Heights</t>
  </si>
  <si>
    <t>Vietnamese – Pho, banh mi, bun cha</t>
  </si>
  <si>
    <t>Elysian Park</t>
  </si>
  <si>
    <t>Elysian Valley</t>
  </si>
  <si>
    <t>Encino</t>
  </si>
  <si>
    <t>Exposition Park</t>
  </si>
  <si>
    <t>Fairfax</t>
  </si>
  <si>
    <t>Florence</t>
  </si>
  <si>
    <t>Garvanza</t>
  </si>
  <si>
    <t>Gramercy Park</t>
  </si>
  <si>
    <t>Granada Hills</t>
  </si>
  <si>
    <t>Green Meadows</t>
  </si>
  <si>
    <t>Griffith Park</t>
  </si>
  <si>
    <t>Hancock Park</t>
  </si>
  <si>
    <t>Harbor City</t>
  </si>
  <si>
    <t>Harbor Area</t>
  </si>
  <si>
    <t>Harbor Gateway</t>
  </si>
  <si>
    <t>Harvard Heights</t>
  </si>
  <si>
    <t>Harvard Park</t>
  </si>
  <si>
    <t>Hermon</t>
  </si>
  <si>
    <t>Historic Filipinotown</t>
  </si>
  <si>
    <t>Historic South-Central</t>
  </si>
  <si>
    <t>Hollywood Hills</t>
  </si>
  <si>
    <t>Holmby Hills</t>
  </si>
  <si>
    <t>Huntington Park</t>
  </si>
  <si>
    <t>Hyde Park</t>
  </si>
  <si>
    <t>Jefferson Park</t>
  </si>
  <si>
    <t>Lake Balboa</t>
  </si>
  <si>
    <t>Lake View Terrace</t>
  </si>
  <si>
    <t>Larchmont</t>
  </si>
  <si>
    <t>Laurel Canyon</t>
  </si>
  <si>
    <t>Leimert Park</t>
  </si>
  <si>
    <t>Little Armenia</t>
  </si>
  <si>
    <t>Little Ethiopia</t>
  </si>
  <si>
    <t>Little Tokyo</t>
  </si>
  <si>
    <t>Denver, CO</t>
  </si>
  <si>
    <t>Los Feliz</t>
  </si>
  <si>
    <t>Manchester Square</t>
  </si>
  <si>
    <t>Mar Vista</t>
  </si>
  <si>
    <t>Marina del Rey</t>
  </si>
  <si>
    <t>Mid-City</t>
  </si>
  <si>
    <t>Mid-Wilshire</t>
  </si>
  <si>
    <t>Mission Hills</t>
  </si>
  <si>
    <t>Montecito Heights</t>
  </si>
  <si>
    <t>Monterey Hills</t>
  </si>
  <si>
    <t>Mount Washington</t>
  </si>
  <si>
    <t>North Hills</t>
  </si>
  <si>
    <t>North Hollywood</t>
  </si>
  <si>
    <t>Northridge</t>
  </si>
  <si>
    <t>Santa Monica</t>
  </si>
  <si>
    <t>Pacific Palisades</t>
  </si>
  <si>
    <t>Pacoima</t>
  </si>
  <si>
    <t>Palms</t>
  </si>
  <si>
    <t>Panorama City</t>
  </si>
  <si>
    <t>Pico-Robertson</t>
  </si>
  <si>
    <t>Pico-Union</t>
  </si>
  <si>
    <t>Downtown Seattle</t>
  </si>
  <si>
    <t>Playa del Rey</t>
  </si>
  <si>
    <t>Playa Vista</t>
  </si>
  <si>
    <t>Porter Ranch</t>
  </si>
  <si>
    <t>Rancho Park</t>
  </si>
  <si>
    <t>Reseda</t>
  </si>
  <si>
    <t>San Pedro</t>
  </si>
  <si>
    <t>Sawtelle</t>
  </si>
  <si>
    <t>Shadow Hills</t>
  </si>
  <si>
    <t>Sherman Oaks</t>
  </si>
  <si>
    <t>Skid Row</t>
  </si>
  <si>
    <t>South Park</t>
  </si>
  <si>
    <t>Studio City</t>
  </si>
  <si>
    <t>Sun Valley</t>
  </si>
  <si>
    <t>Sunland-Tujunga</t>
  </si>
  <si>
    <t>Sylmar</t>
  </si>
  <si>
    <t>Tarzana</t>
  </si>
  <si>
    <t>Terminal Island</t>
  </si>
  <si>
    <t>Toluca Lake</t>
  </si>
  <si>
    <t>University Park</t>
  </si>
  <si>
    <t>Val Verde</t>
  </si>
  <si>
    <t>Valley Glen</t>
  </si>
  <si>
    <t>Valley Village</t>
  </si>
  <si>
    <t>Vermont Knolls</t>
  </si>
  <si>
    <t>Vermont Square</t>
  </si>
  <si>
    <t>Vermont Vista</t>
  </si>
  <si>
    <t>Vermont-Slauson</t>
  </si>
  <si>
    <t>View Park-Windsor Hills</t>
  </si>
  <si>
    <t>Watts</t>
  </si>
  <si>
    <t>West Adams</t>
  </si>
  <si>
    <t>West Hills</t>
  </si>
  <si>
    <t>Westlake</t>
  </si>
  <si>
    <t>Westmont</t>
  </si>
  <si>
    <t>Westwood</t>
  </si>
  <si>
    <t>Wilmington</t>
  </si>
  <si>
    <t>Windsor Square</t>
  </si>
  <si>
    <t>Winnetka</t>
  </si>
  <si>
    <t>Multi</t>
  </si>
  <si>
    <t>Roman Cuisine</t>
  </si>
  <si>
    <t>Cocktail, American</t>
  </si>
  <si>
    <t>Happy Hour, Comfort Food</t>
  </si>
  <si>
    <t>Breakfast, Brunch, Lunch, Dinner</t>
  </si>
  <si>
    <t>Dessert, Icecream</t>
  </si>
  <si>
    <t>Brunch, Breakfast, Lunch</t>
  </si>
  <si>
    <t>Not Available</t>
  </si>
  <si>
    <t>No Res</t>
  </si>
  <si>
    <t>https://www.google.com/url?sa=t&amp;source=web&amp;rct=j&amp;opi=89978449&amp;url=https://www.picniccoffee.la/&amp;ved=2ahUKEwjExdDV1YCMAxXoVaQEHcPoHUUQFnoECD8QAQ&amp;usg=AOvVaw2kvJ6xMu_1xVoWaiqIyXFb</t>
  </si>
  <si>
    <t>https://www.google.com/url?sa=t&amp;source=web&amp;rct=j&amp;opi=89978449&amp;url=https://www.tomat.la/reservations&amp;ved=2ahUKEwi1wd3k1YCMAxXiK_sDHfQUBLQQFnoECCsQAQ&amp;usg=AOvVaw3ERHNZ_shk9nA0Qpz0ztbh</t>
  </si>
  <si>
    <t>https://www.opentable.com/private-dining/restaurant/18571?lang=en-us&amp;ref=15181&amp;SP=ppc_g_us_nontm&amp;cmid=18785199533&amp;aid=148725873731&amp;tid=dsa-1656784872226&amp;locp=9056144&amp;loci=&amp;mt=&amp;nw=g&amp;d=c&amp;cid=632096309018&amp;pos=&amp;gad_source=1&amp;gclid=EAIaIQobChMIhLzciNaAjAMVumlBAh1rmAnKEAAYAyAAEgKOwvD_BwE</t>
  </si>
  <si>
    <t>Casual – Relaxed, everyday dining with no dress code, Cozy – Small, intimate, and inviting, Trendy – Hip, stylish, Instagram-worthy, Artsy, Lively – Buzzing, energetic atmosphere with a social crowd</t>
  </si>
  <si>
    <t>Casual – Relaxed, everyday dining with no dress code, Retro</t>
  </si>
  <si>
    <t>Casual – Relaxed, everyday dining with no dress code, Rooftop – Scenic, high-rise dining with views, Trendy – Hip, stylish, Instagram-worthy</t>
  </si>
  <si>
    <t>Casual – Relaxed, everyday dining with no dress code, Cozy – Small, intimate, and inviting</t>
  </si>
  <si>
    <t>Trendy – Hip, stylish, Instagram-worthy, Chic – Sleek, modern, and fashion-forward, Rooftop – Scenic, high-rise dining with views, Fine Dining – Elevated, formal service with refined presentation</t>
  </si>
  <si>
    <t>Rustic – Farmhouse-style, woodsy, warm tones, Retro, Casual – Relaxed, everyday dining with no dress code, Cozy – Small, intimate, and inviting</t>
  </si>
  <si>
    <t>Casual – Relaxed, everyday dining with no dress code, Communal – Large shared tables, social dining, Garden – Surrounded by plants and greenery, outdoor feel, Lively – Buzzing, energetic atmosphere with a social crowd, Rustic – Farmhouse-style, woodsy, warm tones, Trendy – Hip, stylish, Instagram-worthy</t>
  </si>
  <si>
    <t>Trendy – Hip, stylish, Instagram-worthy, Lively – Buzzing, energetic atmosphere with a social crowd, Casual – Relaxed, everyday dining with no dress code, Communal – Large shared tables, social dining, Rustic – Farmhouse-style, woodsy, warm tones</t>
  </si>
  <si>
    <t>Zen – Serene, Japanese or wellness-inspired, Trendy – Hip, stylish, Instagram-worthy, Minimalist – Clean lines, neutral tones, understated elegance, Cozy – Small, intimate, and inviting</t>
  </si>
  <si>
    <t>Garden – Surrounded by plants and greenery, outdoor feel, Casual – Relaxed, everyday dining with no dress code</t>
  </si>
  <si>
    <t>https://www.google.com/maps/search/?api=1&amp;query=Calabama+Los+Angeles</t>
  </si>
  <si>
    <t>https://www.google.com/maps/search/?api=1&amp;query=Established+Today+Los+Angeles</t>
  </si>
  <si>
    <t>https://www.google.com/maps/search/?api=1&amp;query=Picnic+Coffee+Los+Angeles</t>
  </si>
  <si>
    <t>https://www.google.com/maps/search/?api=1&amp;query=Tomat+Los+Angeles</t>
  </si>
  <si>
    <t>https://www.google.com/maps/search/?api=1&amp;query=honey+hi+Los+Angeles</t>
  </si>
  <si>
    <t>https://www.google.com/maps/search/?api=1&amp;query=harrietsweho+Los+Angeles</t>
  </si>
  <si>
    <t>https://www.google.com/maps/search/?api=1&amp;query=L%27antica+Pizzeria+da+Michele+Los+Angeles</t>
  </si>
  <si>
    <t>https://www.google.com/maps/search/?api=1&amp;query=LA+HOMEFARM+Los+Angeles</t>
  </si>
  <si>
    <t>https://www.google.com/maps/search/?api=1&amp;query=Modu+Cafe+Los+Angeles</t>
  </si>
  <si>
    <t>https://www.google.com/maps/search/?api=1&amp;query=MOTHER+WOLF+Los+Angeles</t>
  </si>
  <si>
    <t>https://www.google.com/maps/search/?api=1&amp;query=The+Social+Club+Los+Angeles</t>
  </si>
  <si>
    <t>https://www.google.com/maps/search/?api=1&amp;query=The+Grove+Los+Angeles</t>
  </si>
  <si>
    <t>https://www.google.com/maps/search/?api=1&amp;query=Helms+Bakery+Los+Angeles</t>
  </si>
  <si>
    <t>https://www.google.com/maps/search/?api=1&amp;query=Kiff+Kafe+%2B+Wine+Bar+Los+Angeles</t>
  </si>
  <si>
    <t>https://www.google.com/maps/search/?api=1&amp;query=Ettore+Vino+e+Cucina+Los+Angeles</t>
  </si>
  <si>
    <t>Budonoki</t>
  </si>
  <si>
    <t>746 N Virgil Ave, Los Angeles, CA 90029</t>
  </si>
  <si>
    <t>Izakaya</t>
  </si>
  <si>
    <t>Japanese</t>
  </si>
  <si>
    <t>Not specified</t>
  </si>
  <si>
    <t>Rowdy</t>
  </si>
  <si>
    <t>https://www.google.com/maps/place/746+N+Virgil+Ave,+Los+Angeles,+CA+90029</t>
  </si>
  <si>
    <t>Holbox</t>
  </si>
  <si>
    <t>3655 S Grand Ave, Los Angeles, CA 90007</t>
  </si>
  <si>
    <t>Seafood</t>
  </si>
  <si>
    <t>Mexican</t>
  </si>
  <si>
    <t>Casual</t>
  </si>
  <si>
    <t>Lunch, Dinner</t>
  </si>
  <si>
    <t>https://www.google.com/maps/place/3655+S+Grand+Ave,+Los+Angeles,+CA+90007</t>
  </si>
  <si>
    <t>Azizam</t>
  </si>
  <si>
    <t>2524 1/2 James M Wood Blvd, Los Angeles, CA 90006</t>
  </si>
  <si>
    <t>Persian</t>
  </si>
  <si>
    <t>Middle Eastern</t>
  </si>
  <si>
    <t>Cozy</t>
  </si>
  <si>
    <t>https://www.google.com/maps/place/2524+1/2+James+M+Wood+Blvd,+Los+Angeles,+CA+90006</t>
  </si>
  <si>
    <t>RVR</t>
  </si>
  <si>
    <t>1638 Abbot Kinney Blvd, Venice, CA 90291</t>
  </si>
  <si>
    <t>Izakaya, Ramen</t>
  </si>
  <si>
    <t>Trendy</t>
  </si>
  <si>
    <t>https://www.google.com/maps/place/1638+Abbot+Kinney+Blvd,+Venice,+CA+90291</t>
  </si>
  <si>
    <t>Bridgetown Roti</t>
  </si>
  <si>
    <t>510 N Harvard Blvd, Los Angeles, CA 90004</t>
  </si>
  <si>
    <t>Caribbean-American</t>
  </si>
  <si>
    <t>Caribbean</t>
  </si>
  <si>
    <t>https://www.google.com/maps/place/510+N+Harvard+Blvd,+Los+Angeles,+CA+90004</t>
  </si>
  <si>
    <t>Holy Basil</t>
  </si>
  <si>
    <t>1356 Allison Ave, Los Angeles, CA 90026</t>
  </si>
  <si>
    <t>Street Thai</t>
  </si>
  <si>
    <t>Thai</t>
  </si>
  <si>
    <t>https://www.google.com/maps/place/1356+Allison+Ave,+Los+Angeles,+CA+90026</t>
  </si>
  <si>
    <t>WYND Coffee &amp; Art Gallery</t>
  </si>
  <si>
    <t>3110 W Sunset Blvd, Los Angeles, CA 90026</t>
  </si>
  <si>
    <t>Coffee Shop</t>
  </si>
  <si>
    <t>Café</t>
  </si>
  <si>
    <t>https://www.google.com/maps/place/3110+W+Sunset+Blvd,+Los+Angeles,+CA+90026</t>
  </si>
  <si>
    <t>Bernee</t>
  </si>
  <si>
    <t>1866 N Vermont Ave, Los Angeles, CA 90027</t>
  </si>
  <si>
    <t>Contemporary</t>
  </si>
  <si>
    <t>American</t>
  </si>
  <si>
    <t>https://www.google.com/maps/place/1866+N+Vermont+Ave,+Los+Angeles,+CA+90027</t>
  </si>
  <si>
    <t>Neighborly</t>
  </si>
  <si>
    <t>100 Promenade Way, Thousand Oaks, CA 91362</t>
  </si>
  <si>
    <t>Thousand Oaks</t>
  </si>
  <si>
    <t>Food Hall</t>
  </si>
  <si>
    <t>Various</t>
  </si>
  <si>
    <t>Modern</t>
  </si>
  <si>
    <t>https://www.google.com/maps/place/100+Promenade+Way,+Thousand+Oaks,+CA+91362</t>
  </si>
  <si>
    <t>FITOOR</t>
  </si>
  <si>
    <t>626 Wilshire Blvd, Santa Monica, CA 90401</t>
  </si>
  <si>
    <t>Indian</t>
  </si>
  <si>
    <t>Elegant</t>
  </si>
  <si>
    <t>https://www.google.com/maps/place/626+Wilshire+Blvd,+Santa+Monica,+CA+90401</t>
  </si>
  <si>
    <t>The Jazz Cafe</t>
  </si>
  <si>
    <t>Beverly Hills</t>
  </si>
  <si>
    <t>Sophisticated</t>
  </si>
  <si>
    <t>Clark Street</t>
  </si>
  <si>
    <t>2675 W Olympic Blvd, Los Angeles, CA 90006</t>
  </si>
  <si>
    <t>Bakery</t>
  </si>
  <si>
    <t>https://www.google.com/maps/place/2675+W+Olympic+Blvd,+Los+Angeles,+CA+90006</t>
  </si>
  <si>
    <t>Blitzen’s Bar</t>
  </si>
  <si>
    <t>10250 Santa Monica Blvd, Los Angeles, CA 90067</t>
  </si>
  <si>
    <t>Seasonal Cocktails</t>
  </si>
  <si>
    <t>Bar</t>
  </si>
  <si>
    <t>Festive</t>
  </si>
  <si>
    <t>https://www.google.com/maps/place/10250+Santa+Monica+Blvd,+Los+Angeles,+CA+90067</t>
  </si>
  <si>
    <t>Capri Club</t>
  </si>
  <si>
    <t>4604 Eagle Rock Blvd, Los Angeles, CA 90041</t>
  </si>
  <si>
    <t>Italian Aperitivo</t>
  </si>
  <si>
    <t>https://www.google.com/maps/place/4604+Eagle+Rock+Blvd,+Los+Angeles,+CA+90041</t>
  </si>
  <si>
    <t>Christmas Market at ROW DTLA</t>
  </si>
  <si>
    <t>777 S Alameda St, Los Angeles, CA 90021</t>
  </si>
  <si>
    <t>Market</t>
  </si>
  <si>
    <t>Snacks, Drinks</t>
  </si>
  <si>
    <t>https://www.google.com/maps/place/777+S+Alameda+St,+Los+Angeles,+CA+90021</t>
  </si>
  <si>
    <t>Casa Vega</t>
  </si>
  <si>
    <t>13301 Ventura Blvd, Sherman Oaks, CA 91423</t>
  </si>
  <si>
    <t>Restaurant</t>
  </si>
  <si>
    <t>https://www.google.com/maps/place/13301+Ventura+Blvd,+Sherman+Oaks,+CA+91423</t>
  </si>
  <si>
    <t>Swiss Chalet at Century Plaza</t>
  </si>
  <si>
    <t>2025 Avenue of the Stars, Los Angeles, CA 90067</t>
  </si>
  <si>
    <t>Swiss-inspired</t>
  </si>
  <si>
    <t>https://www.google.com/maps/place/2025+Avenue+of+the+Stars,+Los+Angeles,+CA+90067</t>
  </si>
  <si>
    <t>Holly Jolly Holiday Bar at EP &amp; LP</t>
  </si>
  <si>
    <t>603 N La Cienega Blvd, West Hollywood, CA 90069</t>
  </si>
  <si>
    <t>https://www.google.com/maps/place/603+N+La+Cienega+Blvd,+West+Hollywood,+CA+90069</t>
  </si>
  <si>
    <t>Frosty’s</t>
  </si>
  <si>
    <t>1714 N Vermont Ave, Los Angeles, CA 90027</t>
  </si>
  <si>
    <t>https://www.google.com/maps/place/1714+N+Vermont+Ave,+Los+Angeles,+CA+90027</t>
  </si>
  <si>
    <t>The Elf Bar at Pattern Bar</t>
  </si>
  <si>
    <t>100 W 9th St, Los Angeles, CA 90015</t>
  </si>
  <si>
    <t>Whimsical</t>
  </si>
  <si>
    <t>https://www.google.com/maps/place/100+W+9th+St,+Los+Angeles,+CA+90015</t>
  </si>
  <si>
    <t>Alley Lounge</t>
  </si>
  <si>
    <t>10899 Venice Blvd, Los Angeles, CA 90034</t>
  </si>
  <si>
    <t>Intimate</t>
  </si>
  <si>
    <t>https://www.google.com/maps/place/10899+Venice+Blvd,+Los+Angeles,+CA+90034</t>
  </si>
  <si>
    <t>Season's Greetings at Death &amp; Co</t>
  </si>
  <si>
    <t>810 E 3rd St, Los Angeles, CA 90013</t>
  </si>
  <si>
    <t>Craft Cocktails</t>
  </si>
  <si>
    <t>https://www.google.com/maps/place/810+E+3rd+St,+Los+Angeles,+CA+90013</t>
  </si>
  <si>
    <t>Miracle at Denae’s Diner</t>
  </si>
  <si>
    <t>529 S Broadway, Los Angeles, CA 90013</t>
  </si>
  <si>
    <t>Diner</t>
  </si>
  <si>
    <t>Damian</t>
  </si>
  <si>
    <t>2132 E 7th Pl, Los Angeles, CA 90021</t>
  </si>
  <si>
    <t>Latin American</t>
  </si>
  <si>
    <t>Upscale</t>
  </si>
  <si>
    <t>https://www.google.com/maps/place/2132+E+7th+Pl,+Los+Angeles,+CA+90021</t>
  </si>
  <si>
    <t>Birdie G’s</t>
  </si>
  <si>
    <t>2421 Michigan Ave, Santa Monica, CA 90404</t>
  </si>
  <si>
    <t>Fun</t>
  </si>
  <si>
    <t>https://www.google.com/maps/place/2421+Michigan+Ave,+Santa+Monica,+CA+90404</t>
  </si>
  <si>
    <t>Musso &amp; Frank Grill</t>
  </si>
  <si>
    <t>6667 Hollywood Blvd, Los Angeles, CA 90028</t>
  </si>
  <si>
    <t>Steakhouse</t>
  </si>
  <si>
    <t>Classic</t>
  </si>
  <si>
    <t>https://www.google.com/maps/place/6667+Hollywood+Blvd,+Los+Angeles,+CA+90028</t>
  </si>
  <si>
    <t>Fig Tree</t>
  </si>
  <si>
    <t>2510 Main St, Santa Monica, CA 90405</t>
  </si>
  <si>
    <t>Californian</t>
  </si>
  <si>
    <t>Pinterest-worthy</t>
  </si>
  <si>
    <t>https://www.google.com/maps/place/2510+Main+St,+Santa+Monica,+CA+90405</t>
  </si>
  <si>
    <t>Agnes</t>
  </si>
  <si>
    <t>40 W Green St, Pasadena, CA 91105</t>
  </si>
  <si>
    <t>Pasadena</t>
  </si>
  <si>
    <t>https://www.google.com/maps/place/40+W+Green+St,+Pasadena,+CA+91105</t>
  </si>
  <si>
    <t>Great White</t>
  </si>
  <si>
    <t>8917 Melrose Ave, West Hollywood, CA 90069</t>
  </si>
  <si>
    <t>Australian</t>
  </si>
  <si>
    <t>Fusion</t>
  </si>
  <si>
    <t>https://www.google.com/maps/place/8917+Melrose+Ave,+West+Hollywood,+CA+90069</t>
  </si>
  <si>
    <t>Cento</t>
  </si>
  <si>
    <t>Italian</t>
  </si>
  <si>
    <t>Loreto</t>
  </si>
  <si>
    <t>3401 E 4th St, Los Angeles, CA 90063</t>
  </si>
  <si>
    <t>Mexican Seafood</t>
  </si>
  <si>
    <t>Vibrant</t>
  </si>
  <si>
    <t>https://www.google.com/maps/place/3401+E+4th+St,+Los+Angeles,+CA+90063</t>
  </si>
  <si>
    <t>Wife &amp; the Somm</t>
  </si>
  <si>
    <t>3205 Eagle Rock Blvd, Los Angeles, CA 90065</t>
  </si>
  <si>
    <t>Wine Bar</t>
  </si>
  <si>
    <t>Nancy Meyers-esque</t>
  </si>
  <si>
    <t>https://www.google.com/maps/place/3205+Eagle+Rock+Blvd,+Los+Angeles,+CA+90065</t>
  </si>
  <si>
    <t>MOOHAN</t>
  </si>
  <si>
    <t>3377 Wilshire Blvd, Los Angeles, CA 90010</t>
  </si>
  <si>
    <t>Korean BBQ</t>
  </si>
  <si>
    <t>https://www.google.com/maps/place/3377+Wilshire+Blvd,+Los+Angeles,+CA+90010</t>
  </si>
  <si>
    <t>Burgette</t>
  </si>
  <si>
    <t>2715 Main St, Santa Monica, CA 90405</t>
  </si>
  <si>
    <t>Burgers</t>
  </si>
  <si>
    <t>https://www.google.com/maps/place/2715+Main+St,+Santa+Monica,+CA+90405</t>
  </si>
  <si>
    <t>Homage Brewing</t>
  </si>
  <si>
    <t>1219 S Santa Fe Ave, Los Angeles, CA 90021</t>
  </si>
  <si>
    <t>Arts District</t>
  </si>
  <si>
    <t>Craft Brewery</t>
  </si>
  <si>
    <t>Benny Boy Brewing</t>
  </si>
  <si>
    <t>1821 Daly St, Los Angeles, CA 90031</t>
  </si>
  <si>
    <t>Outdoor</t>
  </si>
  <si>
    <t>All Season Brewing</t>
  </si>
  <si>
    <t>800 S La Brea Ave, Los Angeles, CA 90036</t>
  </si>
  <si>
    <t>Brewery</t>
  </si>
  <si>
    <t>Lively</t>
  </si>
  <si>
    <t>Side Pie</t>
  </si>
  <si>
    <t>1104 Meridian Ave, South Pasadena, CA 91030</t>
  </si>
  <si>
    <t>South Pasadena</t>
  </si>
  <si>
    <t>Pizza</t>
  </si>
  <si>
    <t>Relaxed</t>
  </si>
  <si>
    <t>Johnny’s Pastrami</t>
  </si>
  <si>
    <t>4017 Sepulveda Blvd, Culver City, CA 90230</t>
  </si>
  <si>
    <t>Deli</t>
  </si>
  <si>
    <t>Everson Royce Bar</t>
  </si>
  <si>
    <t>1936 E 7th St, Los Angeles, CA 90021</t>
  </si>
  <si>
    <t>Beachy</t>
  </si>
  <si>
    <t>Le Great Outdoor</t>
  </si>
  <si>
    <t>1738 Sunset Blvd, Los Angeles, CA 90026</t>
  </si>
  <si>
    <t>Sandwiches</t>
  </si>
  <si>
    <t>De La Nonna</t>
  </si>
  <si>
    <t>810 S Santa Fe Ave, Los Angeles, CA 90021</t>
  </si>
  <si>
    <t>Ditroit Taqueria</t>
  </si>
  <si>
    <t>2117 Violet St, Los Angeles, CA 90021</t>
  </si>
  <si>
    <t>Tacos</t>
  </si>
  <si>
    <t>https://www.google.com/maps/place/1219+S+Santa+Fe+Ave,+Los+Angeles,+CA+90021</t>
  </si>
  <si>
    <t>https://www.google.com/maps/place/1821+Daly+St,+Los+Angeles,+CA+90031</t>
  </si>
  <si>
    <t>https://www.google.com/maps/place/800+S+La+Brea+Ave,+Los+Angeles,+CA+90036</t>
  </si>
  <si>
    <t>https://www.google.com/maps/place/1104+Meridian+Ave,+South+Pasadena,+CA+91030</t>
  </si>
  <si>
    <t>https://www.google.com/maps/place/4017+Sepulveda+Blvd,+Culver+City,+CA+90230</t>
  </si>
  <si>
    <t>https://www.google.com/maps/place/1936+E+7th+St,+Los+Angeles,+CA+90021</t>
  </si>
  <si>
    <t>https://www.google.com/maps/place/1738+Sunset+Blvd,+Los+Angeles,+CA+90026</t>
  </si>
  <si>
    <t>https://www.google.com/maps/place/810+S+Santa+Fe+Ave,+Los+Angeles,+CA+90021</t>
  </si>
  <si>
    <t>https://www.google.com/maps/place/2117+Violet+St,+Los+Angeles,+CA+90021</t>
  </si>
  <si>
    <t>Woon</t>
  </si>
  <si>
    <t>2920 W Temple St, Los Angeles, CA 90026</t>
  </si>
  <si>
    <t>Chinese</t>
  </si>
  <si>
    <t>https://www.google.com/maps/place/2920+W+Temple+St,+Los+Angeles,+CA+90026</t>
  </si>
  <si>
    <t>Ghisallo</t>
  </si>
  <si>
    <t>3501 Eagle Rock Blvd, Los Angeles, CA 90065</t>
  </si>
  <si>
    <t>https://www.google.com/maps/place/3501+Eagle+Rock+Blvd,+Los+Angeles,+CA+90065</t>
  </si>
  <si>
    <t>Sunday Gravy</t>
  </si>
  <si>
    <t>1124 San Julian St, Los Angeles, CA 90015</t>
  </si>
  <si>
    <t>Italian-American</t>
  </si>
  <si>
    <t>Homestyle</t>
  </si>
  <si>
    <t>https://www.google.com/maps/place/1124+San+Julian+St,+Los+Angeles,+CA+90015</t>
  </si>
  <si>
    <t>Dante Beverly Hills</t>
  </si>
  <si>
    <t>9850 Wilshire Blvd, Beverly Hills, CA 90210</t>
  </si>
  <si>
    <t>Chic</t>
  </si>
  <si>
    <t>https://www.google.com/maps/place/9850+Wilshire+Blvd,+Beverly+Hills,+CA+90210</t>
  </si>
  <si>
    <t>Boulevard</t>
  </si>
  <si>
    <t>919 Abbot Kinney Blvd, Venice, CA 90291</t>
  </si>
  <si>
    <t>Cafe</t>
  </si>
  <si>
    <t>https://www.google.com/maps/place/919+Abbot+Kinney+Blvd,+Venice,+CA+90291</t>
  </si>
  <si>
    <t>Shutters on the Beach</t>
  </si>
  <si>
    <t>1 Pico Blvd, Santa Monica, CA 90405</t>
  </si>
  <si>
    <t>Daily: 7 AM - 10 PM</t>
  </si>
  <si>
    <t>Brunch, Lunch, Dinner</t>
  </si>
  <si>
    <t>Casalena</t>
  </si>
  <si>
    <t>8250 W 3rd St, Los Angeles, CA 90048</t>
  </si>
  <si>
    <t>Daily: 11 AM - 10 PM</t>
  </si>
  <si>
    <t>Brunch, Dinner</t>
  </si>
  <si>
    <t>République</t>
  </si>
  <si>
    <t>624 S La Brea Ave, Los Angeles, CA 90036</t>
  </si>
  <si>
    <t>French</t>
  </si>
  <si>
    <t>Daily: 8 AM - 9 PM</t>
  </si>
  <si>
    <t>Bustling</t>
  </si>
  <si>
    <t>A.O.C.</t>
  </si>
  <si>
    <t>8700 W 3rd St, Los Angeles, CA 90048</t>
  </si>
  <si>
    <t>Mon-Fri: 5:30 PM - 10 PM; Sat-Sun Brunch: 10 AM - 2:30 PM</t>
  </si>
  <si>
    <t>Superba Hollywood</t>
  </si>
  <si>
    <t>6530 Sunset Blvd, Los Angeles, CA 90028</t>
  </si>
  <si>
    <t>Daily: 8 AM - 10 PM</t>
  </si>
  <si>
    <t>Petit Trois Le Valley</t>
  </si>
  <si>
    <t>13705 Ventura Blvd, Sherman Oaks, CA 91423</t>
  </si>
  <si>
    <t>Daily: 10 AM - 10 PM</t>
  </si>
  <si>
    <t>Downtown LA</t>
  </si>
  <si>
    <t>https://www.google.com/maps/place/1+Pico+Blvd,+Santa+Monica,+CA+90405</t>
  </si>
  <si>
    <t>https://www.google.com/maps/place/8250+W+3rd+St,+Los+Angeles,+CA+90048</t>
  </si>
  <si>
    <t>https://www.google.com/maps/place/624+S+La+Brea+Ave,+Los+Angeles,+CA+90036</t>
  </si>
  <si>
    <t>https://www.google.com/maps/place/8700+W+3rd+St,+Los+Angeles,+CA+90048</t>
  </si>
  <si>
    <t>https://www.google.com/maps/place/6530+Sunset+Blvd,+Los+Angeles,+CA+90028</t>
  </si>
  <si>
    <t>https://www.google.com/maps/place/13705+Ventura+Blvd,+Sherman+Oaks,+CA+91423</t>
  </si>
  <si>
    <t>Bodega Park</t>
  </si>
  <si>
    <t>2202 Hyperion Ave, Los Angeles, CA 90027</t>
  </si>
  <si>
    <t>Daily: 8 AM - 8 PM</t>
  </si>
  <si>
    <t>Pizzeria Sei</t>
  </si>
  <si>
    <t>8781 W Pico Blvd, Los Angeles, CA 90035</t>
  </si>
  <si>
    <t>Tokyo-style Pizza</t>
  </si>
  <si>
    <t>Tue-Sun: 12 PM - 9 PM</t>
  </si>
  <si>
    <t>Pigya</t>
  </si>
  <si>
    <t>3470 W 6th St, Los Angeles, CA 90020</t>
  </si>
  <si>
    <t>Korean</t>
  </si>
  <si>
    <t>Daily: 5 PM - 11 PM</t>
  </si>
  <si>
    <t>Camel Coffee</t>
  </si>
  <si>
    <t>2200 Silver Lake Blvd, Los Angeles, CA 90039</t>
  </si>
  <si>
    <t>Daily: 7 AM - 5 PM</t>
  </si>
  <si>
    <t>Camphor</t>
  </si>
  <si>
    <t>923 E 3rd St, Los Angeles, CA 90013</t>
  </si>
  <si>
    <t>Tue-Sat: 5:30 PM - 10 PM</t>
  </si>
  <si>
    <t>Paderia Bakehouse</t>
  </si>
  <si>
    <t>3032 Wilshire Blvd, Santa Monica, CA 90403</t>
  </si>
  <si>
    <t>Breakfast, Dessert</t>
  </si>
  <si>
    <t>https://resy.com/cities/la/harriets-rooftop</t>
  </si>
  <si>
    <t>https://damicheleusa.com/reservehollywood/</t>
  </si>
  <si>
    <t>https://resy.com/cities/la/mother-wolf</t>
  </si>
  <si>
    <t>https://www.opentable.com/r/ettore-vino-e-cucina-los-angeles</t>
  </si>
  <si>
    <t>https://www.instagram.com/holboxlosangeles/</t>
  </si>
  <si>
    <t>https://www.instagram.com/bridgetownroti/</t>
  </si>
  <si>
    <t>https://www.instagram.com/capriclubla/</t>
  </si>
  <si>
    <t>https://www.instagram.com/alleyloungela/</t>
  </si>
  <si>
    <t>https://www.instagram.com/denaesdiner/</t>
  </si>
  <si>
    <t>https://www.instagram.com/birdiegsla/</t>
  </si>
  <si>
    <t>https://www.instagram.com/wifeandthesomm/</t>
  </si>
  <si>
    <t>https://www.instagram.com/homagebrewing/</t>
  </si>
  <si>
    <t>https://www.instagram.com/bennyboybrewing/</t>
  </si>
  <si>
    <t>https://www.instagram.com/allseasonbrewing/</t>
  </si>
  <si>
    <t>https://www.instagram.com/johnnyspastrami/</t>
  </si>
  <si>
    <t>https://www.instagram.com/dantebeverlyhills/</t>
  </si>
  <si>
    <t>https://www.google.com/maps/place/2202+Hyperion+Ave,+Los+Angeles,+CA+90027</t>
  </si>
  <si>
    <t>https://www.google.com/maps/place/8781+W+Pico+Blvd,+Los+Angeles,+CA+90035</t>
  </si>
  <si>
    <t>https://www.google.com/maps/place/3470+W+6th+St,+Los+Angeles,+CA+90020</t>
  </si>
  <si>
    <t>https://www.google.com/maps/place/2200+Silver+Lake+Blvd,+Los+Angeles,+CA+90039</t>
  </si>
  <si>
    <t>https://www.google.com/maps/place/923+E+3rd+St,+Los+Angeles,+CA+90013</t>
  </si>
  <si>
    <t>https://www.instagram.com/paderiabakehouse/</t>
  </si>
  <si>
    <t>https://www.google.com/maps/place/3032+Wilshire+Blvd,+Santa+Monica,+CA+90403</t>
  </si>
  <si>
    <t xml:space="preserve">Casual Hangout – Relaxed meal with friends or family, Remote Work / Study Session – Good ambiance for working or studying, Coffee Date, </t>
  </si>
  <si>
    <t xml:space="preserve">Coffee Date, First Date – Laid-back but engaging setting, Casual Hangout – Relaxed meal with friends or family, </t>
  </si>
  <si>
    <t>Casual Date Night – Relaxed atmosphere for couples, Chef’s Table / Interactive Dining – Behind-the-scenes or unique restaurant experience, Family Dinner – Suitable for all ages and family-friendly, Casual Hangout, Family Dinner, Quick Bite</t>
  </si>
  <si>
    <t>Casual Hangout – Relaxed meal with friends or family, First Date – Laid-back but engaging setting, "Quick Bite – Fast, convenient meal on the go", Solo Dining – Ideal for eating alone comfortably, "Wellness / Detox Spot – Clean, organic, or superfood-heavy meals", Casual Hangout, Coffee Date, Wellness / Detox Spot</t>
  </si>
  <si>
    <t>Bachelorette / Bachelor Party – Pre-wedding celebration, Anniversary – Romantic or milestone celebration, Casual Date Night – Relaxed atmosphere for couples, Clubbing / Pre-Game Spot – Good for starting a night out, Cocktail Bar / Lounge – Upscale drinks and socializing, First Date – Laid-back but engaging setting, Happy Hour – Discounted drinks and bites after work, Friend’s Night Out – Group dining with a fun vibe, Cocktail Bar / Lounge, Clubbing / Pre-Game Spot, Friend’s Night Out</t>
  </si>
  <si>
    <t>Family Dinner – Suitable for all ages and family-friendly, Reunion – Gathering with old friends or family, Birthday Celebration – Festive meal for a birthday, Casual Date Night – Relaxed atmosphere for couples, Casual Hangout – Relaxed meal with friends or family, Team Outing – Work colleagues or group bonding experience, Casual Date Night, Family Dinner, Friend’s Night Out</t>
  </si>
  <si>
    <t xml:space="preserve">Casual Hangout – Relaxed meal with friends or family, First Date – Laid-back but engaging setting, Food Festival – Sampling a variety of foods, "Quick Bite – Fast, convenient meal on the go", Team Outing – Work colleagues or group bonding experience, "Wellness / Detox Spot – Clean, organic, or superfood-heavy meals", </t>
  </si>
  <si>
    <t xml:space="preserve">"Quick Bite – Fast, convenient meal on the go", Friend’s Night Out – Group dining with a fun vibe, Food Festival – Sampling a variety of foods, First Date – Laid-back but engaging setting, Casual Hangout – Relaxed meal with friends or family, Chef’s Table / Interactive Dining – Behind-the-scenes or unique restaurant experience, "Tasting Menu Experience – Multi-course, chef-driven meal", </t>
  </si>
  <si>
    <t xml:space="preserve">Coffee Date, First Date – Laid-back but engaging setting, </t>
  </si>
  <si>
    <t>Anniversary – Romantic or milestone celebration, Birthday Celebration – Festive meal for a birthday, Reunion – Gathering with old friends or family, Special Occasion Date, Chef’s Table / Interactive Dining, Tasting Menu Experience</t>
  </si>
  <si>
    <t xml:space="preserve">Friend’s Night Out – Group dining with a fun vibe, </t>
  </si>
  <si>
    <t>First Date – Laid-back but engaging setting, Casual Hangout, Family Dinner, Friend’s Night Out</t>
  </si>
  <si>
    <t>Coffee Date, Family Dinner – Suitable for all ages and family-friendly, "Quick Bite – Fast, convenient meal on the go", Casual Hangout, Coffee Date, Quick Bite</t>
  </si>
  <si>
    <t>Coffee Date, Solo Dining – Ideal for eating alone comfortably, "Quick Bite – Fast, convenient meal on the go", Casual Hangout, Coffee Date, Remote Work / Study Session</t>
  </si>
  <si>
    <t>Casual Hangout – Relaxed meal with friends or family, Casual Date Night – Relaxed atmosphere for couples, Casual Date Night, Family Dinner, Friend’s Night Out</t>
  </si>
  <si>
    <t xml:space="preserve">Group dinners, birthdays, </t>
  </si>
  <si>
    <t>Authentic seafood experience, Casual Hangout, Quick Bite, Solo Dining</t>
  </si>
  <si>
    <t xml:space="preserve">Patio dining, casual gatherings, </t>
  </si>
  <si>
    <t>Popular dining spot, Casual Date Night, Friend’s Night Out, Cocktail Bar / Lounge</t>
  </si>
  <si>
    <t xml:space="preserve">Lunch spot, quick bites, </t>
  </si>
  <si>
    <t xml:space="preserve">Date nights, casual dining, </t>
  </si>
  <si>
    <t>Coffee breaks, art enthusiasts, Coffee Date, Remote Work / Study Session, Casual Hangout</t>
  </si>
  <si>
    <t xml:space="preserve">Dinner dates, gatherings, </t>
  </si>
  <si>
    <t>Casual dining, food enthusiasts, Family Dinner, Casual Hangout, Friend’s Night Out</t>
  </si>
  <si>
    <t xml:space="preserve">Fine dining, special occasions, </t>
  </si>
  <si>
    <t>Breakfast, brunch, Casual Hangout, Coffee Date, Quick Bite</t>
  </si>
  <si>
    <t>Holiday gatherings, Holiday Gathering, Cocktail Bar / Lounge, Friend’s Night Out</t>
  </si>
  <si>
    <t>Intimate gatherings, date nights, Casual Hangout, Cocktail Bar / Lounge, Friend’s Night Out</t>
  </si>
  <si>
    <t>Holiday shopping, casual outings, Holiday Gathering, Food Festival, Casual Hangout</t>
  </si>
  <si>
    <t>Family gatherings, celebrations, Family Dinner, Casual Date Night, Friend’s Night Out</t>
  </si>
  <si>
    <t>Après-ski experience, Special Occasion Date, Cocktail Bar / Lounge, Holiday Gathering</t>
  </si>
  <si>
    <t>Holiday parties, night out, Holiday Gathering, Cocktail Bar / Lounge, Friend’s Night Out</t>
  </si>
  <si>
    <t>Photo opportunities, casual outings, Holiday Gathering, Casual Hangout, Friend’s Night Out</t>
  </si>
  <si>
    <t>Themed parties, casual outings, Holiday Gathering, Cocktail Bar / Lounge, Clubbing / Pre-Game Spot</t>
  </si>
  <si>
    <t>Speakeasy experience, casual gatherings, Casual Hangout, Cocktail Bar / Lounge, Friend’s Night Out</t>
  </si>
  <si>
    <t>Cocktail enthusiasts, intimate gatherings, Holiday Gathering, Cocktail Bar / Lounge, Special Occasion Date</t>
  </si>
  <si>
    <t>Holiday, Holiday Gathering, Casual Hangout, Friend’s Night Out</t>
  </si>
  <si>
    <t>Corporate events, upscale gatherings, Special Occasion Date, Tasting Menu Experience, Chef’s Table / Interactive Dining</t>
  </si>
  <si>
    <t>Rehearsal dinners, festive gatherings, Family Dinner, Casual Date Night, Friend’s Night Out</t>
  </si>
  <si>
    <t>Traditional celebrations, martini lovers, Anniversary, Special Occasion Date, Family Dinner</t>
  </si>
  <si>
    <t>Intimate events, stylish gatherings, Casual Hangout, Coffee Date, Family Dinner</t>
  </si>
  <si>
    <t>Chic events, private dinners, Family Dinner, Casual Date Night, Friend’s Night Out</t>
  </si>
  <si>
    <t>Larger dinner parties, casual gatherings, Casual Hangout, Coffee Date, Casual Date Night</t>
  </si>
  <si>
    <t xml:space="preserve">Ceviche and margarita nights, </t>
  </si>
  <si>
    <t>Dinner parties, wine tastings, Casual Hangout, Coffee Date, Remote Work / Study Session</t>
  </si>
  <si>
    <t xml:space="preserve">KBBQ experiences, group outings, </t>
  </si>
  <si>
    <t>Smash burger feasts, casual parties, Casual Hangout, Quick Bite, Family Dinner</t>
  </si>
  <si>
    <t>Afternoon gatherings, beer tasting, Casual Hangout, Friend’s Night Out, Happy Hour</t>
  </si>
  <si>
    <t>Casual meetups, cider tasting, Casual Hangout, Friend’s Night Out, Happy Hour</t>
  </si>
  <si>
    <t>Group hangouts, casual drinks, Casual Hangout, Friend’s Night Out, Happy Hour</t>
  </si>
  <si>
    <t>Backyard gatherings, pizza parties, Family Dinner, Casual Hangout, Friend’s Night Out</t>
  </si>
  <si>
    <t>Casual eats, late-night bites, Casual Hangout, Quick Bite, Family Dinner</t>
  </si>
  <si>
    <t>Evening cocktails, small bites, Casual Hangout, Friend’s Night Out, Happy Hour</t>
  </si>
  <si>
    <t>Picnic-style gatherings, Casual Hangout, Coffee Date, Remote Work / Study Session</t>
  </si>
  <si>
    <t>Pizza parties, casual dinners, Casual Hangout, Family Dinner, Friend’s Night Out</t>
  </si>
  <si>
    <t>Taco nights, casual hangouts, Casual Hangout, Quick Bite, Friend’s Night Out</t>
  </si>
  <si>
    <t>Noodle lovers, intimate gatherings, Casual Hangout, Quick Bite, Solo Dining</t>
  </si>
  <si>
    <t>Pasta enthusiasts, group dinners, Casual Hangout, Family Dinner, Friend’s Night Out</t>
  </si>
  <si>
    <t>Comfort food, family-style dinners, Family Dinner, Casual Hangout, Friend’s Night Out</t>
  </si>
  <si>
    <t>Ladies' lunches, aperitivo, dates, Special Occasion Date, Cocktail Bar / Lounge, Anniversary</t>
  </si>
  <si>
    <t>Coffee breaks, casual meetups, Casual Hangout, Coffee Date, Casual Date Night</t>
  </si>
  <si>
    <t>Mother’s Day brunch, family gatherings, Anniversary, Special Occasion Date, Family Dinner</t>
  </si>
  <si>
    <t>Intimate brunches, family meals, Casual Date Night, Family Dinner, Friend’s Night Out</t>
  </si>
  <si>
    <t>Classic brunches, pastry lovers, Special Occasion Date, Tasting Menu Experience, Anniversary</t>
  </si>
  <si>
    <t>Upscale brunches, celebrations, Casual Date Night, Family Dinner, Friend’s Night Out</t>
  </si>
  <si>
    <t>Trendy brunches, casual dining, Casual Hangout, Coffee Date, Casual Date Night</t>
  </si>
  <si>
    <t>French-inspired brunches, cozy settings, Anniversary, Birthday Celebration, Casual Date Night, Special Occasion Date, Cocktail Bar / Lounge, Family Dinner, First Date, Friendâ€™s Night Out, Work Lunch / Business Meeting</t>
  </si>
  <si>
    <t>Coffee breaks, casual meetups, Casual Hangout, Coffee Date, Remote Work / Study Session, Quick Bite</t>
  </si>
  <si>
    <t>Dinner dates, casual dining, Casual Hangout, Family Dinner, Quick Bite</t>
  </si>
  <si>
    <t>Group dinners, meat lovers, Casual Hangout, Family Dinner, Quick Bite</t>
  </si>
  <si>
    <t>Coffee enthusiasts, casual hangouts, Coffee Date, Remote Work / Study Session, Casual Hangout</t>
  </si>
  <si>
    <t>Fine dining, special occasions, Special Occasion Date, Tasting Menu Experience, Anniversary, Michelin-Star Dining</t>
  </si>
  <si>
    <t>Dessert runs, pastry lovers, Casual Hangout, Coffee Date, Quick Bite, Family Dinner</t>
  </si>
  <si>
    <t>Monday to Saturday: 10:00 AM – 6:00 PM</t>
  </si>
  <si>
    <t>Monday to Friday: 7:00 AM – 3:00 PM; Saturday and Sunday: 8:00 AM – 4:00 PM</t>
  </si>
  <si>
    <t>Monday to Friday: 8:00 AM – 3:00 PM; Saturday and Sunday: 9:00 AM – 4:00 PM</t>
  </si>
  <si>
    <t>Daily: 9:00 AM – 4:00 PM</t>
  </si>
  <si>
    <t>Monday to Friday: 4:00 PM – 12:00 AM; Saturday and Sunday: 11:00 AM – 12:00 AM</t>
  </si>
  <si>
    <t>Daily: 12:00 PM – 10:00 PM</t>
  </si>
  <si>
    <t>Saturday and Sunday: 9:00 AM – 2:00 PM</t>
  </si>
  <si>
    <t>Monday to Friday: 7:00 AM – 5:00 PM; Saturday and Sunday: 8:00 AM – 6:00 PM</t>
  </si>
  <si>
    <t>Daily: 5:00 PM – 11:00 PM</t>
  </si>
  <si>
    <t>Thursday to Saturday: 9:00 PM – 2:00 AM</t>
  </si>
  <si>
    <t>Monday to Thursday: 10:00 AM – 9:00 PM; Friday and Saturday: 10:00 AM – 10:00 PM; Sunday: 10:00 AM – 8:00 PM</t>
  </si>
  <si>
    <t>Monday to Saturday: 10:00 AM – 6:00 PM; Sunday: 11:00 AM – 5:00 PM</t>
  </si>
  <si>
    <t>Monday to Friday: 11:30 AM – 10:00 PM; Saturday and Sunday: 5:00 PM – 10:00 PM</t>
  </si>
  <si>
    <t>Monday to Saturday: 11:30 AM – 2:30 PM, 5:30 PM – 9:30 PM; Closed on Sunday</t>
  </si>
  <si>
    <t>Monday to Saturday: 11:00 AM – 8:00 PM; Closed on Sunday</t>
  </si>
  <si>
    <t>Monday to Friday: 11:00 AM – 3:00 PM; Saturday: 11:00 AM – 4:00 PM; Closed on Sunday</t>
  </si>
  <si>
    <t>Monday to Friday: 8:00 AM – 4:00 PM; Saturday and Sunday: 9:00 AM – 5:00 PM</t>
  </si>
  <si>
    <t>Wednesday to Sunday: 12:00 PM – 8:00 PM; Closed on Monday and Tuesday</t>
  </si>
  <si>
    <t>Monday to Saturday: 11:00 AM – 9:00 PM; Closed on Sunday</t>
  </si>
  <si>
    <t>Monday to Friday: 8:00 AM – 3:00 PM; Saturday and Sunday: 9:</t>
  </si>
  <si>
    <t>Tuesday  - Sunday: 6:00 PM  - 2:00 AM</t>
  </si>
  <si>
    <t>Daily: 6:00 PM  - 2:00 AM</t>
  </si>
  <si>
    <t>Monday  - Saturday: 5:00 PM  - 12:00 AM</t>
  </si>
  <si>
    <t>Tuesday  - Saturday: 5:30 PM  - 10:00 PM</t>
  </si>
  <si>
    <t>Wednesday  - Sunday: 5:00 PM  - 9:00 PM</t>
  </si>
  <si>
    <t>Tuesday  - Saturday: 5:00 PM  - 11:00 PM</t>
  </si>
  <si>
    <t>Daily: 8:00 AM  - 9:00 PM</t>
  </si>
  <si>
    <t>Wednesday  - Sunday: 5:00 PM  - 10:00 PM</t>
  </si>
  <si>
    <t>Daily: 7:00 AM  - 10:00 PM</t>
  </si>
  <si>
    <t>Wednesday  - Sunday: 8:00 AM  - 3:00 PM</t>
  </si>
  <si>
    <t>Daily: 11:00 AM  - 10:00 PM</t>
  </si>
  <si>
    <t>Daily: 11:00 AM  - 9:00 PM</t>
  </si>
  <si>
    <t>Wednesday  - Sunday: 12:00 PM  - 10:00 PM</t>
  </si>
  <si>
    <t>Thursday  - Sunday: 4:00 PM  - 11:00 PM</t>
  </si>
  <si>
    <t>Daily: 12:00 PM  - 12:00 AM</t>
  </si>
  <si>
    <t>Friday  - Sunday: 5:00 PM  - 9:00 PM</t>
  </si>
  <si>
    <t>Tuesday  - Saturday: 5:00 PM  - 2:00 AM</t>
  </si>
  <si>
    <t>Monday  - Friday: 8:00 AM  - 3:00 PM</t>
  </si>
  <si>
    <t>Tuesday  - Saturday: 12:00 PM  - 8:00 PM</t>
  </si>
  <si>
    <t>Tuesday – Saturday: 12:00 PM – 9:00 PM; Sunday: 12:00 PM – 8:00 PM; Closed on Monday.</t>
  </si>
  <si>
    <t>Wednesday – Sunday: 5:00 PM – 10:00 PM; Closed on Monday and Tuesday.</t>
  </si>
  <si>
    <t>Wednesday – Sunday: 11:00 AM – 7:00 PM; Closed on Monday and Tuesday.</t>
  </si>
  <si>
    <t>Monday – Sunday: 11:00 AM – 12:00 AM.</t>
  </si>
  <si>
    <t>Monday – Friday: 8:00 AM – 6:00 PM; Saturday – Sunday: 9:00 AM – 5:00 PM.</t>
  </si>
  <si>
    <t>Coffee, Tea, Dessert, Cocktail, California Cuisine – Fresh, farm-to-table, seasonal</t>
  </si>
  <si>
    <t>Cocktail, Japanese – Sushi, ramen, izakaya, Chinese – Dim sum, dumplings, Szechuan</t>
  </si>
  <si>
    <t>Coffee, Tea</t>
  </si>
  <si>
    <t>https://www.instagram.com/harrietsweho/</t>
  </si>
  <si>
    <t>https://www.instagram.com/lahomefarm/</t>
  </si>
  <si>
    <t>https://www.instagram.com/motherwolfla/</t>
  </si>
  <si>
    <t>https://www.instagram.com/thesocialclubla/</t>
  </si>
  <si>
    <t>https://www.instagram.com/thegrovela/</t>
  </si>
  <si>
    <t>https://www.instagram.com/kiffkafe/</t>
  </si>
  <si>
    <t>https://www.instagram.com/tomat.la/</t>
  </si>
  <si>
    <t>https://www.instagram.com/honeyhi/</t>
  </si>
  <si>
    <t>https://www.instagram.com/rvr.venice/</t>
  </si>
  <si>
    <t>https://www.instagram.com/clarkstreetbread/</t>
  </si>
  <si>
    <t>https://www.instagram.com/eversonroycebar/</t>
  </si>
  <si>
    <t>id</t>
  </si>
  <si>
    <t>name</t>
  </si>
  <si>
    <t>address</t>
  </si>
  <si>
    <t>instagram</t>
  </si>
  <si>
    <t>neighborhood</t>
  </si>
  <si>
    <t>area</t>
  </si>
  <si>
    <t>cuisine_specific</t>
  </si>
  <si>
    <t>cuisine_general</t>
  </si>
  <si>
    <t>opening_hours</t>
  </si>
  <si>
    <t>vibe</t>
  </si>
  <si>
    <t>occasions</t>
  </si>
  <si>
    <t>type_of_meal</t>
  </si>
  <si>
    <t>dietary_restrictions</t>
  </si>
  <si>
    <t>directions_link</t>
  </si>
  <si>
    <t>reservation_link</t>
  </si>
  <si>
    <t>https://www.instagram.com/budonokila/</t>
  </si>
  <si>
    <t>https://www.instagram.com/blitzenspopupbar/</t>
  </si>
  <si>
    <t>https://www.instagram.com/fairmontcenturyplaza/</t>
  </si>
  <si>
    <t>https://www.instagram.com/pizzeria.sei/</t>
  </si>
  <si>
    <t>https://www.instagram.com/pigyarestaurant/</t>
  </si>
  <si>
    <t>https://www.instagram.com/wyndcoffee/</t>
  </si>
  <si>
    <t>https://www.instagram.com/calabama/</t>
  </si>
  <si>
    <t>https://www.instagram.com/casavegarestaurant/</t>
  </si>
  <si>
    <t>https://www.instagram.com/patternbar/</t>
  </si>
  <si>
    <t>https://www.instagram.com/shuttersca/</t>
  </si>
  <si>
    <t>https://www.instagram.com/camphorla/?hl=en</t>
  </si>
  <si>
    <t>https://www.instagram.com/camelcoffee_us/?hl=en</t>
  </si>
  <si>
    <t>https://www.instagram.com/bodegapark/</t>
  </si>
  <si>
    <t>https://www.petittrois.com/levalley</t>
  </si>
  <si>
    <t>https://www.instagram.com/lifesuperba/?hl=en</t>
  </si>
  <si>
    <t>https://www.instagram.com/aocla/?hl=en</t>
  </si>
  <si>
    <t>https://www.instagram.com/republique.restaurantla/?hl=en</t>
  </si>
  <si>
    <t>https://www.instagram.com/casalena.la/</t>
  </si>
  <si>
    <t>https://www.instagram.com/sunday.gravy/</t>
  </si>
  <si>
    <t>https://www.instagram.com/ghisallo.la/</t>
  </si>
  <si>
    <t>https://www.instagram.com/Woonkitchen</t>
  </si>
  <si>
    <t>https://www.instagram.com/ditroitdtla/</t>
  </si>
  <si>
    <t>https://www.instagram.com/delanonna_la/</t>
  </si>
  <si>
    <t>https://www.instagram.com/legreatoutdoor/</t>
  </si>
  <si>
    <t>https://www.instagram.com/sidepie_/</t>
  </si>
  <si>
    <t>https://www.instagram.com/burgette.restaurant/</t>
  </si>
  <si>
    <t>https://www.instagram.com/damsot_la/?locale=fr_CA&amp;hl=af</t>
  </si>
  <si>
    <t>https://www.loreto.la/</t>
  </si>
  <si>
    <t>https://www.instagram.com/greatwhite</t>
  </si>
  <si>
    <t>https://www.instagram.com/agnes_pasadena/?hl=en</t>
  </si>
  <si>
    <t>Dinner, Brunch</t>
  </si>
  <si>
    <t>https://www.instagram.com/figtreevenice</t>
  </si>
  <si>
    <t>https://www.instagram.com/mussoandfrankgrill/</t>
  </si>
  <si>
    <t>https://www.instagram.com/damiandtla</t>
  </si>
  <si>
    <t>https://www.instagram.com/deathandcompany</t>
  </si>
  <si>
    <t>https://frostyschristmas.bar/los-angeles/</t>
  </si>
  <si>
    <t>https://www.instagram.com/hollyjollybar/</t>
  </si>
  <si>
    <t>https://rowdtla.com/</t>
  </si>
  <si>
    <t>https://www.instagram.com/fitoor_santamonica/</t>
  </si>
  <si>
    <t>https://www.instagram.com/beneighborly/</t>
  </si>
  <si>
    <t>https://www.instagram.com/brucoffeebar/?locale=fr&amp;hl=am-et</t>
  </si>
  <si>
    <t>https://www.instagram.com/holybasil_la/</t>
  </si>
  <si>
    <t>https://www.instagram.com/azizam_la/</t>
  </si>
  <si>
    <t>https://www.instagram.com/ettorevinocucina/</t>
  </si>
  <si>
    <t>https://www.instagram.com/helmsbakery/</t>
  </si>
  <si>
    <t>https://www.instagram.com/moducafe/</t>
  </si>
  <si>
    <t>https://www.instagram.com/pizzeriadamichele/</t>
  </si>
  <si>
    <t>https://www.instagram.com/picniccoffee.la/</t>
  </si>
  <si>
    <t>https://www.instagram.com/est.today.cafe/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</si>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</sst>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0"/>
      <color rgb="FF000000"/>
      <name val="Arial"/>
      <scheme val="minor"/>
    </font>
    <font>
      <sz val="11"/>
      <color rgb="FF000000"/>
      <name val="&quot;Aptos Narrow&quot;"/>
    </font>
    <font>
      <b/>
      <sz val="11"/>
      <color rgb="FF000000"/>
      <name val="&quot;Aptos Narrow&quot;"/>
    </font>
    <font>
      <b/>
      <sz val="11"/>
      <color rgb="FFFFFFFF"/>
      <name val="&quot;Aptos Narrow&quot;"/>
    </font>
    <font>
      <sz val="10"/>
      <color theme="1"/>
      <name val="Arial"/>
      <scheme val="minor"/>
    </font>
    <font>
      <sz val="11"/>
      <color rgb="FF000000"/>
      <name val="Arial"/>
    </font>
    <font>
      <b/>
      <sz val="14"/>
      <color rgb="FF000000"/>
      <name val="&quot;Aptos Narrow&quot;"/>
    </font>
    <font>
      <u/>
      <sz val="10"/>
      <color theme="1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000000"/>
      <name val="Aptos Narrow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  <scheme val="minor"/>
    </font>
    <font>
      <b/>
      <sz val="10"/>
      <color rgb="FF000000"/>
      <name val="Arial"/>
      <scheme val="minor"/>
    </font>
    <font>
      <sz val="10"/>
      <color rgb="FF000000"/>
      <name val="Arial"/>
    </font>
    <font>
      <sz val="8"/>
      <name val="Arial"/>
      <scheme val="minor"/>
    </font>
    <font>
      <u/>
      <sz val="10"/>
      <color theme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5">
    <border>
      <left/>
      <right/>
      <top/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/>
      <top style="thin">
        <color rgb="FF284E3F"/>
      </top>
      <bottom/>
      <diagonal/>
    </border>
    <border>
      <left style="thin">
        <color rgb="FF356854"/>
      </left>
      <right style="thin">
        <color rgb="FF284E3F"/>
      </right>
      <top style="thin">
        <color rgb="FF284E3F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  <xf numFmtId="0" fontId="3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7" fillId="0" borderId="0" xfId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1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8" fillId="3" borderId="0" xfId="0" applyFont="1" applyFill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11" fillId="4" borderId="0" xfId="0" applyFont="1" applyFill="1" applyAlignment="1">
      <alignment vertical="center" wrapText="1"/>
    </xf>
    <xf numFmtId="0" fontId="9" fillId="4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vertical="center" wrapText="1"/>
    </xf>
    <xf numFmtId="0" fontId="7" fillId="0" borderId="4" xfId="1" applyBorder="1" applyAlignment="1">
      <alignment vertical="center" wrapText="1" readingOrder="1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17" fillId="6" borderId="0" xfId="1" applyFont="1" applyFill="1" applyBorder="1" applyAlignment="1">
      <alignment vertical="center" wrapText="1"/>
    </xf>
    <xf numFmtId="0" fontId="17" fillId="5" borderId="0" xfId="1" applyFont="1" applyFill="1" applyBorder="1" applyAlignment="1">
      <alignment vertical="center" wrapText="1"/>
    </xf>
    <xf numFmtId="0" fontId="7" fillId="6" borderId="0" xfId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7" fillId="5" borderId="0" xfId="1" applyFill="1" applyAlignment="1">
      <alignment vertical="center"/>
    </xf>
    <xf numFmtId="0" fontId="7" fillId="6" borderId="0" xfId="1" applyFill="1" applyAlignment="1">
      <alignment vertical="center"/>
    </xf>
  </cellXfs>
  <cellStyles count="2">
    <cellStyle name="Hyperlink" xfId="1" builtinId="8"/>
    <cellStyle name="Normal" xfId="0" builtinId="0"/>
  </cellStyles>
  <dxfs count="21"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/>
      </font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</font>
      <alignment vertical="center" textRotation="0" indent="0" justifyLastLine="0" shrinkToFit="0" readingOrder="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 defaultTableStyle="TableStyleMedium2" defaultPivotStyle="PivotStyleLight16">
    <tableStyle name="Database-style" pivot="0" count="3" xr9:uid="{00000000-0011-0000-FFFF-FFFF00000000}">
      <tableStyleElement type="headerRow" dxfId="20"/>
      <tableStyleElement type="firstRowStripe" dxfId="19"/>
      <tableStyleElement type="secondRow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76" headerRowDxfId="17" dataDxfId="16" totalsRowDxfId="15">
  <autoFilter ref="A1:O76" xr:uid="{00000000-000C-0000-FFFF-FFFF00000000}"/>
  <tableColumns count="15">
    <tableColumn id="1" xr3:uid="{00000000-0010-0000-0000-000001000000}" name="id" dataDxfId="14"/>
    <tableColumn id="2" xr3:uid="{00000000-0010-0000-0000-000002000000}" name="name" dataDxfId="13"/>
    <tableColumn id="3" xr3:uid="{00000000-0010-0000-0000-000003000000}" name="address" dataDxfId="12"/>
    <tableColumn id="4" xr3:uid="{00000000-0010-0000-0000-000004000000}" name="instagram" dataDxfId="11" dataCellStyle="Hyperlink"/>
    <tableColumn id="5" xr3:uid="{00000000-0010-0000-0000-000005000000}" name="neighborhood" dataDxfId="10"/>
    <tableColumn id="6" xr3:uid="{00000000-0010-0000-0000-000006000000}" name="area" dataDxfId="9">
      <calculatedColumnFormula>_xlfn.XLOOKUP(Table1[[#This Row],[neighborhood]],Lists!$B$3:$B$138,Lists!$C$3:$C$138,Table1[[#This Row],[neighborhood]],0)</calculatedColumnFormula>
    </tableColumn>
    <tableColumn id="7" xr3:uid="{00000000-0010-0000-0000-000007000000}" name="cuisine_specific" dataDxfId="8"/>
    <tableColumn id="8" xr3:uid="{00000000-0010-0000-0000-000008000000}" name="cuisine_general" dataDxfId="7"/>
    <tableColumn id="9" xr3:uid="{00000000-0010-0000-0000-000009000000}" name="opening_hours" dataDxfId="6"/>
    <tableColumn id="10" xr3:uid="{00000000-0010-0000-0000-00000A000000}" name="vibe" dataDxfId="5"/>
    <tableColumn id="11" xr3:uid="{00000000-0010-0000-0000-00000B000000}" name="occasions" dataDxfId="4"/>
    <tableColumn id="12" xr3:uid="{00000000-0010-0000-0000-00000C000000}" name="type_of_meal" dataDxfId="3"/>
    <tableColumn id="13" xr3:uid="{00000000-0010-0000-0000-00000D000000}" name="dietary_restrictions" dataDxfId="2"/>
    <tableColumn id="15" xr3:uid="{6B524481-83F2-4670-9263-5EF6899FBC6A}" name="directions_link" dataDxfId="1" dataCellStyle="Hyperlink"/>
    <tableColumn id="14" xr3:uid="{00000000-0010-0000-0000-00000E000000}" name="reservation_link" dataDxfId="0"/>
  </tableColumns>
  <tableStyleInfo name="Datab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ogle.com/maps/place/40+W+Green+St,+Pasadena,+CA+91105" TargetMode="External"/><Relationship Id="rId21" Type="http://schemas.openxmlformats.org/officeDocument/2006/relationships/hyperlink" Target="https://www.google.com/maps/place/810+E+3rd+St,+Los+Angeles,+CA+90013" TargetMode="External"/><Relationship Id="rId42" Type="http://schemas.openxmlformats.org/officeDocument/2006/relationships/hyperlink" Target="https://www.google.com/maps/place/3501+Eagle+Rock+Blvd,+Los+Angeles,+CA+90065" TargetMode="External"/><Relationship Id="rId47" Type="http://schemas.openxmlformats.org/officeDocument/2006/relationships/hyperlink" Target="https://www.google.com/maps/place/8250+W+3rd+St,+Los+Angeles,+CA+90048" TargetMode="External"/><Relationship Id="rId63" Type="http://schemas.openxmlformats.org/officeDocument/2006/relationships/hyperlink" Target="https://www.instagram.com/bridgetownroti/" TargetMode="External"/><Relationship Id="rId68" Type="http://schemas.openxmlformats.org/officeDocument/2006/relationships/hyperlink" Target="https://www.instagram.com/mussoandfrankgrill/" TargetMode="External"/><Relationship Id="rId2" Type="http://schemas.openxmlformats.org/officeDocument/2006/relationships/hyperlink" Target="https://www.google.com/maps/place/3655+S+Grand+Ave,+Los+Angeles,+CA+90007" TargetMode="External"/><Relationship Id="rId16" Type="http://schemas.openxmlformats.org/officeDocument/2006/relationships/hyperlink" Target="https://www.google.com/maps/place/2025+Avenue+of+the+Stars,+Los+Angeles,+CA+90067" TargetMode="External"/><Relationship Id="rId29" Type="http://schemas.openxmlformats.org/officeDocument/2006/relationships/hyperlink" Target="https://www.google.com/maps/place/3205+Eagle+Rock+Blvd,+Los+Angeles,+CA+90065" TargetMode="External"/><Relationship Id="rId11" Type="http://schemas.openxmlformats.org/officeDocument/2006/relationships/hyperlink" Target="https://www.google.com/maps/place/2675+W+Olympic+Blvd,+Los+Angeles,+CA+90006" TargetMode="External"/><Relationship Id="rId24" Type="http://schemas.openxmlformats.org/officeDocument/2006/relationships/hyperlink" Target="https://www.google.com/maps/place/6667+Hollywood+Blvd,+Los+Angeles,+CA+90028" TargetMode="External"/><Relationship Id="rId32" Type="http://schemas.openxmlformats.org/officeDocument/2006/relationships/hyperlink" Target="https://www.google.com/maps/place/1219+S+Santa+Fe+Ave,+Los+Angeles,+CA+90021" TargetMode="External"/><Relationship Id="rId37" Type="http://schemas.openxmlformats.org/officeDocument/2006/relationships/hyperlink" Target="https://www.google.com/maps/place/1936+E+7th+St,+Los+Angeles,+CA+90021" TargetMode="External"/><Relationship Id="rId40" Type="http://schemas.openxmlformats.org/officeDocument/2006/relationships/hyperlink" Target="https://www.google.com/maps/place/2117+Violet+St,+Los+Angeles,+CA+90021" TargetMode="External"/><Relationship Id="rId45" Type="http://schemas.openxmlformats.org/officeDocument/2006/relationships/hyperlink" Target="https://www.google.com/maps/place/919+Abbot+Kinney+Blvd,+Venice,+CA+90291" TargetMode="External"/><Relationship Id="rId53" Type="http://schemas.openxmlformats.org/officeDocument/2006/relationships/hyperlink" Target="https://www.instagram.com/honeyhi/" TargetMode="External"/><Relationship Id="rId58" Type="http://schemas.openxmlformats.org/officeDocument/2006/relationships/hyperlink" Target="https://www.instagram.com/thegrovela/" TargetMode="External"/><Relationship Id="rId66" Type="http://schemas.openxmlformats.org/officeDocument/2006/relationships/hyperlink" Target="https://www.instagram.com/denaesdiner/" TargetMode="External"/><Relationship Id="rId5" Type="http://schemas.openxmlformats.org/officeDocument/2006/relationships/hyperlink" Target="https://www.google.com/maps/place/510+N+Harvard+Blvd,+Los+Angeles,+CA+90004" TargetMode="External"/><Relationship Id="rId61" Type="http://schemas.openxmlformats.org/officeDocument/2006/relationships/hyperlink" Target="https://www.instagram.com/holboxlosangeles/" TargetMode="External"/><Relationship Id="rId19" Type="http://schemas.openxmlformats.org/officeDocument/2006/relationships/hyperlink" Target="https://www.google.com/maps/place/100+W+9th+St,+Los+Angeles,+CA+90015" TargetMode="External"/><Relationship Id="rId14" Type="http://schemas.openxmlformats.org/officeDocument/2006/relationships/hyperlink" Target="https://www.google.com/maps/place/777+S+Alameda+St,+Los+Angeles,+CA+90021" TargetMode="External"/><Relationship Id="rId22" Type="http://schemas.openxmlformats.org/officeDocument/2006/relationships/hyperlink" Target="https://www.google.com/maps/place/2132+E+7th+Pl,+Los+Angeles,+CA+90021" TargetMode="External"/><Relationship Id="rId27" Type="http://schemas.openxmlformats.org/officeDocument/2006/relationships/hyperlink" Target="https://www.google.com/maps/place/8917+Melrose+Ave,+West+Hollywood,+CA+90069" TargetMode="External"/><Relationship Id="rId30" Type="http://schemas.openxmlformats.org/officeDocument/2006/relationships/hyperlink" Target="https://www.google.com/maps/place/3377+Wilshire+Blvd,+Los+Angeles,+CA+90010" TargetMode="External"/><Relationship Id="rId35" Type="http://schemas.openxmlformats.org/officeDocument/2006/relationships/hyperlink" Target="https://www.google.com/maps/place/1104+Meridian+Ave,+South+Pasadena,+CA+91030" TargetMode="External"/><Relationship Id="rId43" Type="http://schemas.openxmlformats.org/officeDocument/2006/relationships/hyperlink" Target="https://www.google.com/maps/place/1124+San+Julian+St,+Los+Angeles,+CA+90015" TargetMode="External"/><Relationship Id="rId48" Type="http://schemas.openxmlformats.org/officeDocument/2006/relationships/hyperlink" Target="https://www.google.com/maps/place/624+S+La+Brea+Ave,+Los+Angeles,+CA+90036" TargetMode="External"/><Relationship Id="rId56" Type="http://schemas.openxmlformats.org/officeDocument/2006/relationships/hyperlink" Target="https://www.instagram.com/motherwolfla/" TargetMode="External"/><Relationship Id="rId64" Type="http://schemas.openxmlformats.org/officeDocument/2006/relationships/hyperlink" Target="https://www.instagram.com/pigyarestaurant/" TargetMode="External"/><Relationship Id="rId69" Type="http://schemas.openxmlformats.org/officeDocument/2006/relationships/hyperlink" Target="https://www.instagram.com/alleyloungela/" TargetMode="External"/><Relationship Id="rId8" Type="http://schemas.openxmlformats.org/officeDocument/2006/relationships/hyperlink" Target="https://www.google.com/maps/place/1866+N+Vermont+Ave,+Los+Angeles,+CA+90027" TargetMode="External"/><Relationship Id="rId51" Type="http://schemas.openxmlformats.org/officeDocument/2006/relationships/hyperlink" Target="https://www.google.com/maps/place/13705+Ventura+Blvd,+Sherman+Oaks,+CA+91423" TargetMode="External"/><Relationship Id="rId72" Type="http://schemas.openxmlformats.org/officeDocument/2006/relationships/hyperlink" Target="https://www.instagram.com/pizzeriadamichele/" TargetMode="External"/><Relationship Id="rId3" Type="http://schemas.openxmlformats.org/officeDocument/2006/relationships/hyperlink" Target="https://www.google.com/maps/place/2524+1/2+James+M+Wood+Blvd,+Los+Angeles,+CA+90006" TargetMode="External"/><Relationship Id="rId12" Type="http://schemas.openxmlformats.org/officeDocument/2006/relationships/hyperlink" Target="https://www.google.com/maps/place/10250+Santa+Monica+Blvd,+Los+Angeles,+CA+90067" TargetMode="External"/><Relationship Id="rId17" Type="http://schemas.openxmlformats.org/officeDocument/2006/relationships/hyperlink" Target="https://www.google.com/maps/place/603+N+La+Cienega+Blvd,+West+Hollywood,+CA+90069" TargetMode="External"/><Relationship Id="rId25" Type="http://schemas.openxmlformats.org/officeDocument/2006/relationships/hyperlink" Target="https://www.google.com/maps/place/2510+Main+St,+Santa+Monica,+CA+90405" TargetMode="External"/><Relationship Id="rId33" Type="http://schemas.openxmlformats.org/officeDocument/2006/relationships/hyperlink" Target="https://www.google.com/maps/place/1821+Daly+St,+Los+Angeles,+CA+90031" TargetMode="External"/><Relationship Id="rId38" Type="http://schemas.openxmlformats.org/officeDocument/2006/relationships/hyperlink" Target="https://www.google.com/maps/place/1738+Sunset+Blvd,+Los+Angeles,+CA+90026" TargetMode="External"/><Relationship Id="rId46" Type="http://schemas.openxmlformats.org/officeDocument/2006/relationships/hyperlink" Target="https://www.google.com/maps/place/1+Pico+Blvd,+Santa+Monica,+CA+90405" TargetMode="External"/><Relationship Id="rId59" Type="http://schemas.openxmlformats.org/officeDocument/2006/relationships/hyperlink" Target="https://www.instagram.com/kiffkafe/" TargetMode="External"/><Relationship Id="rId67" Type="http://schemas.openxmlformats.org/officeDocument/2006/relationships/hyperlink" Target="https://www.instagram.com/pizzeria.sei/" TargetMode="External"/><Relationship Id="rId20" Type="http://schemas.openxmlformats.org/officeDocument/2006/relationships/hyperlink" Target="https://www.google.com/maps/place/10899+Venice+Blvd,+Los+Angeles,+CA+90034" TargetMode="External"/><Relationship Id="rId41" Type="http://schemas.openxmlformats.org/officeDocument/2006/relationships/hyperlink" Target="https://www.google.com/maps/place/2920+W+Temple+St,+Los+Angeles,+CA+90026" TargetMode="External"/><Relationship Id="rId54" Type="http://schemas.openxmlformats.org/officeDocument/2006/relationships/hyperlink" Target="https://www.instagram.com/harrietsweho/" TargetMode="External"/><Relationship Id="rId62" Type="http://schemas.openxmlformats.org/officeDocument/2006/relationships/hyperlink" Target="https://www.instagram.com/rvr.venice/" TargetMode="External"/><Relationship Id="rId70" Type="http://schemas.openxmlformats.org/officeDocument/2006/relationships/hyperlink" Target="https://www.instagram.com/hollyjollybar/" TargetMode="External"/><Relationship Id="rId1" Type="http://schemas.openxmlformats.org/officeDocument/2006/relationships/hyperlink" Target="https://www.google.com/maps/place/746+N+Virgil+Ave,+Los+Angeles,+CA+90029" TargetMode="External"/><Relationship Id="rId6" Type="http://schemas.openxmlformats.org/officeDocument/2006/relationships/hyperlink" Target="https://www.google.com/maps/place/1356+Allison+Ave,+Los+Angeles,+CA+90026" TargetMode="External"/><Relationship Id="rId15" Type="http://schemas.openxmlformats.org/officeDocument/2006/relationships/hyperlink" Target="https://www.google.com/maps/place/13301+Ventura+Blvd,+Sherman+Oaks,+CA+91423" TargetMode="External"/><Relationship Id="rId23" Type="http://schemas.openxmlformats.org/officeDocument/2006/relationships/hyperlink" Target="https://www.google.com/maps/place/2421+Michigan+Ave,+Santa+Monica,+CA+90404" TargetMode="External"/><Relationship Id="rId28" Type="http://schemas.openxmlformats.org/officeDocument/2006/relationships/hyperlink" Target="https://www.google.com/maps/place/3401+E+4th+St,+Los+Angeles,+CA+90063" TargetMode="External"/><Relationship Id="rId36" Type="http://schemas.openxmlformats.org/officeDocument/2006/relationships/hyperlink" Target="https://www.google.com/maps/place/4017+Sepulveda+Blvd,+Culver+City,+CA+90230" TargetMode="External"/><Relationship Id="rId49" Type="http://schemas.openxmlformats.org/officeDocument/2006/relationships/hyperlink" Target="https://www.google.com/maps/place/8700+W+3rd+St,+Los+Angeles,+CA+90048" TargetMode="External"/><Relationship Id="rId57" Type="http://schemas.openxmlformats.org/officeDocument/2006/relationships/hyperlink" Target="https://www.instagram.com/thesocialclubla/" TargetMode="External"/><Relationship Id="rId10" Type="http://schemas.openxmlformats.org/officeDocument/2006/relationships/hyperlink" Target="https://www.google.com/maps/place/626+Wilshire+Blvd,+Santa+Monica,+CA+90401" TargetMode="External"/><Relationship Id="rId31" Type="http://schemas.openxmlformats.org/officeDocument/2006/relationships/hyperlink" Target="https://www.google.com/maps/place/2715+Main+St,+Santa+Monica,+CA+90405" TargetMode="External"/><Relationship Id="rId44" Type="http://schemas.openxmlformats.org/officeDocument/2006/relationships/hyperlink" Target="https://www.google.com/maps/place/9850+Wilshire+Blvd,+Beverly+Hills,+CA+90210" TargetMode="External"/><Relationship Id="rId52" Type="http://schemas.openxmlformats.org/officeDocument/2006/relationships/hyperlink" Target="https://www.instagram.com/tomat.la/" TargetMode="External"/><Relationship Id="rId60" Type="http://schemas.openxmlformats.org/officeDocument/2006/relationships/hyperlink" Target="https://www.instagram.com/budonokila/" TargetMode="External"/><Relationship Id="rId65" Type="http://schemas.openxmlformats.org/officeDocument/2006/relationships/hyperlink" Target="https://www.instagram.com/paderiabakehouse/" TargetMode="External"/><Relationship Id="rId73" Type="http://schemas.openxmlformats.org/officeDocument/2006/relationships/table" Target="../tables/table1.xml"/><Relationship Id="rId4" Type="http://schemas.openxmlformats.org/officeDocument/2006/relationships/hyperlink" Target="https://www.google.com/maps/place/1638+Abbot+Kinney+Blvd,+Venice,+CA+90291" TargetMode="External"/><Relationship Id="rId9" Type="http://schemas.openxmlformats.org/officeDocument/2006/relationships/hyperlink" Target="https://www.google.com/maps/place/100+Promenade+Way,+Thousand+Oaks,+CA+91362" TargetMode="External"/><Relationship Id="rId13" Type="http://schemas.openxmlformats.org/officeDocument/2006/relationships/hyperlink" Target="https://www.google.com/maps/place/4604+Eagle+Rock+Blvd,+Los+Angeles,+CA+90041" TargetMode="External"/><Relationship Id="rId18" Type="http://schemas.openxmlformats.org/officeDocument/2006/relationships/hyperlink" Target="https://www.google.com/maps/place/1714+N+Vermont+Ave,+Los+Angeles,+CA+90027" TargetMode="External"/><Relationship Id="rId39" Type="http://schemas.openxmlformats.org/officeDocument/2006/relationships/hyperlink" Target="https://www.google.com/maps/place/810+S+Santa+Fe+Ave,+Los+Angeles,+CA+90021" TargetMode="External"/><Relationship Id="rId34" Type="http://schemas.openxmlformats.org/officeDocument/2006/relationships/hyperlink" Target="https://www.google.com/maps/place/800+S+La+Brea+Ave,+Los+Angeles,+CA+90036" TargetMode="External"/><Relationship Id="rId50" Type="http://schemas.openxmlformats.org/officeDocument/2006/relationships/hyperlink" Target="https://www.google.com/maps/place/6530+Sunset+Blvd,+Los+Angeles,+CA+90028" TargetMode="External"/><Relationship Id="rId55" Type="http://schemas.openxmlformats.org/officeDocument/2006/relationships/hyperlink" Target="https://www.instagram.com/lahomefarm/" TargetMode="External"/><Relationship Id="rId7" Type="http://schemas.openxmlformats.org/officeDocument/2006/relationships/hyperlink" Target="https://www.google.com/maps/place/3110+W+Sunset+Blvd,+Los+Angeles,+CA+90026" TargetMode="External"/><Relationship Id="rId71" Type="http://schemas.openxmlformats.org/officeDocument/2006/relationships/hyperlink" Target="https://www.instagram.com/holybasil_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R76"/>
  <sheetViews>
    <sheetView tabSelected="1" topLeftCell="L1" zoomScale="60" zoomScaleNormal="60" workbookViewId="0">
      <pane ySplit="1" topLeftCell="A2" activePane="bottomLeft" state="frozen"/>
      <selection pane="bottomLeft" activeCell="R1" sqref="R1"/>
    </sheetView>
  </sheetViews>
  <sheetFormatPr defaultColWidth="12.6640625" defaultRowHeight="13.2"/>
  <cols>
    <col min="1" max="1" width="6.5546875" style="15" bestFit="1" customWidth="1"/>
    <col min="2" max="2" width="26.5546875" style="15" bestFit="1" customWidth="1"/>
    <col min="3" max="3" width="42" style="15" bestFit="1" customWidth="1"/>
    <col min="4" max="4" width="40" style="15" bestFit="1" customWidth="1"/>
    <col min="5" max="5" width="15.6640625" style="15" bestFit="1" customWidth="1"/>
    <col min="6" max="6" width="11.77734375" style="15" bestFit="1" customWidth="1"/>
    <col min="7" max="7" width="20.88671875" style="15" customWidth="1"/>
    <col min="8" max="8" width="15.21875" style="15" bestFit="1" customWidth="1"/>
    <col min="9" max="9" width="25" style="15" bestFit="1" customWidth="1"/>
    <col min="10" max="10" width="28.5546875" style="15" customWidth="1"/>
    <col min="11" max="11" width="38.77734375" style="15" customWidth="1"/>
    <col min="12" max="12" width="41.33203125" style="15" bestFit="1" customWidth="1"/>
    <col min="13" max="13" width="23.5546875" style="15" bestFit="1" customWidth="1"/>
    <col min="14" max="14" width="21" style="15" customWidth="1"/>
    <col min="15" max="15" width="38.5546875" style="15" customWidth="1"/>
    <col min="16" max="16384" width="12.6640625" style="15"/>
  </cols>
  <sheetData>
    <row r="1" spans="1:18" s="14" customFormat="1" ht="13.8" thickBot="1">
      <c r="A1" s="16" t="s">
        <v>784</v>
      </c>
      <c r="B1" s="16" t="s">
        <v>785</v>
      </c>
      <c r="C1" s="16" t="s">
        <v>786</v>
      </c>
      <c r="D1" s="16" t="s">
        <v>787</v>
      </c>
      <c r="E1" s="16" t="s">
        <v>788</v>
      </c>
      <c r="F1" s="16" t="s">
        <v>789</v>
      </c>
      <c r="G1" s="16" t="s">
        <v>790</v>
      </c>
      <c r="H1" s="16" t="s">
        <v>791</v>
      </c>
      <c r="I1" s="16" t="s">
        <v>792</v>
      </c>
      <c r="J1" s="17" t="s">
        <v>793</v>
      </c>
      <c r="K1" s="16" t="s">
        <v>794</v>
      </c>
      <c r="L1" s="16" t="s">
        <v>795</v>
      </c>
      <c r="M1" s="16" t="s">
        <v>796</v>
      </c>
      <c r="N1" s="18" t="s">
        <v>797</v>
      </c>
      <c r="O1" s="19" t="s">
        <v>798</v>
      </c>
      <c r="R1" s="14" t="s">
        <v>848</v>
      </c>
    </row>
    <row r="2" spans="1:18" ht="93" thickBot="1">
      <c r="A2" s="20">
        <v>1</v>
      </c>
      <c r="B2" s="20" t="s">
        <v>5</v>
      </c>
      <c r="C2" s="21" t="s">
        <v>6</v>
      </c>
      <c r="D2" s="29" t="s">
        <v>847</v>
      </c>
      <c r="E2" s="10" t="s">
        <v>276</v>
      </c>
      <c r="F2" s="22" t="str">
        <f>_xlfn.XLOOKUP(Table1[[#This Row],[neighborhood]],Lists!$B$3:$B$138,Lists!$C$3:$C$138,Table1[[#This Row],[neighborhood]],0)</f>
        <v>Central LA</v>
      </c>
      <c r="G2" s="21" t="s">
        <v>8</v>
      </c>
      <c r="H2" s="23" t="s">
        <v>8</v>
      </c>
      <c r="I2" s="10" t="s">
        <v>726</v>
      </c>
      <c r="J2" s="21" t="s">
        <v>341</v>
      </c>
      <c r="K2" s="15" t="s">
        <v>653</v>
      </c>
      <c r="L2" s="21" t="s">
        <v>9</v>
      </c>
      <c r="M2" s="21"/>
      <c r="N2" s="11" t="s">
        <v>352</v>
      </c>
      <c r="O2" s="10" t="s">
        <v>337</v>
      </c>
    </row>
    <row r="3" spans="1:18" ht="66.599999999999994" thickBot="1">
      <c r="A3" s="24">
        <v>2</v>
      </c>
      <c r="B3" s="24" t="s">
        <v>10</v>
      </c>
      <c r="C3" s="25" t="s">
        <v>11</v>
      </c>
      <c r="D3" s="29" t="s">
        <v>846</v>
      </c>
      <c r="E3" s="10" t="s">
        <v>12</v>
      </c>
      <c r="F3" s="26" t="str">
        <f>_xlfn.XLOOKUP(Table1[[#This Row],[neighborhood]],Lists!$B$3:$B$138,Lists!$C$3:$C$138,Table1[[#This Row],[neighborhood]],0)</f>
        <v>Central LA</v>
      </c>
      <c r="G3" s="25" t="s">
        <v>8</v>
      </c>
      <c r="H3" s="27" t="s">
        <v>8</v>
      </c>
      <c r="I3" s="10" t="s">
        <v>727</v>
      </c>
      <c r="J3" s="25" t="s">
        <v>342</v>
      </c>
      <c r="K3" s="15" t="s">
        <v>654</v>
      </c>
      <c r="L3" s="25" t="s">
        <v>13</v>
      </c>
      <c r="M3" s="25" t="s">
        <v>14</v>
      </c>
      <c r="N3" s="11" t="s">
        <v>353</v>
      </c>
      <c r="O3" s="10" t="s">
        <v>338</v>
      </c>
    </row>
    <row r="4" spans="1:18" ht="66.599999999999994" thickBot="1">
      <c r="A4" s="20">
        <v>3</v>
      </c>
      <c r="B4" s="20" t="s">
        <v>15</v>
      </c>
      <c r="C4" s="21" t="s">
        <v>16</v>
      </c>
      <c r="D4" s="29" t="s">
        <v>779</v>
      </c>
      <c r="E4" s="10" t="s">
        <v>17</v>
      </c>
      <c r="F4" s="22" t="str">
        <f>_xlfn.XLOOKUP(Table1[[#This Row],[neighborhood]],Lists!$B$3:$B$138,Lists!$C$3:$C$138,Table1[[#This Row],[neighborhood]],0)</f>
        <v>West LA</v>
      </c>
      <c r="G4" s="21" t="s">
        <v>770</v>
      </c>
      <c r="H4" s="23" t="s">
        <v>329</v>
      </c>
      <c r="I4" s="10" t="s">
        <v>728</v>
      </c>
      <c r="J4" s="21" t="s">
        <v>343</v>
      </c>
      <c r="K4" s="15" t="s">
        <v>655</v>
      </c>
      <c r="L4" s="21" t="s">
        <v>18</v>
      </c>
      <c r="M4" s="21" t="s">
        <v>19</v>
      </c>
      <c r="N4" s="11" t="s">
        <v>354</v>
      </c>
      <c r="O4" s="10" t="s">
        <v>339</v>
      </c>
    </row>
    <row r="5" spans="1:18" ht="53.4" thickBot="1">
      <c r="A5" s="24">
        <v>4</v>
      </c>
      <c r="B5" s="24" t="s">
        <v>20</v>
      </c>
      <c r="C5" s="25" t="s">
        <v>21</v>
      </c>
      <c r="D5" s="29" t="s">
        <v>780</v>
      </c>
      <c r="E5" s="10" t="s">
        <v>22</v>
      </c>
      <c r="F5" s="26" t="str">
        <f>_xlfn.XLOOKUP(Table1[[#This Row],[neighborhood]],Lists!$B$3:$B$138,Lists!$C$3:$C$138,Table1[[#This Row],[neighborhood]],0)</f>
        <v>Central LA</v>
      </c>
      <c r="G5" s="25" t="s">
        <v>93</v>
      </c>
      <c r="H5" s="27" t="s">
        <v>94</v>
      </c>
      <c r="I5" s="10" t="s">
        <v>729</v>
      </c>
      <c r="J5" s="25" t="s">
        <v>344</v>
      </c>
      <c r="K5" s="15" t="s">
        <v>656</v>
      </c>
      <c r="L5" s="25" t="s">
        <v>23</v>
      </c>
      <c r="M5" s="25" t="s">
        <v>24</v>
      </c>
      <c r="N5" s="11" t="s">
        <v>355</v>
      </c>
      <c r="O5" s="10" t="s">
        <v>337</v>
      </c>
    </row>
    <row r="6" spans="1:18" ht="93" thickBot="1">
      <c r="A6" s="20">
        <v>5</v>
      </c>
      <c r="B6" s="20" t="s">
        <v>25</v>
      </c>
      <c r="C6" s="21" t="s">
        <v>26</v>
      </c>
      <c r="D6" s="29" t="s">
        <v>773</v>
      </c>
      <c r="E6" s="10" t="s">
        <v>27</v>
      </c>
      <c r="F6" s="22" t="str">
        <f>_xlfn.XLOOKUP(Table1[[#This Row],[neighborhood]],Lists!$B$3:$B$138,Lists!$C$3:$C$138,Table1[[#This Row],[neighborhood]],0)</f>
        <v>Westside</v>
      </c>
      <c r="G6" s="21" t="s">
        <v>771</v>
      </c>
      <c r="H6" s="23" t="s">
        <v>329</v>
      </c>
      <c r="I6" s="10" t="s">
        <v>730</v>
      </c>
      <c r="J6" s="21" t="s">
        <v>345</v>
      </c>
      <c r="K6" s="15" t="s">
        <v>657</v>
      </c>
      <c r="L6" s="21" t="s">
        <v>28</v>
      </c>
      <c r="M6" s="21"/>
      <c r="N6" s="11" t="s">
        <v>356</v>
      </c>
      <c r="O6" s="15" t="s">
        <v>630</v>
      </c>
    </row>
    <row r="7" spans="1:18" ht="66.599999999999994" thickBot="1">
      <c r="A7" s="24">
        <v>6</v>
      </c>
      <c r="B7" s="24" t="s">
        <v>31</v>
      </c>
      <c r="C7" s="25" t="s">
        <v>32</v>
      </c>
      <c r="D7" s="29" t="s">
        <v>845</v>
      </c>
      <c r="E7" s="10" t="s">
        <v>33</v>
      </c>
      <c r="F7" s="26" t="str">
        <f>_xlfn.XLOOKUP(Table1[[#This Row],[neighborhood]],Lists!$B$3:$B$138,Lists!$C$3:$C$138,Table1[[#This Row],[neighborhood]],0)</f>
        <v>Central LA</v>
      </c>
      <c r="G7" s="25" t="s">
        <v>182</v>
      </c>
      <c r="H7" s="27" t="s">
        <v>143</v>
      </c>
      <c r="I7" s="10" t="s">
        <v>731</v>
      </c>
      <c r="J7" s="25" t="s">
        <v>346</v>
      </c>
      <c r="K7" s="15" t="s">
        <v>658</v>
      </c>
      <c r="L7" s="25" t="s">
        <v>34</v>
      </c>
      <c r="M7" s="25"/>
      <c r="N7" s="11" t="s">
        <v>357</v>
      </c>
      <c r="O7" s="15" t="s">
        <v>631</v>
      </c>
    </row>
    <row r="8" spans="1:18" ht="145.80000000000001" thickBot="1">
      <c r="A8" s="20">
        <v>7</v>
      </c>
      <c r="B8" s="20" t="s">
        <v>35</v>
      </c>
      <c r="C8" s="21" t="s">
        <v>36</v>
      </c>
      <c r="D8" s="29" t="s">
        <v>774</v>
      </c>
      <c r="E8" s="10" t="s">
        <v>37</v>
      </c>
      <c r="F8" s="28" t="str">
        <f>_xlfn.XLOOKUP(Table1[[#This Row],[neighborhood]],Lists!$B$3:$B$138,Lists!$C$3:$C$138,Table1[[#This Row],[neighborhood]],0)</f>
        <v>Northeast LA</v>
      </c>
      <c r="G8" s="21" t="s">
        <v>93</v>
      </c>
      <c r="H8" s="23" t="s">
        <v>94</v>
      </c>
      <c r="I8" s="21" t="s">
        <v>38</v>
      </c>
      <c r="J8" s="21" t="s">
        <v>347</v>
      </c>
      <c r="K8" s="15" t="s">
        <v>659</v>
      </c>
      <c r="L8" s="21" t="s">
        <v>39</v>
      </c>
      <c r="M8" s="21" t="s">
        <v>40</v>
      </c>
      <c r="N8" s="11" t="s">
        <v>358</v>
      </c>
      <c r="O8" s="10" t="s">
        <v>337</v>
      </c>
    </row>
    <row r="9" spans="1:18" ht="119.4" thickBot="1">
      <c r="A9" s="24">
        <v>8</v>
      </c>
      <c r="B9" s="24" t="s">
        <v>41</v>
      </c>
      <c r="C9" s="25" t="s">
        <v>42</v>
      </c>
      <c r="D9" s="29" t="s">
        <v>805</v>
      </c>
      <c r="E9" s="10" t="s">
        <v>33</v>
      </c>
      <c r="F9" s="26" t="str">
        <f>_xlfn.XLOOKUP(Table1[[#This Row],[neighborhood]],Lists!$B$3:$B$138,Lists!$C$3:$C$138,Table1[[#This Row],[neighborhood]],0)</f>
        <v>Central LA</v>
      </c>
      <c r="G9" s="25" t="s">
        <v>172</v>
      </c>
      <c r="H9" s="27" t="s">
        <v>100</v>
      </c>
      <c r="I9" s="10" t="s">
        <v>732</v>
      </c>
      <c r="J9" s="25" t="s">
        <v>348</v>
      </c>
      <c r="K9" s="15" t="s">
        <v>660</v>
      </c>
      <c r="L9" s="25" t="s">
        <v>43</v>
      </c>
      <c r="M9" s="25"/>
      <c r="N9" s="11" t="s">
        <v>351</v>
      </c>
      <c r="O9" s="10" t="s">
        <v>337</v>
      </c>
    </row>
    <row r="10" spans="1:18" ht="93" thickBot="1">
      <c r="A10" s="20">
        <v>9</v>
      </c>
      <c r="B10" s="20" t="s">
        <v>44</v>
      </c>
      <c r="C10" s="21" t="s">
        <v>45</v>
      </c>
      <c r="D10" s="29" t="s">
        <v>844</v>
      </c>
      <c r="E10" s="10" t="s">
        <v>46</v>
      </c>
      <c r="F10" s="22" t="str">
        <f>_xlfn.XLOOKUP(Table1[[#This Row],[neighborhood]],Lists!$B$3:$B$138,Lists!$C$3:$C$138,Table1[[#This Row],[neighborhood]],0)</f>
        <v>Northeast LA</v>
      </c>
      <c r="G10" s="21" t="s">
        <v>47</v>
      </c>
      <c r="H10" s="23" t="s">
        <v>329</v>
      </c>
      <c r="I10" s="10" t="s">
        <v>733</v>
      </c>
      <c r="J10" s="21" t="s">
        <v>349</v>
      </c>
      <c r="K10" s="15" t="s">
        <v>661</v>
      </c>
      <c r="L10" s="21" t="s">
        <v>48</v>
      </c>
      <c r="M10" s="21" t="s">
        <v>49</v>
      </c>
      <c r="N10" s="11" t="s">
        <v>359</v>
      </c>
      <c r="O10" s="10" t="s">
        <v>337</v>
      </c>
    </row>
    <row r="11" spans="1:18" ht="53.4" thickBot="1">
      <c r="A11" s="24">
        <v>10</v>
      </c>
      <c r="B11" s="24" t="s">
        <v>51</v>
      </c>
      <c r="C11" s="25" t="s">
        <v>52</v>
      </c>
      <c r="D11" s="29" t="s">
        <v>775</v>
      </c>
      <c r="E11" s="10" t="s">
        <v>33</v>
      </c>
      <c r="F11" s="26" t="str">
        <f>_xlfn.XLOOKUP(Table1[[#This Row],[neighborhood]],Lists!$B$3:$B$138,Lists!$C$3:$C$138,Table1[[#This Row],[neighborhood]],0)</f>
        <v>Central LA</v>
      </c>
      <c r="G11" s="25" t="s">
        <v>330</v>
      </c>
      <c r="H11" s="27" t="s">
        <v>329</v>
      </c>
      <c r="I11" s="10" t="s">
        <v>734</v>
      </c>
      <c r="J11" s="25" t="s">
        <v>119</v>
      </c>
      <c r="K11" s="15" t="s">
        <v>662</v>
      </c>
      <c r="L11" s="25" t="s">
        <v>121</v>
      </c>
      <c r="M11" s="25"/>
      <c r="N11" s="11" t="s">
        <v>360</v>
      </c>
      <c r="O11" s="15" t="s">
        <v>632</v>
      </c>
    </row>
    <row r="12" spans="1:18" ht="53.4" thickBot="1">
      <c r="A12" s="20">
        <v>11</v>
      </c>
      <c r="B12" s="20" t="s">
        <v>53</v>
      </c>
      <c r="C12" s="21" t="s">
        <v>54</v>
      </c>
      <c r="D12" s="29" t="s">
        <v>776</v>
      </c>
      <c r="E12" s="10" t="s">
        <v>55</v>
      </c>
      <c r="F12" s="22" t="str">
        <f>_xlfn.XLOOKUP(Table1[[#This Row],[neighborhood]],Lists!$B$3:$B$138,Lists!$C$3:$C$138,Table1[[#This Row],[neighborhood]],0)</f>
        <v>East LA</v>
      </c>
      <c r="G12" s="21" t="s">
        <v>331</v>
      </c>
      <c r="H12" s="23" t="s">
        <v>329</v>
      </c>
      <c r="I12" s="10" t="s">
        <v>735</v>
      </c>
      <c r="J12" s="21" t="s">
        <v>144</v>
      </c>
      <c r="K12" s="15" t="s">
        <v>663</v>
      </c>
      <c r="L12" s="21" t="s">
        <v>332</v>
      </c>
      <c r="M12" s="21"/>
      <c r="N12" s="11" t="s">
        <v>361</v>
      </c>
      <c r="O12" s="10" t="s">
        <v>336</v>
      </c>
    </row>
    <row r="13" spans="1:18" ht="106.2" thickBot="1">
      <c r="A13" s="24">
        <v>12</v>
      </c>
      <c r="B13" s="24" t="s">
        <v>57</v>
      </c>
      <c r="C13" s="25" t="s">
        <v>58</v>
      </c>
      <c r="D13" s="29" t="s">
        <v>777</v>
      </c>
      <c r="E13" s="10" t="s">
        <v>276</v>
      </c>
      <c r="F13" s="26" t="str">
        <f>_xlfn.XLOOKUP(Table1[[#This Row],[neighborhood]],Lists!$B$3:$B$138,Lists!$C$3:$C$138,Table1[[#This Row],[neighborhood]],0)</f>
        <v>Central LA</v>
      </c>
      <c r="G13" s="25"/>
      <c r="H13" s="27" t="s">
        <v>329</v>
      </c>
      <c r="I13" s="10" t="s">
        <v>736</v>
      </c>
      <c r="J13" s="25" t="s">
        <v>101</v>
      </c>
      <c r="K13" s="15" t="s">
        <v>664</v>
      </c>
      <c r="L13" s="25" t="s">
        <v>333</v>
      </c>
      <c r="M13" s="25"/>
      <c r="N13" s="11" t="s">
        <v>362</v>
      </c>
      <c r="O13" s="10" t="s">
        <v>340</v>
      </c>
    </row>
    <row r="14" spans="1:18" ht="53.4" thickBot="1">
      <c r="A14" s="20">
        <v>13</v>
      </c>
      <c r="B14" s="20" t="s">
        <v>59</v>
      </c>
      <c r="C14" s="21" t="s">
        <v>60</v>
      </c>
      <c r="D14" s="29" t="s">
        <v>843</v>
      </c>
      <c r="E14" s="10" t="s">
        <v>61</v>
      </c>
      <c r="F14" s="22" t="str">
        <f>_xlfn.XLOOKUP(Table1[[#This Row],[neighborhood]],Lists!$B$3:$B$138,Lists!$C$3:$C$138,Table1[[#This Row],[neighborhood]],0)</f>
        <v>Westside</v>
      </c>
      <c r="G14" s="21" t="s">
        <v>334</v>
      </c>
      <c r="H14" s="23" t="s">
        <v>329</v>
      </c>
      <c r="I14" s="10" t="s">
        <v>737</v>
      </c>
      <c r="J14" s="21" t="s">
        <v>95</v>
      </c>
      <c r="K14" s="15" t="s">
        <v>665</v>
      </c>
      <c r="L14" s="21" t="s">
        <v>110</v>
      </c>
      <c r="M14" s="21"/>
      <c r="N14" s="11" t="s">
        <v>363</v>
      </c>
      <c r="O14" s="10" t="s">
        <v>337</v>
      </c>
    </row>
    <row r="15" spans="1:18" ht="53.4" thickBot="1">
      <c r="A15" s="24">
        <v>14</v>
      </c>
      <c r="B15" s="24" t="s">
        <v>63</v>
      </c>
      <c r="C15" s="25" t="s">
        <v>64</v>
      </c>
      <c r="D15" s="29" t="s">
        <v>778</v>
      </c>
      <c r="E15" s="10" t="s">
        <v>299</v>
      </c>
      <c r="F15" s="26" t="str">
        <f>_xlfn.XLOOKUP(Table1[[#This Row],[neighborhood]],Lists!$B$3:$B$138,Lists!$C$3:$C$138,Table1[[#This Row],[neighborhood]],0)</f>
        <v>West LA</v>
      </c>
      <c r="G15" s="25" t="s">
        <v>772</v>
      </c>
      <c r="H15" s="27" t="s">
        <v>329</v>
      </c>
      <c r="I15" s="10" t="s">
        <v>727</v>
      </c>
      <c r="J15" s="25" t="s">
        <v>95</v>
      </c>
      <c r="K15" s="15" t="s">
        <v>666</v>
      </c>
      <c r="L15" s="25" t="s">
        <v>335</v>
      </c>
      <c r="M15" s="25"/>
      <c r="N15" s="11" t="s">
        <v>364</v>
      </c>
      <c r="O15" s="10" t="s">
        <v>337</v>
      </c>
    </row>
    <row r="16" spans="1:18" ht="53.4" thickBot="1">
      <c r="A16" s="20">
        <v>15</v>
      </c>
      <c r="B16" s="20" t="s">
        <v>66</v>
      </c>
      <c r="C16" s="21" t="s">
        <v>67</v>
      </c>
      <c r="D16" s="29" t="s">
        <v>842</v>
      </c>
      <c r="E16" s="10" t="s">
        <v>276</v>
      </c>
      <c r="F16" s="22" t="str">
        <f>_xlfn.XLOOKUP(Table1[[#This Row],[neighborhood]],Lists!$B$3:$B$138,Lists!$C$3:$C$138,Table1[[#This Row],[neighborhood]],0)</f>
        <v>Central LA</v>
      </c>
      <c r="G16" s="21" t="s">
        <v>182</v>
      </c>
      <c r="H16" s="23" t="s">
        <v>143</v>
      </c>
      <c r="I16" s="10" t="s">
        <v>738</v>
      </c>
      <c r="J16" s="21" t="s">
        <v>350</v>
      </c>
      <c r="K16" s="15" t="s">
        <v>667</v>
      </c>
      <c r="L16" s="21" t="s">
        <v>34</v>
      </c>
      <c r="M16" s="21"/>
      <c r="N16" s="11" t="s">
        <v>365</v>
      </c>
      <c r="O16" s="15" t="s">
        <v>633</v>
      </c>
    </row>
    <row r="17" spans="1:15" ht="53.4" thickBot="1">
      <c r="A17" s="12">
        <v>16</v>
      </c>
      <c r="B17" s="12" t="s">
        <v>366</v>
      </c>
      <c r="C17" s="10" t="s">
        <v>367</v>
      </c>
      <c r="D17" s="29" t="s">
        <v>799</v>
      </c>
      <c r="E17" s="10" t="s">
        <v>69</v>
      </c>
      <c r="F17" s="10" t="str">
        <f>_xlfn.XLOOKUP(Table1[[#This Row],[neighborhood]],Lists!$B$3:$B$138,Lists!$C$3:$C$138,Table1[[#This Row],[neighborhood]],0)</f>
        <v>Central LA</v>
      </c>
      <c r="G17" s="10" t="s">
        <v>368</v>
      </c>
      <c r="H17" s="10" t="s">
        <v>369</v>
      </c>
      <c r="I17" s="10" t="s">
        <v>739</v>
      </c>
      <c r="J17" s="10" t="s">
        <v>371</v>
      </c>
      <c r="K17" s="15" t="s">
        <v>668</v>
      </c>
      <c r="L17" s="10" t="s">
        <v>121</v>
      </c>
      <c r="M17" s="10" t="s">
        <v>370</v>
      </c>
      <c r="N17" s="13" t="s">
        <v>372</v>
      </c>
      <c r="O17" s="10" t="s">
        <v>372</v>
      </c>
    </row>
    <row r="18" spans="1:15" ht="53.4" thickBot="1">
      <c r="A18" s="12">
        <v>17</v>
      </c>
      <c r="B18" s="12" t="s">
        <v>373</v>
      </c>
      <c r="C18" s="10" t="s">
        <v>374</v>
      </c>
      <c r="D18" s="29" t="s">
        <v>634</v>
      </c>
      <c r="E18" s="10" t="s">
        <v>311</v>
      </c>
      <c r="F18" s="10" t="str">
        <f>_xlfn.XLOOKUP(Table1[[#This Row],[neighborhood]],Lists!$B$3:$B$138,Lists!$C$3:$C$138,Table1[[#This Row],[neighborhood]],0)</f>
        <v>South LA</v>
      </c>
      <c r="G18" s="10" t="s">
        <v>375</v>
      </c>
      <c r="H18" s="10" t="s">
        <v>376</v>
      </c>
      <c r="I18" s="10" t="s">
        <v>740</v>
      </c>
      <c r="J18" s="10" t="s">
        <v>377</v>
      </c>
      <c r="K18" s="15" t="s">
        <v>669</v>
      </c>
      <c r="L18" s="10" t="s">
        <v>378</v>
      </c>
      <c r="M18" s="10" t="s">
        <v>370</v>
      </c>
      <c r="N18" s="13" t="s">
        <v>379</v>
      </c>
      <c r="O18" s="10" t="s">
        <v>379</v>
      </c>
    </row>
    <row r="19" spans="1:15" ht="66.599999999999994" thickBot="1">
      <c r="A19" s="12">
        <v>18</v>
      </c>
      <c r="B19" s="12" t="s">
        <v>380</v>
      </c>
      <c r="C19" s="10" t="s">
        <v>381</v>
      </c>
      <c r="D19" s="29" t="s">
        <v>841</v>
      </c>
      <c r="E19" s="10" t="s">
        <v>323</v>
      </c>
      <c r="F19" s="10" t="str">
        <f>_xlfn.XLOOKUP(Table1[[#This Row],[neighborhood]],Lists!$B$3:$B$138,Lists!$C$3:$C$138,Table1[[#This Row],[neighborhood]],0)</f>
        <v>Central LA</v>
      </c>
      <c r="G19" s="10" t="s">
        <v>382</v>
      </c>
      <c r="H19" s="10" t="s">
        <v>383</v>
      </c>
      <c r="I19" s="10" t="s">
        <v>741</v>
      </c>
      <c r="J19" s="10" t="s">
        <v>384</v>
      </c>
      <c r="K19" s="15" t="s">
        <v>670</v>
      </c>
      <c r="L19" s="10" t="s">
        <v>378</v>
      </c>
      <c r="M19" s="10" t="s">
        <v>370</v>
      </c>
      <c r="N19" s="13" t="s">
        <v>385</v>
      </c>
      <c r="O19" s="10" t="s">
        <v>385</v>
      </c>
    </row>
    <row r="20" spans="1:15" ht="53.4" thickBot="1">
      <c r="A20" s="12">
        <v>19</v>
      </c>
      <c r="B20" s="12" t="s">
        <v>386</v>
      </c>
      <c r="C20" s="10" t="s">
        <v>387</v>
      </c>
      <c r="D20" s="29" t="s">
        <v>781</v>
      </c>
      <c r="E20" s="10" t="s">
        <v>70</v>
      </c>
      <c r="F20" s="10" t="str">
        <f>_xlfn.XLOOKUP(Table1[[#This Row],[neighborhood]],Lists!$B$3:$B$138,Lists!$C$3:$C$138,Table1[[#This Row],[neighborhood]],0)</f>
        <v>West LA</v>
      </c>
      <c r="G20" s="10" t="s">
        <v>388</v>
      </c>
      <c r="H20" s="10" t="s">
        <v>369</v>
      </c>
      <c r="I20" s="10" t="s">
        <v>742</v>
      </c>
      <c r="J20" s="10" t="s">
        <v>389</v>
      </c>
      <c r="K20" s="15" t="s">
        <v>671</v>
      </c>
      <c r="L20" s="10" t="s">
        <v>121</v>
      </c>
      <c r="M20" s="10" t="s">
        <v>370</v>
      </c>
      <c r="N20" s="13" t="s">
        <v>390</v>
      </c>
      <c r="O20" s="10" t="s">
        <v>390</v>
      </c>
    </row>
    <row r="21" spans="1:15" ht="53.4" thickBot="1">
      <c r="A21" s="12">
        <v>20</v>
      </c>
      <c r="B21" s="12" t="s">
        <v>391</v>
      </c>
      <c r="C21" s="10" t="s">
        <v>392</v>
      </c>
      <c r="D21" s="29" t="s">
        <v>635</v>
      </c>
      <c r="E21" s="10" t="s">
        <v>69</v>
      </c>
      <c r="F21" s="10" t="str">
        <f>_xlfn.XLOOKUP(Table1[[#This Row],[neighborhood]],Lists!$B$3:$B$138,Lists!$C$3:$C$138,Table1[[#This Row],[neighborhood]],0)</f>
        <v>Central LA</v>
      </c>
      <c r="G21" s="10" t="s">
        <v>393</v>
      </c>
      <c r="H21" s="10" t="s">
        <v>394</v>
      </c>
      <c r="I21" s="10" t="s">
        <v>743</v>
      </c>
      <c r="J21" s="10" t="s">
        <v>377</v>
      </c>
      <c r="K21" s="15" t="s">
        <v>672</v>
      </c>
      <c r="L21" s="10" t="s">
        <v>164</v>
      </c>
      <c r="M21" s="10" t="s">
        <v>370</v>
      </c>
      <c r="N21" s="13" t="s">
        <v>395</v>
      </c>
      <c r="O21" s="10" t="s">
        <v>395</v>
      </c>
    </row>
    <row r="22" spans="1:15" ht="53.4" thickBot="1">
      <c r="A22" s="12">
        <v>21</v>
      </c>
      <c r="B22" s="12" t="s">
        <v>396</v>
      </c>
      <c r="C22" s="10" t="s">
        <v>397</v>
      </c>
      <c r="D22" s="29" t="s">
        <v>840</v>
      </c>
      <c r="E22" s="10" t="s">
        <v>22</v>
      </c>
      <c r="F22" s="10" t="str">
        <f>_xlfn.XLOOKUP(Table1[[#This Row],[neighborhood]],Lists!$B$3:$B$138,Lists!$C$3:$C$138,Table1[[#This Row],[neighborhood]],0)</f>
        <v>Central LA</v>
      </c>
      <c r="G22" s="10" t="s">
        <v>398</v>
      </c>
      <c r="H22" s="10" t="s">
        <v>399</v>
      </c>
      <c r="I22" s="10" t="s">
        <v>744</v>
      </c>
      <c r="J22" s="10" t="s">
        <v>377</v>
      </c>
      <c r="K22" s="15" t="s">
        <v>673</v>
      </c>
      <c r="L22" s="10" t="s">
        <v>121</v>
      </c>
      <c r="M22" s="10" t="s">
        <v>370</v>
      </c>
      <c r="N22" s="13" t="s">
        <v>400</v>
      </c>
      <c r="O22" s="10" t="s">
        <v>400</v>
      </c>
    </row>
    <row r="23" spans="1:15" ht="53.4" thickBot="1">
      <c r="A23" s="12">
        <v>22</v>
      </c>
      <c r="B23" s="12" t="s">
        <v>401</v>
      </c>
      <c r="C23" s="10" t="s">
        <v>402</v>
      </c>
      <c r="D23" s="29" t="s">
        <v>804</v>
      </c>
      <c r="E23" s="10" t="s">
        <v>12</v>
      </c>
      <c r="F23" s="10" t="str">
        <f>_xlfn.XLOOKUP(Table1[[#This Row],[neighborhood]],Lists!$B$3:$B$138,Lists!$C$3:$C$138,Table1[[#This Row],[neighborhood]],0)</f>
        <v>Central LA</v>
      </c>
      <c r="G23" s="10" t="s">
        <v>403</v>
      </c>
      <c r="H23" s="10" t="s">
        <v>404</v>
      </c>
      <c r="I23" s="10" t="s">
        <v>727</v>
      </c>
      <c r="J23" s="10" t="s">
        <v>80</v>
      </c>
      <c r="K23" s="15" t="s">
        <v>674</v>
      </c>
      <c r="L23" s="10" t="s">
        <v>23</v>
      </c>
      <c r="M23" s="10" t="s">
        <v>370</v>
      </c>
      <c r="N23" s="13" t="s">
        <v>405</v>
      </c>
      <c r="O23" s="10" t="s">
        <v>405</v>
      </c>
    </row>
    <row r="24" spans="1:15" ht="52.8">
      <c r="A24" s="12">
        <v>23</v>
      </c>
      <c r="B24" s="12" t="s">
        <v>406</v>
      </c>
      <c r="C24" s="10" t="s">
        <v>407</v>
      </c>
      <c r="D24" s="30" t="s">
        <v>839</v>
      </c>
      <c r="E24" s="10" t="s">
        <v>272</v>
      </c>
      <c r="F24" s="10" t="str">
        <f>_xlfn.XLOOKUP(Table1[[#This Row],[neighborhood]],Lists!$B$3:$B$138,Lists!$C$3:$C$138,Table1[[#This Row],[neighborhood]],0)</f>
        <v>Central LA</v>
      </c>
      <c r="G24" s="10" t="s">
        <v>408</v>
      </c>
      <c r="H24" s="10" t="s">
        <v>409</v>
      </c>
      <c r="I24" s="10" t="s">
        <v>728</v>
      </c>
      <c r="J24" s="10" t="s">
        <v>384</v>
      </c>
      <c r="K24" s="15" t="s">
        <v>675</v>
      </c>
      <c r="L24" s="10" t="s">
        <v>121</v>
      </c>
      <c r="M24" s="10" t="s">
        <v>370</v>
      </c>
      <c r="N24" s="13" t="s">
        <v>410</v>
      </c>
      <c r="O24" s="10" t="s">
        <v>410</v>
      </c>
    </row>
    <row r="25" spans="1:15" ht="52.8">
      <c r="A25" s="12">
        <v>24</v>
      </c>
      <c r="B25" s="12" t="s">
        <v>411</v>
      </c>
      <c r="C25" s="10" t="s">
        <v>412</v>
      </c>
      <c r="D25" s="31" t="s">
        <v>838</v>
      </c>
      <c r="E25" s="10" t="s">
        <v>413</v>
      </c>
      <c r="F25" s="10" t="str">
        <f>_xlfn.XLOOKUP(Table1[[#This Row],[neighborhood]],Lists!$B$3:$B$138,Lists!$C$3:$C$138,Table1[[#This Row],[neighborhood]],0)</f>
        <v>Thousand Oaks</v>
      </c>
      <c r="G25" s="10" t="s">
        <v>414</v>
      </c>
      <c r="H25" s="10" t="s">
        <v>415</v>
      </c>
      <c r="I25" s="10" t="s">
        <v>728</v>
      </c>
      <c r="J25" s="10" t="s">
        <v>416</v>
      </c>
      <c r="K25" s="15" t="s">
        <v>676</v>
      </c>
      <c r="L25" s="10" t="s">
        <v>378</v>
      </c>
      <c r="M25" s="10" t="s">
        <v>370</v>
      </c>
      <c r="N25" s="13" t="s">
        <v>417</v>
      </c>
      <c r="O25" s="10" t="s">
        <v>417</v>
      </c>
    </row>
    <row r="26" spans="1:15" ht="52.8">
      <c r="A26" s="12">
        <v>25</v>
      </c>
      <c r="B26" s="12" t="s">
        <v>418</v>
      </c>
      <c r="C26" s="10" t="s">
        <v>419</v>
      </c>
      <c r="D26" s="30" t="s">
        <v>837</v>
      </c>
      <c r="E26" s="10" t="s">
        <v>285</v>
      </c>
      <c r="F26" s="10" t="str">
        <f>_xlfn.XLOOKUP(Table1[[#This Row],[neighborhood]],Lists!$B$3:$B$138,Lists!$C$3:$C$138,Table1[[#This Row],[neighborhood]],0)</f>
        <v>Santa Monica</v>
      </c>
      <c r="G26" s="10" t="s">
        <v>420</v>
      </c>
      <c r="H26" s="10" t="s">
        <v>100</v>
      </c>
      <c r="I26" s="10" t="s">
        <v>728</v>
      </c>
      <c r="J26" s="10" t="s">
        <v>421</v>
      </c>
      <c r="K26" s="15" t="s">
        <v>677</v>
      </c>
      <c r="L26" s="10" t="s">
        <v>378</v>
      </c>
      <c r="M26" s="10" t="s">
        <v>370</v>
      </c>
      <c r="N26" s="13" t="s">
        <v>422</v>
      </c>
      <c r="O26" s="10" t="s">
        <v>422</v>
      </c>
    </row>
    <row r="27" spans="1:15">
      <c r="A27" s="12">
        <v>26</v>
      </c>
      <c r="B27" s="12" t="s">
        <v>423</v>
      </c>
      <c r="C27" s="10"/>
      <c r="D27" s="31"/>
      <c r="E27" s="10"/>
      <c r="F27" s="10"/>
      <c r="G27" s="10"/>
      <c r="H27" s="10"/>
      <c r="I27" s="10"/>
      <c r="J27" s="10"/>
      <c r="L27" s="10"/>
      <c r="M27" s="10"/>
      <c r="N27" s="13"/>
      <c r="O27" s="10"/>
    </row>
    <row r="28" spans="1:15" ht="52.8">
      <c r="A28" s="12">
        <v>27</v>
      </c>
      <c r="B28" s="12" t="s">
        <v>426</v>
      </c>
      <c r="C28" s="10" t="s">
        <v>427</v>
      </c>
      <c r="D28" s="30" t="s">
        <v>782</v>
      </c>
      <c r="E28" s="10" t="s">
        <v>71</v>
      </c>
      <c r="F28" s="10" t="str">
        <f>_xlfn.XLOOKUP(Table1[[#This Row],[neighborhood]],Lists!$B$3:$B$138,Lists!$C$3:$C$138,Table1[[#This Row],[neighborhood]],0)</f>
        <v>Central LA</v>
      </c>
      <c r="G28" s="10" t="s">
        <v>428</v>
      </c>
      <c r="H28" s="10" t="s">
        <v>404</v>
      </c>
      <c r="I28" s="10" t="s">
        <v>728</v>
      </c>
      <c r="J28" s="10" t="s">
        <v>377</v>
      </c>
      <c r="K28" s="15" t="s">
        <v>678</v>
      </c>
      <c r="L28" s="10" t="s">
        <v>23</v>
      </c>
      <c r="M28" s="10" t="s">
        <v>370</v>
      </c>
      <c r="N28" s="13" t="s">
        <v>429</v>
      </c>
      <c r="O28" s="10" t="s">
        <v>429</v>
      </c>
    </row>
    <row r="29" spans="1:15" ht="52.8">
      <c r="A29" s="12">
        <v>28</v>
      </c>
      <c r="B29" s="12" t="s">
        <v>430</v>
      </c>
      <c r="C29" s="10" t="s">
        <v>431</v>
      </c>
      <c r="D29" s="32" t="s">
        <v>800</v>
      </c>
      <c r="E29" s="10" t="s">
        <v>191</v>
      </c>
      <c r="F29" s="10" t="str">
        <f>_xlfn.XLOOKUP(Table1[[#This Row],[neighborhood]],Lists!$B$3:$B$138,Lists!$C$3:$C$138,Table1[[#This Row],[neighborhood]],0)</f>
        <v>West LA</v>
      </c>
      <c r="G29" s="10" t="s">
        <v>432</v>
      </c>
      <c r="H29" s="10" t="s">
        <v>433</v>
      </c>
      <c r="I29" s="10" t="s">
        <v>728</v>
      </c>
      <c r="J29" s="10" t="s">
        <v>434</v>
      </c>
      <c r="K29" s="15" t="s">
        <v>679</v>
      </c>
      <c r="L29" s="10" t="s">
        <v>127</v>
      </c>
      <c r="M29" s="10" t="s">
        <v>370</v>
      </c>
      <c r="N29" s="13" t="s">
        <v>435</v>
      </c>
      <c r="O29" s="10" t="s">
        <v>435</v>
      </c>
    </row>
    <row r="30" spans="1:15" ht="52.8">
      <c r="A30" s="12">
        <v>29</v>
      </c>
      <c r="B30" s="12" t="s">
        <v>436</v>
      </c>
      <c r="C30" s="10" t="s">
        <v>437</v>
      </c>
      <c r="D30" s="30" t="s">
        <v>636</v>
      </c>
      <c r="E30" s="10" t="s">
        <v>229</v>
      </c>
      <c r="F30" s="10" t="str">
        <f>_xlfn.XLOOKUP(Table1[[#This Row],[neighborhood]],Lists!$B$3:$B$138,Lists!$C$3:$C$138,Table1[[#This Row],[neighborhood]],0)</f>
        <v>Northeast LA</v>
      </c>
      <c r="G30" s="10" t="s">
        <v>438</v>
      </c>
      <c r="H30" s="10" t="s">
        <v>433</v>
      </c>
      <c r="I30" s="10" t="s">
        <v>728</v>
      </c>
      <c r="J30" s="10" t="s">
        <v>384</v>
      </c>
      <c r="K30" s="15" t="s">
        <v>680</v>
      </c>
      <c r="L30" s="10" t="s">
        <v>127</v>
      </c>
      <c r="M30" s="10" t="s">
        <v>370</v>
      </c>
      <c r="N30" s="13" t="s">
        <v>439</v>
      </c>
      <c r="O30" s="10" t="s">
        <v>439</v>
      </c>
    </row>
    <row r="31" spans="1:15" ht="52.8">
      <c r="A31" s="12">
        <v>30</v>
      </c>
      <c r="B31" s="12" t="s">
        <v>440</v>
      </c>
      <c r="C31" s="10" t="s">
        <v>441</v>
      </c>
      <c r="D31" s="31" t="s">
        <v>836</v>
      </c>
      <c r="E31" s="10" t="s">
        <v>603</v>
      </c>
      <c r="F31" s="10" t="str">
        <f>_xlfn.XLOOKUP(Table1[[#This Row],[neighborhood]],Lists!$B$3:$B$138,Lists!$C$3:$C$138,Table1[[#This Row],[neighborhood]],0)</f>
        <v>Downtown LA</v>
      </c>
      <c r="G31" s="10" t="s">
        <v>415</v>
      </c>
      <c r="H31" s="10" t="s">
        <v>442</v>
      </c>
      <c r="I31" s="10" t="s">
        <v>728</v>
      </c>
      <c r="J31" s="10" t="s">
        <v>434</v>
      </c>
      <c r="K31" s="15" t="s">
        <v>681</v>
      </c>
      <c r="L31" s="10" t="s">
        <v>443</v>
      </c>
      <c r="M31" s="10" t="s">
        <v>370</v>
      </c>
      <c r="N31" s="13" t="s">
        <v>444</v>
      </c>
      <c r="O31" s="10" t="s">
        <v>444</v>
      </c>
    </row>
    <row r="32" spans="1:15" ht="52.8">
      <c r="A32" s="12">
        <v>31</v>
      </c>
      <c r="B32" s="12" t="s">
        <v>445</v>
      </c>
      <c r="C32" s="10" t="s">
        <v>446</v>
      </c>
      <c r="D32" s="30" t="s">
        <v>806</v>
      </c>
      <c r="E32" s="10" t="s">
        <v>301</v>
      </c>
      <c r="F32" s="10" t="str">
        <f>_xlfn.XLOOKUP(Table1[[#This Row],[neighborhood]],Lists!$B$3:$B$138,Lists!$C$3:$C$138,Table1[[#This Row],[neighborhood]],0)</f>
        <v>San Fernando Valley</v>
      </c>
      <c r="G32" s="10" t="s">
        <v>376</v>
      </c>
      <c r="H32" s="10" t="s">
        <v>447</v>
      </c>
      <c r="I32" s="10" t="s">
        <v>728</v>
      </c>
      <c r="J32" s="10" t="s">
        <v>434</v>
      </c>
      <c r="K32" s="15" t="s">
        <v>682</v>
      </c>
      <c r="L32" s="10" t="s">
        <v>378</v>
      </c>
      <c r="M32" s="10" t="s">
        <v>370</v>
      </c>
      <c r="N32" s="13" t="s">
        <v>448</v>
      </c>
      <c r="O32" s="10" t="s">
        <v>448</v>
      </c>
    </row>
    <row r="33" spans="1:15" ht="52.8">
      <c r="A33" s="12">
        <v>32</v>
      </c>
      <c r="B33" s="12" t="s">
        <v>449</v>
      </c>
      <c r="C33" s="10" t="s">
        <v>450</v>
      </c>
      <c r="D33" s="32" t="s">
        <v>801</v>
      </c>
      <c r="E33" s="10" t="s">
        <v>191</v>
      </c>
      <c r="F33" s="10" t="str">
        <f>_xlfn.XLOOKUP(Table1[[#This Row],[neighborhood]],Lists!$B$3:$B$138,Lists!$C$3:$C$138,Table1[[#This Row],[neighborhood]],0)</f>
        <v>West LA</v>
      </c>
      <c r="G33" s="10" t="s">
        <v>451</v>
      </c>
      <c r="H33" s="10" t="s">
        <v>433</v>
      </c>
      <c r="I33" s="10" t="s">
        <v>728</v>
      </c>
      <c r="J33" s="10" t="s">
        <v>384</v>
      </c>
      <c r="K33" s="15" t="s">
        <v>683</v>
      </c>
      <c r="L33" s="10" t="s">
        <v>127</v>
      </c>
      <c r="M33" s="10" t="s">
        <v>370</v>
      </c>
      <c r="N33" s="13" t="s">
        <v>452</v>
      </c>
      <c r="O33" s="10" t="s">
        <v>452</v>
      </c>
    </row>
    <row r="34" spans="1:15" ht="52.8">
      <c r="A34" s="12">
        <v>33</v>
      </c>
      <c r="B34" s="12" t="s">
        <v>453</v>
      </c>
      <c r="C34" s="10" t="s">
        <v>454</v>
      </c>
      <c r="D34" s="36" t="s">
        <v>835</v>
      </c>
      <c r="E34" s="10" t="s">
        <v>27</v>
      </c>
      <c r="F34" s="10" t="str">
        <f>_xlfn.XLOOKUP(Table1[[#This Row],[neighborhood]],Lists!$B$3:$B$138,Lists!$C$3:$C$138,Table1[[#This Row],[neighborhood]],0)</f>
        <v>Westside</v>
      </c>
      <c r="G34" s="10" t="s">
        <v>432</v>
      </c>
      <c r="H34" s="10" t="s">
        <v>433</v>
      </c>
      <c r="I34" s="10" t="s">
        <v>728</v>
      </c>
      <c r="J34" s="10" t="s">
        <v>389</v>
      </c>
      <c r="K34" s="15" t="s">
        <v>684</v>
      </c>
      <c r="L34" s="10" t="s">
        <v>127</v>
      </c>
      <c r="M34" s="10" t="s">
        <v>370</v>
      </c>
      <c r="N34" s="13" t="s">
        <v>455</v>
      </c>
      <c r="O34" s="10" t="s">
        <v>455</v>
      </c>
    </row>
    <row r="35" spans="1:15" ht="52.8">
      <c r="A35" s="12">
        <v>34</v>
      </c>
      <c r="B35" s="12" t="s">
        <v>456</v>
      </c>
      <c r="C35" s="10" t="s">
        <v>457</v>
      </c>
      <c r="D35" s="31" t="s">
        <v>834</v>
      </c>
      <c r="E35" s="10" t="s">
        <v>272</v>
      </c>
      <c r="F35" s="10" t="str">
        <f>_xlfn.XLOOKUP(Table1[[#This Row],[neighborhood]],Lists!$B$3:$B$138,Lists!$C$3:$C$138,Table1[[#This Row],[neighborhood]],0)</f>
        <v>Central LA</v>
      </c>
      <c r="G35" s="10" t="s">
        <v>432</v>
      </c>
      <c r="H35" s="10" t="s">
        <v>433</v>
      </c>
      <c r="I35" s="10" t="s">
        <v>728</v>
      </c>
      <c r="J35" s="10" t="s">
        <v>434</v>
      </c>
      <c r="K35" s="15" t="s">
        <v>685</v>
      </c>
      <c r="L35" s="10" t="s">
        <v>127</v>
      </c>
      <c r="M35" s="10" t="s">
        <v>370</v>
      </c>
      <c r="N35" s="13" t="s">
        <v>458</v>
      </c>
      <c r="O35" s="10" t="s">
        <v>458</v>
      </c>
    </row>
    <row r="36" spans="1:15" ht="52.8">
      <c r="A36" s="12">
        <v>35</v>
      </c>
      <c r="B36" s="12" t="s">
        <v>459</v>
      </c>
      <c r="C36" s="10" t="s">
        <v>460</v>
      </c>
      <c r="D36" s="30" t="s">
        <v>807</v>
      </c>
      <c r="E36" s="10" t="s">
        <v>603</v>
      </c>
      <c r="F36" s="10" t="str">
        <f>_xlfn.XLOOKUP(Table1[[#This Row],[neighborhood]],Lists!$B$3:$B$138,Lists!$C$3:$C$138,Table1[[#This Row],[neighborhood]],0)</f>
        <v>Downtown LA</v>
      </c>
      <c r="G36" s="10" t="s">
        <v>432</v>
      </c>
      <c r="H36" s="10" t="s">
        <v>433</v>
      </c>
      <c r="I36" s="10" t="s">
        <v>745</v>
      </c>
      <c r="J36" s="10" t="s">
        <v>461</v>
      </c>
      <c r="K36" s="15" t="s">
        <v>686</v>
      </c>
      <c r="L36" s="10" t="s">
        <v>127</v>
      </c>
      <c r="M36" s="10" t="s">
        <v>370</v>
      </c>
      <c r="N36" s="13" t="s">
        <v>462</v>
      </c>
      <c r="O36" s="10" t="s">
        <v>462</v>
      </c>
    </row>
    <row r="37" spans="1:15" ht="52.8">
      <c r="A37" s="12">
        <v>36</v>
      </c>
      <c r="B37" s="12" t="s">
        <v>463</v>
      </c>
      <c r="C37" s="10" t="s">
        <v>464</v>
      </c>
      <c r="D37" s="37" t="s">
        <v>637</v>
      </c>
      <c r="E37" s="10" t="s">
        <v>288</v>
      </c>
      <c r="F37" s="10" t="str">
        <f>_xlfn.XLOOKUP(Table1[[#This Row],[neighborhood]],Lists!$B$3:$B$138,Lists!$C$3:$C$138,Table1[[#This Row],[neighborhood]],0)</f>
        <v>West LA</v>
      </c>
      <c r="G37" s="10" t="s">
        <v>432</v>
      </c>
      <c r="H37" s="10" t="s">
        <v>433</v>
      </c>
      <c r="I37" s="15" t="s">
        <v>746</v>
      </c>
      <c r="J37" s="10" t="s">
        <v>465</v>
      </c>
      <c r="K37" s="15" t="s">
        <v>687</v>
      </c>
      <c r="L37" s="10" t="s">
        <v>127</v>
      </c>
      <c r="M37" s="10" t="s">
        <v>370</v>
      </c>
      <c r="N37" s="13" t="s">
        <v>466</v>
      </c>
      <c r="O37" s="10" t="s">
        <v>466</v>
      </c>
    </row>
    <row r="38" spans="1:15" ht="52.8">
      <c r="A38" s="12">
        <v>37</v>
      </c>
      <c r="B38" s="12" t="s">
        <v>467</v>
      </c>
      <c r="C38" s="10" t="s">
        <v>468</v>
      </c>
      <c r="D38" s="30" t="s">
        <v>833</v>
      </c>
      <c r="E38" s="10" t="s">
        <v>524</v>
      </c>
      <c r="F38" s="10" t="str">
        <f>_xlfn.XLOOKUP(Table1[[#This Row],[neighborhood]],Lists!$B$3:$B$138,Lists!$C$3:$C$138,Table1[[#This Row],[neighborhood]],0)</f>
        <v>Arts District</v>
      </c>
      <c r="G38" s="10" t="s">
        <v>469</v>
      </c>
      <c r="H38" s="10" t="s">
        <v>433</v>
      </c>
      <c r="I38" s="15" t="s">
        <v>747</v>
      </c>
      <c r="J38" s="10" t="s">
        <v>425</v>
      </c>
      <c r="K38" s="15" t="s">
        <v>688</v>
      </c>
      <c r="L38" s="10" t="s">
        <v>127</v>
      </c>
      <c r="M38" s="10" t="s">
        <v>370</v>
      </c>
      <c r="N38" s="13" t="s">
        <v>470</v>
      </c>
      <c r="O38" s="10" t="s">
        <v>470</v>
      </c>
    </row>
    <row r="39" spans="1:15" ht="26.4">
      <c r="A39" s="12">
        <v>38</v>
      </c>
      <c r="B39" s="12" t="s">
        <v>471</v>
      </c>
      <c r="C39" s="10" t="s">
        <v>472</v>
      </c>
      <c r="D39" s="32" t="s">
        <v>638</v>
      </c>
      <c r="E39" s="10" t="s">
        <v>603</v>
      </c>
      <c r="F39" s="10" t="str">
        <f>_xlfn.XLOOKUP(Table1[[#This Row],[neighborhood]],Lists!$B$3:$B$138,Lists!$C$3:$C$138,Table1[[#This Row],[neighborhood]],0)</f>
        <v>Downtown LA</v>
      </c>
      <c r="G39" s="10" t="s">
        <v>432</v>
      </c>
      <c r="H39" s="10" t="s">
        <v>473</v>
      </c>
      <c r="I39" s="15" t="s">
        <v>748</v>
      </c>
      <c r="J39" s="10" t="s">
        <v>162</v>
      </c>
      <c r="K39" s="15" t="s">
        <v>689</v>
      </c>
      <c r="L39" s="10"/>
      <c r="M39" s="10"/>
      <c r="N39" s="13"/>
      <c r="O39" s="10"/>
    </row>
    <row r="40" spans="1:15" ht="52.8">
      <c r="A40" s="12">
        <v>39</v>
      </c>
      <c r="B40" s="12" t="s">
        <v>474</v>
      </c>
      <c r="C40" s="10" t="s">
        <v>475</v>
      </c>
      <c r="D40" s="30" t="s">
        <v>832</v>
      </c>
      <c r="E40" s="10" t="s">
        <v>524</v>
      </c>
      <c r="F40" s="10" t="str">
        <f>_xlfn.XLOOKUP(Table1[[#This Row],[neighborhood]],Lists!$B$3:$B$138,Lists!$C$3:$C$138,Table1[[#This Row],[neighborhood]],0)</f>
        <v>Arts District</v>
      </c>
      <c r="G40" s="10" t="s">
        <v>376</v>
      </c>
      <c r="H40" s="10" t="s">
        <v>476</v>
      </c>
      <c r="I40" s="15" t="s">
        <v>749</v>
      </c>
      <c r="J40" s="10" t="s">
        <v>477</v>
      </c>
      <c r="K40" s="15" t="s">
        <v>690</v>
      </c>
      <c r="L40" s="10" t="s">
        <v>121</v>
      </c>
      <c r="M40" s="10" t="s">
        <v>370</v>
      </c>
      <c r="N40" s="13" t="s">
        <v>478</v>
      </c>
      <c r="O40" s="15" t="s">
        <v>478</v>
      </c>
    </row>
    <row r="41" spans="1:15" ht="52.8">
      <c r="A41" s="12">
        <v>40</v>
      </c>
      <c r="B41" s="12" t="s">
        <v>479</v>
      </c>
      <c r="C41" s="10" t="s">
        <v>480</v>
      </c>
      <c r="D41" s="31" t="s">
        <v>639</v>
      </c>
      <c r="E41" s="10" t="s">
        <v>285</v>
      </c>
      <c r="F41" s="10" t="str">
        <f>_xlfn.XLOOKUP(Table1[[#This Row],[neighborhood]],Lists!$B$3:$B$138,Lists!$C$3:$C$138,Table1[[#This Row],[neighborhood]],0)</f>
        <v>Santa Monica</v>
      </c>
      <c r="G41" s="10" t="s">
        <v>409</v>
      </c>
      <c r="H41" s="10" t="s">
        <v>409</v>
      </c>
      <c r="I41" s="15" t="s">
        <v>750</v>
      </c>
      <c r="J41" s="10" t="s">
        <v>481</v>
      </c>
      <c r="K41" s="15" t="s">
        <v>691</v>
      </c>
      <c r="L41" s="10" t="s">
        <v>121</v>
      </c>
      <c r="M41" s="10" t="s">
        <v>370</v>
      </c>
      <c r="N41" s="13" t="s">
        <v>482</v>
      </c>
      <c r="O41" s="15" t="s">
        <v>482</v>
      </c>
    </row>
    <row r="42" spans="1:15" ht="52.8">
      <c r="A42" s="12">
        <v>41</v>
      </c>
      <c r="B42" s="12" t="s">
        <v>483</v>
      </c>
      <c r="C42" s="10" t="s">
        <v>484</v>
      </c>
      <c r="D42" s="36" t="s">
        <v>831</v>
      </c>
      <c r="E42" s="10" t="s">
        <v>33</v>
      </c>
      <c r="F42" s="10" t="str">
        <f>_xlfn.XLOOKUP(Table1[[#This Row],[neighborhood]],Lists!$B$3:$B$138,Lists!$C$3:$C$138,Table1[[#This Row],[neighborhood]],0)</f>
        <v>Central LA</v>
      </c>
      <c r="G42" s="10" t="s">
        <v>485</v>
      </c>
      <c r="H42" s="10" t="s">
        <v>409</v>
      </c>
      <c r="I42" s="15" t="s">
        <v>751</v>
      </c>
      <c r="J42" s="10" t="s">
        <v>486</v>
      </c>
      <c r="K42" s="15" t="s">
        <v>692</v>
      </c>
      <c r="L42" s="10" t="s">
        <v>121</v>
      </c>
      <c r="M42" s="10" t="s">
        <v>370</v>
      </c>
      <c r="N42" s="13" t="s">
        <v>487</v>
      </c>
      <c r="O42" s="15" t="s">
        <v>487</v>
      </c>
    </row>
    <row r="43" spans="1:15" ht="52.8">
      <c r="A43" s="12">
        <v>42</v>
      </c>
      <c r="B43" s="12" t="s">
        <v>488</v>
      </c>
      <c r="C43" s="10" t="s">
        <v>489</v>
      </c>
      <c r="D43" s="31" t="s">
        <v>830</v>
      </c>
      <c r="E43" s="10" t="s">
        <v>285</v>
      </c>
      <c r="F43" s="10" t="str">
        <f>_xlfn.XLOOKUP(Table1[[#This Row],[neighborhood]],Lists!$B$3:$B$138,Lists!$C$3:$C$138,Table1[[#This Row],[neighborhood]],0)</f>
        <v>Santa Monica</v>
      </c>
      <c r="G43" s="10" t="s">
        <v>490</v>
      </c>
      <c r="H43" s="10" t="s">
        <v>409</v>
      </c>
      <c r="I43" s="15" t="s">
        <v>752</v>
      </c>
      <c r="J43" s="10" t="s">
        <v>491</v>
      </c>
      <c r="K43" s="15" t="s">
        <v>693</v>
      </c>
      <c r="L43" s="10" t="s">
        <v>121</v>
      </c>
      <c r="M43" s="10" t="s">
        <v>370</v>
      </c>
      <c r="N43" s="13" t="s">
        <v>492</v>
      </c>
      <c r="O43" s="15" t="s">
        <v>492</v>
      </c>
    </row>
    <row r="44" spans="1:15" ht="52.8">
      <c r="A44" s="12">
        <v>43</v>
      </c>
      <c r="B44" s="12" t="s">
        <v>493</v>
      </c>
      <c r="C44" s="10" t="s">
        <v>494</v>
      </c>
      <c r="D44" s="30" t="s">
        <v>828</v>
      </c>
      <c r="E44" s="10" t="s">
        <v>495</v>
      </c>
      <c r="F44" s="10" t="str">
        <f>_xlfn.XLOOKUP(Table1[[#This Row],[neighborhood]],Lists!$B$3:$B$138,Lists!$C$3:$C$138,Table1[[#This Row],[neighborhood]],0)</f>
        <v>Pasadena</v>
      </c>
      <c r="G44" s="10" t="s">
        <v>409</v>
      </c>
      <c r="H44" s="10" t="s">
        <v>409</v>
      </c>
      <c r="I44" s="15" t="s">
        <v>753</v>
      </c>
      <c r="J44" s="10" t="s">
        <v>384</v>
      </c>
      <c r="K44" s="15" t="s">
        <v>694</v>
      </c>
      <c r="L44" s="35" t="s">
        <v>829</v>
      </c>
      <c r="M44" s="10" t="s">
        <v>370</v>
      </c>
      <c r="N44" s="13" t="s">
        <v>496</v>
      </c>
      <c r="O44" s="15" t="s">
        <v>496</v>
      </c>
    </row>
    <row r="45" spans="1:15" ht="52.8">
      <c r="A45" s="12">
        <v>44</v>
      </c>
      <c r="B45" s="12" t="s">
        <v>497</v>
      </c>
      <c r="C45" s="10" t="s">
        <v>498</v>
      </c>
      <c r="D45" s="31" t="s">
        <v>827</v>
      </c>
      <c r="E45" s="10" t="s">
        <v>27</v>
      </c>
      <c r="F45" s="10" t="str">
        <f>_xlfn.XLOOKUP(Table1[[#This Row],[neighborhood]],Lists!$B$3:$B$138,Lists!$C$3:$C$138,Table1[[#This Row],[neighborhood]],0)</f>
        <v>Westside</v>
      </c>
      <c r="G45" s="10" t="s">
        <v>499</v>
      </c>
      <c r="H45" s="10" t="s">
        <v>500</v>
      </c>
      <c r="I45" s="15" t="s">
        <v>754</v>
      </c>
      <c r="J45" s="10" t="s">
        <v>416</v>
      </c>
      <c r="K45" s="15" t="s">
        <v>695</v>
      </c>
      <c r="L45" s="10" t="s">
        <v>121</v>
      </c>
      <c r="M45" s="10" t="s">
        <v>370</v>
      </c>
      <c r="N45" s="13" t="s">
        <v>501</v>
      </c>
      <c r="O45" s="15" t="s">
        <v>501</v>
      </c>
    </row>
    <row r="46" spans="1:15">
      <c r="A46" s="12">
        <v>45</v>
      </c>
      <c r="B46" s="12" t="s">
        <v>502</v>
      </c>
      <c r="C46" s="10"/>
      <c r="D46" s="30"/>
      <c r="E46" s="10"/>
      <c r="F46" s="10"/>
      <c r="G46" s="10"/>
      <c r="H46" s="10"/>
      <c r="J46" s="10"/>
      <c r="L46" s="10"/>
      <c r="M46" s="10"/>
      <c r="N46" s="13"/>
    </row>
    <row r="47" spans="1:15" ht="52.8">
      <c r="A47" s="12">
        <v>46</v>
      </c>
      <c r="B47" s="12" t="s">
        <v>504</v>
      </c>
      <c r="C47" s="10" t="s">
        <v>505</v>
      </c>
      <c r="D47" s="31" t="s">
        <v>826</v>
      </c>
      <c r="E47" s="10" t="s">
        <v>147</v>
      </c>
      <c r="F47" s="10" t="str">
        <f>_xlfn.XLOOKUP(Table1[[#This Row],[neighborhood]],Lists!$B$3:$B$138,Lists!$C$3:$C$138,Table1[[#This Row],[neighborhood]],0)</f>
        <v>East LA</v>
      </c>
      <c r="G47" s="10" t="s">
        <v>506</v>
      </c>
      <c r="H47" s="10" t="s">
        <v>476</v>
      </c>
      <c r="I47" s="15" t="s">
        <v>753</v>
      </c>
      <c r="J47" s="10" t="s">
        <v>507</v>
      </c>
      <c r="K47" s="15" t="s">
        <v>696</v>
      </c>
      <c r="L47" s="10" t="s">
        <v>121</v>
      </c>
      <c r="M47" s="10" t="s">
        <v>370</v>
      </c>
      <c r="N47" s="13" t="s">
        <v>508</v>
      </c>
      <c r="O47" s="15" t="s">
        <v>508</v>
      </c>
    </row>
    <row r="48" spans="1:15" ht="52.8">
      <c r="A48" s="12">
        <v>47</v>
      </c>
      <c r="B48" s="12" t="s">
        <v>509</v>
      </c>
      <c r="C48" s="10" t="s">
        <v>510</v>
      </c>
      <c r="D48" s="30" t="s">
        <v>640</v>
      </c>
      <c r="E48" s="10" t="s">
        <v>37</v>
      </c>
      <c r="F48" s="10" t="str">
        <f>_xlfn.XLOOKUP(Table1[[#This Row],[neighborhood]],Lists!$B$3:$B$138,Lists!$C$3:$C$138,Table1[[#This Row],[neighborhood]],0)</f>
        <v>Northeast LA</v>
      </c>
      <c r="G48" s="10" t="s">
        <v>511</v>
      </c>
      <c r="H48" s="10" t="s">
        <v>143</v>
      </c>
      <c r="I48" s="15" t="s">
        <v>755</v>
      </c>
      <c r="J48" s="10" t="s">
        <v>512</v>
      </c>
      <c r="K48" s="15" t="s">
        <v>697</v>
      </c>
      <c r="L48" s="10" t="s">
        <v>121</v>
      </c>
      <c r="M48" s="10" t="s">
        <v>370</v>
      </c>
      <c r="N48" s="13" t="s">
        <v>513</v>
      </c>
      <c r="O48" s="15" t="s">
        <v>513</v>
      </c>
    </row>
    <row r="49" spans="1:15" ht="52.8">
      <c r="A49" s="12">
        <v>48</v>
      </c>
      <c r="B49" s="12" t="s">
        <v>514</v>
      </c>
      <c r="C49" s="10" t="s">
        <v>515</v>
      </c>
      <c r="D49" s="31" t="s">
        <v>825</v>
      </c>
      <c r="E49" s="10" t="s">
        <v>71</v>
      </c>
      <c r="F49" s="10" t="str">
        <f>_xlfn.XLOOKUP(Table1[[#This Row],[neighborhood]],Lists!$B$3:$B$138,Lists!$C$3:$C$138,Table1[[#This Row],[neighborhood]],0)</f>
        <v>Central LA</v>
      </c>
      <c r="G49" s="10" t="s">
        <v>516</v>
      </c>
      <c r="H49" s="10" t="s">
        <v>100</v>
      </c>
      <c r="I49" s="15" t="s">
        <v>756</v>
      </c>
      <c r="J49" s="10" t="s">
        <v>481</v>
      </c>
      <c r="K49" s="15" t="s">
        <v>698</v>
      </c>
      <c r="L49" s="10" t="s">
        <v>121</v>
      </c>
      <c r="M49" s="10" t="s">
        <v>370</v>
      </c>
      <c r="N49" s="13" t="s">
        <v>517</v>
      </c>
      <c r="O49" s="15" t="s">
        <v>517</v>
      </c>
    </row>
    <row r="50" spans="1:15" ht="52.8">
      <c r="A50" s="12">
        <v>49</v>
      </c>
      <c r="B50" s="12" t="s">
        <v>518</v>
      </c>
      <c r="C50" s="10" t="s">
        <v>519</v>
      </c>
      <c r="D50" s="30" t="s">
        <v>824</v>
      </c>
      <c r="E50" s="10" t="s">
        <v>285</v>
      </c>
      <c r="F50" s="10" t="str">
        <f>_xlfn.XLOOKUP(Table1[[#This Row],[neighborhood]],Lists!$B$3:$B$138,Lists!$C$3:$C$138,Table1[[#This Row],[neighborhood]],0)</f>
        <v>Santa Monica</v>
      </c>
      <c r="G50" s="10" t="s">
        <v>520</v>
      </c>
      <c r="H50" s="10" t="s">
        <v>409</v>
      </c>
      <c r="I50" s="15" t="s">
        <v>757</v>
      </c>
      <c r="J50" s="10" t="s">
        <v>377</v>
      </c>
      <c r="K50" s="15" t="s">
        <v>699</v>
      </c>
      <c r="L50" s="10" t="s">
        <v>378</v>
      </c>
      <c r="M50" s="10" t="s">
        <v>370</v>
      </c>
      <c r="N50" s="13" t="s">
        <v>521</v>
      </c>
      <c r="O50" s="15" t="s">
        <v>521</v>
      </c>
    </row>
    <row r="51" spans="1:15" ht="52.8">
      <c r="A51" s="12">
        <v>50</v>
      </c>
      <c r="B51" s="12" t="s">
        <v>522</v>
      </c>
      <c r="C51" s="10" t="s">
        <v>523</v>
      </c>
      <c r="D51" s="31" t="s">
        <v>641</v>
      </c>
      <c r="E51" s="10" t="s">
        <v>524</v>
      </c>
      <c r="F51" s="10" t="str">
        <f>_xlfn.XLOOKUP(Table1[[#This Row],[neighborhood]],Lists!$B$3:$B$138,Lists!$C$3:$C$138,Table1[[#This Row],[neighborhood]],0)</f>
        <v>Arts District</v>
      </c>
      <c r="G51" s="10" t="s">
        <v>525</v>
      </c>
      <c r="H51" s="10" t="s">
        <v>409</v>
      </c>
      <c r="I51" s="15" t="s">
        <v>758</v>
      </c>
      <c r="J51" s="10" t="s">
        <v>377</v>
      </c>
      <c r="K51" s="15" t="s">
        <v>700</v>
      </c>
      <c r="L51" s="10" t="s">
        <v>127</v>
      </c>
      <c r="M51" s="10" t="s">
        <v>370</v>
      </c>
      <c r="N51" s="11" t="s">
        <v>552</v>
      </c>
      <c r="O51" s="15" t="s">
        <v>552</v>
      </c>
    </row>
    <row r="52" spans="1:15" ht="52.8">
      <c r="A52" s="12">
        <v>51</v>
      </c>
      <c r="B52" s="12" t="s">
        <v>526</v>
      </c>
      <c r="C52" s="10" t="s">
        <v>527</v>
      </c>
      <c r="D52" s="30" t="s">
        <v>642</v>
      </c>
      <c r="E52" s="10" t="s">
        <v>55</v>
      </c>
      <c r="F52" s="10" t="str">
        <f>_xlfn.XLOOKUP(Table1[[#This Row],[neighborhood]],Lists!$B$3:$B$138,Lists!$C$3:$C$138,Table1[[#This Row],[neighborhood]],0)</f>
        <v>East LA</v>
      </c>
      <c r="G52" s="10" t="s">
        <v>525</v>
      </c>
      <c r="H52" s="10" t="s">
        <v>409</v>
      </c>
      <c r="I52" s="15" t="s">
        <v>759</v>
      </c>
      <c r="J52" s="10" t="s">
        <v>528</v>
      </c>
      <c r="K52" s="15" t="s">
        <v>701</v>
      </c>
      <c r="L52" s="10" t="s">
        <v>127</v>
      </c>
      <c r="M52" s="10" t="s">
        <v>370</v>
      </c>
      <c r="N52" s="11" t="s">
        <v>553</v>
      </c>
      <c r="O52" s="15" t="s">
        <v>553</v>
      </c>
    </row>
    <row r="53" spans="1:15" ht="52.8">
      <c r="A53" s="12">
        <v>52</v>
      </c>
      <c r="B53" s="12" t="s">
        <v>529</v>
      </c>
      <c r="C53" s="10" t="s">
        <v>530</v>
      </c>
      <c r="D53" s="31" t="s">
        <v>643</v>
      </c>
      <c r="E53" s="10" t="s">
        <v>277</v>
      </c>
      <c r="F53" s="10" t="str">
        <f>_xlfn.XLOOKUP(Table1[[#This Row],[neighborhood]],Lists!$B$3:$B$138,Lists!$C$3:$C$138,Table1[[#This Row],[neighborhood]],0)</f>
        <v>Central LA</v>
      </c>
      <c r="G53" s="10" t="s">
        <v>531</v>
      </c>
      <c r="H53" s="10" t="s">
        <v>409</v>
      </c>
      <c r="I53" s="15" t="s">
        <v>760</v>
      </c>
      <c r="J53" s="10" t="s">
        <v>532</v>
      </c>
      <c r="K53" s="15" t="s">
        <v>702</v>
      </c>
      <c r="L53" s="10" t="s">
        <v>127</v>
      </c>
      <c r="M53" s="10" t="s">
        <v>370</v>
      </c>
      <c r="N53" s="11" t="s">
        <v>554</v>
      </c>
      <c r="O53" s="15" t="s">
        <v>554</v>
      </c>
    </row>
    <row r="54" spans="1:15" ht="52.8">
      <c r="A54" s="12">
        <v>53</v>
      </c>
      <c r="B54" s="12" t="s">
        <v>533</v>
      </c>
      <c r="C54" s="10" t="s">
        <v>534</v>
      </c>
      <c r="D54" s="30" t="s">
        <v>823</v>
      </c>
      <c r="E54" s="10" t="s">
        <v>535</v>
      </c>
      <c r="F54" s="10" t="str">
        <f>_xlfn.XLOOKUP(Table1[[#This Row],[neighborhood]],Lists!$B$3:$B$138,Lists!$C$3:$C$138,Table1[[#This Row],[neighborhood]],0)</f>
        <v>South Pasadena</v>
      </c>
      <c r="G54" s="10" t="s">
        <v>536</v>
      </c>
      <c r="H54" s="10" t="s">
        <v>503</v>
      </c>
      <c r="I54" s="15" t="s">
        <v>761</v>
      </c>
      <c r="J54" s="10" t="s">
        <v>537</v>
      </c>
      <c r="K54" s="15" t="s">
        <v>703</v>
      </c>
      <c r="L54" s="10" t="s">
        <v>378</v>
      </c>
      <c r="M54" s="10" t="s">
        <v>370</v>
      </c>
      <c r="N54" s="11" t="s">
        <v>555</v>
      </c>
      <c r="O54" s="15" t="s">
        <v>555</v>
      </c>
    </row>
    <row r="55" spans="1:15" ht="52.8">
      <c r="A55" s="12">
        <v>54</v>
      </c>
      <c r="B55" s="12" t="s">
        <v>538</v>
      </c>
      <c r="C55" s="10" t="s">
        <v>539</v>
      </c>
      <c r="D55" s="31" t="s">
        <v>644</v>
      </c>
      <c r="E55" s="10" t="s">
        <v>61</v>
      </c>
      <c r="F55" s="10" t="str">
        <f>_xlfn.XLOOKUP(Table1[[#This Row],[neighborhood]],Lists!$B$3:$B$138,Lists!$C$3:$C$138,Table1[[#This Row],[neighborhood]],0)</f>
        <v>Westside</v>
      </c>
      <c r="G55" s="10" t="s">
        <v>540</v>
      </c>
      <c r="H55" s="10" t="s">
        <v>409</v>
      </c>
      <c r="I55" s="15" t="s">
        <v>756</v>
      </c>
      <c r="J55" s="10" t="s">
        <v>162</v>
      </c>
      <c r="K55" s="15" t="s">
        <v>704</v>
      </c>
      <c r="L55" s="10" t="s">
        <v>378</v>
      </c>
      <c r="M55" s="10" t="s">
        <v>370</v>
      </c>
      <c r="N55" s="11" t="s">
        <v>556</v>
      </c>
      <c r="O55" s="15" t="s">
        <v>556</v>
      </c>
    </row>
    <row r="56" spans="1:15" ht="52.8">
      <c r="A56" s="12">
        <v>55</v>
      </c>
      <c r="B56" s="12" t="s">
        <v>541</v>
      </c>
      <c r="C56" s="10" t="s">
        <v>542</v>
      </c>
      <c r="D56" s="30" t="s">
        <v>783</v>
      </c>
      <c r="E56" s="15" t="s">
        <v>524</v>
      </c>
      <c r="F56" s="10" t="str">
        <f>_xlfn.XLOOKUP(Table1[[#This Row],[neighborhood]],Lists!$B$3:$B$138,Lists!$C$3:$C$138,Table1[[#This Row],[neighborhood]],0)</f>
        <v>Arts District</v>
      </c>
      <c r="G56" s="10" t="s">
        <v>433</v>
      </c>
      <c r="H56" s="10" t="s">
        <v>409</v>
      </c>
      <c r="I56" s="15" t="s">
        <v>762</v>
      </c>
      <c r="J56" s="10" t="s">
        <v>389</v>
      </c>
      <c r="K56" s="15" t="s">
        <v>705</v>
      </c>
      <c r="L56" s="10" t="s">
        <v>127</v>
      </c>
      <c r="M56" s="10" t="s">
        <v>370</v>
      </c>
      <c r="N56" s="11" t="s">
        <v>557</v>
      </c>
      <c r="O56" s="15" t="s">
        <v>557</v>
      </c>
    </row>
    <row r="57" spans="1:15" ht="52.8">
      <c r="A57" s="12">
        <v>56</v>
      </c>
      <c r="B57" s="12" t="s">
        <v>544</v>
      </c>
      <c r="C57" s="10" t="s">
        <v>545</v>
      </c>
      <c r="D57" s="31" t="s">
        <v>822</v>
      </c>
      <c r="E57" s="15" t="s">
        <v>22</v>
      </c>
      <c r="F57" s="10" t="str">
        <f>_xlfn.XLOOKUP(Table1[[#This Row],[neighborhood]],Lists!$B$3:$B$138,Lists!$C$3:$C$138,Table1[[#This Row],[neighborhood]],0)</f>
        <v>Central LA</v>
      </c>
      <c r="G57" s="10" t="s">
        <v>546</v>
      </c>
      <c r="H57" s="10" t="s">
        <v>409</v>
      </c>
      <c r="I57" s="15" t="s">
        <v>763</v>
      </c>
      <c r="J57" s="10" t="s">
        <v>377</v>
      </c>
      <c r="K57" s="15" t="s">
        <v>706</v>
      </c>
      <c r="L57" s="10" t="s">
        <v>164</v>
      </c>
      <c r="M57" s="10" t="s">
        <v>370</v>
      </c>
      <c r="N57" s="13" t="s">
        <v>558</v>
      </c>
      <c r="O57" s="15" t="s">
        <v>558</v>
      </c>
    </row>
    <row r="58" spans="1:15" ht="52.8">
      <c r="A58" s="12">
        <v>57</v>
      </c>
      <c r="B58" s="12" t="s">
        <v>547</v>
      </c>
      <c r="C58" s="10" t="s">
        <v>548</v>
      </c>
      <c r="D58" s="30" t="s">
        <v>821</v>
      </c>
      <c r="E58" s="15" t="s">
        <v>524</v>
      </c>
      <c r="F58" s="10" t="str">
        <f>_xlfn.XLOOKUP(Table1[[#This Row],[neighborhood]],Lists!$B$3:$B$138,Lists!$C$3:$C$138,Table1[[#This Row],[neighborhood]],0)</f>
        <v>Arts District</v>
      </c>
      <c r="G58" s="10" t="s">
        <v>536</v>
      </c>
      <c r="H58" s="10" t="s">
        <v>503</v>
      </c>
      <c r="I58" s="15" t="s">
        <v>753</v>
      </c>
      <c r="J58" s="10" t="s">
        <v>532</v>
      </c>
      <c r="K58" s="15" t="s">
        <v>707</v>
      </c>
      <c r="L58" s="10" t="s">
        <v>121</v>
      </c>
      <c r="M58" s="10" t="s">
        <v>370</v>
      </c>
      <c r="N58" s="13" t="s">
        <v>559</v>
      </c>
      <c r="O58" s="15" t="s">
        <v>559</v>
      </c>
    </row>
    <row r="59" spans="1:15" ht="52.8">
      <c r="A59" s="12">
        <v>58</v>
      </c>
      <c r="B59" s="12" t="s">
        <v>549</v>
      </c>
      <c r="C59" s="10" t="s">
        <v>550</v>
      </c>
      <c r="D59" s="31" t="s">
        <v>820</v>
      </c>
      <c r="E59" s="15" t="s">
        <v>524</v>
      </c>
      <c r="F59" s="10" t="str">
        <f>_xlfn.XLOOKUP(Table1[[#This Row],[neighborhood]],Lists!$B$3:$B$138,Lists!$C$3:$C$138,Table1[[#This Row],[neighborhood]],0)</f>
        <v>Arts District</v>
      </c>
      <c r="G59" s="10" t="s">
        <v>551</v>
      </c>
      <c r="H59" s="10" t="s">
        <v>376</v>
      </c>
      <c r="I59" s="15" t="s">
        <v>764</v>
      </c>
      <c r="J59" s="10" t="s">
        <v>507</v>
      </c>
      <c r="K59" s="15" t="s">
        <v>708</v>
      </c>
      <c r="L59" s="10" t="s">
        <v>378</v>
      </c>
      <c r="M59" s="10" t="s">
        <v>370</v>
      </c>
      <c r="N59" s="13" t="s">
        <v>560</v>
      </c>
      <c r="O59" s="15" t="s">
        <v>560</v>
      </c>
    </row>
    <row r="60" spans="1:15" ht="52.8">
      <c r="A60" s="12">
        <v>59</v>
      </c>
      <c r="B60" s="12" t="s">
        <v>561</v>
      </c>
      <c r="C60" s="10" t="s">
        <v>562</v>
      </c>
      <c r="D60" s="30" t="s">
        <v>819</v>
      </c>
      <c r="E60" s="15" t="s">
        <v>256</v>
      </c>
      <c r="F60" s="10" t="str">
        <f>_xlfn.XLOOKUP(Table1[[#This Row],[neighborhood]],Lists!$B$3:$B$138,Lists!$C$3:$C$138,Table1[[#This Row],[neighborhood]],0)</f>
        <v>Central LA</v>
      </c>
      <c r="G60" s="10" t="s">
        <v>563</v>
      </c>
      <c r="H60" s="10" t="s">
        <v>100</v>
      </c>
      <c r="I60" s="10" t="s">
        <v>765</v>
      </c>
      <c r="J60" s="10" t="s">
        <v>384</v>
      </c>
      <c r="K60" s="15" t="s">
        <v>709</v>
      </c>
      <c r="L60" s="10" t="s">
        <v>378</v>
      </c>
      <c r="M60" s="10" t="s">
        <v>370</v>
      </c>
      <c r="N60" s="13" t="s">
        <v>564</v>
      </c>
      <c r="O60" s="15" t="s">
        <v>564</v>
      </c>
    </row>
    <row r="61" spans="1:15" ht="52.8">
      <c r="A61" s="12">
        <v>60</v>
      </c>
      <c r="B61" s="12" t="s">
        <v>565</v>
      </c>
      <c r="C61" s="10" t="s">
        <v>566</v>
      </c>
      <c r="D61" s="31" t="s">
        <v>818</v>
      </c>
      <c r="E61" s="15" t="s">
        <v>37</v>
      </c>
      <c r="F61" s="10" t="str">
        <f>_xlfn.XLOOKUP(Table1[[#This Row],[neighborhood]],Lists!$B$3:$B$138,Lists!$C$3:$C$138,Table1[[#This Row],[neighborhood]],0)</f>
        <v>Northeast LA</v>
      </c>
      <c r="G61" s="10" t="s">
        <v>503</v>
      </c>
      <c r="H61" s="10" t="s">
        <v>143</v>
      </c>
      <c r="I61" s="10" t="s">
        <v>766</v>
      </c>
      <c r="J61" s="10" t="s">
        <v>416</v>
      </c>
      <c r="K61" s="15" t="s">
        <v>710</v>
      </c>
      <c r="L61" s="10" t="s">
        <v>121</v>
      </c>
      <c r="M61" s="10" t="s">
        <v>370</v>
      </c>
      <c r="N61" s="13" t="s">
        <v>567</v>
      </c>
      <c r="O61" s="15" t="s">
        <v>567</v>
      </c>
    </row>
    <row r="62" spans="1:15" ht="52.8">
      <c r="A62" s="12">
        <v>61</v>
      </c>
      <c r="B62" s="12" t="s">
        <v>568</v>
      </c>
      <c r="C62" s="10" t="s">
        <v>569</v>
      </c>
      <c r="D62" s="30" t="s">
        <v>817</v>
      </c>
      <c r="E62" s="15" t="s">
        <v>603</v>
      </c>
      <c r="F62" s="10" t="str">
        <f>_xlfn.XLOOKUP(Table1[[#This Row],[neighborhood]],Lists!$B$3:$B$138,Lists!$C$3:$C$138,Table1[[#This Row],[neighborhood]],0)</f>
        <v>Downtown LA</v>
      </c>
      <c r="G62" s="10" t="s">
        <v>570</v>
      </c>
      <c r="H62" s="10" t="s">
        <v>409</v>
      </c>
      <c r="I62" s="10" t="s">
        <v>767</v>
      </c>
      <c r="J62" s="10" t="s">
        <v>571</v>
      </c>
      <c r="K62" s="15" t="s">
        <v>711</v>
      </c>
      <c r="L62" s="10" t="s">
        <v>121</v>
      </c>
      <c r="M62" s="10" t="s">
        <v>370</v>
      </c>
      <c r="N62" s="13" t="s">
        <v>572</v>
      </c>
      <c r="O62" s="15" t="s">
        <v>572</v>
      </c>
    </row>
    <row r="63" spans="1:15" ht="52.8">
      <c r="A63" s="12">
        <v>62</v>
      </c>
      <c r="B63" s="12" t="s">
        <v>573</v>
      </c>
      <c r="C63" s="10" t="s">
        <v>574</v>
      </c>
      <c r="D63" s="31" t="s">
        <v>645</v>
      </c>
      <c r="E63" s="15" t="s">
        <v>424</v>
      </c>
      <c r="F63" s="10" t="str">
        <f>_xlfn.XLOOKUP(Table1[[#This Row],[neighborhood]],Lists!$B$3:$B$138,Lists!$C$3:$C$138,Table1[[#This Row],[neighborhood]],0)</f>
        <v>Beverly Hills</v>
      </c>
      <c r="G63" s="10" t="s">
        <v>503</v>
      </c>
      <c r="H63" s="10" t="s">
        <v>143</v>
      </c>
      <c r="I63" s="10" t="s">
        <v>768</v>
      </c>
      <c r="J63" s="10" t="s">
        <v>575</v>
      </c>
      <c r="K63" s="15" t="s">
        <v>712</v>
      </c>
      <c r="L63" s="10" t="s">
        <v>378</v>
      </c>
      <c r="M63" s="10" t="s">
        <v>370</v>
      </c>
      <c r="N63" s="13" t="s">
        <v>576</v>
      </c>
      <c r="O63" s="15" t="s">
        <v>576</v>
      </c>
    </row>
    <row r="64" spans="1:15" ht="52.8">
      <c r="A64" s="12">
        <v>63</v>
      </c>
      <c r="B64" s="12" t="s">
        <v>577</v>
      </c>
      <c r="C64" s="10" t="s">
        <v>578</v>
      </c>
      <c r="D64" s="30"/>
      <c r="E64" s="15" t="s">
        <v>70</v>
      </c>
      <c r="F64" s="10" t="str">
        <f>_xlfn.XLOOKUP(Table1[[#This Row],[neighborhood]],Lists!$B$3:$B$138,Lists!$C$3:$C$138,Table1[[#This Row],[neighborhood]],0)</f>
        <v>West LA</v>
      </c>
      <c r="G64" s="10" t="s">
        <v>579</v>
      </c>
      <c r="H64" s="10" t="s">
        <v>409</v>
      </c>
      <c r="I64" s="10" t="s">
        <v>769</v>
      </c>
      <c r="J64" s="10" t="s">
        <v>384</v>
      </c>
      <c r="K64" s="15" t="s">
        <v>713</v>
      </c>
      <c r="L64" s="10" t="s">
        <v>23</v>
      </c>
      <c r="M64" s="10" t="s">
        <v>370</v>
      </c>
      <c r="N64" s="13" t="s">
        <v>580</v>
      </c>
      <c r="O64" s="10" t="s">
        <v>580</v>
      </c>
    </row>
    <row r="65" spans="1:15" ht="52.8">
      <c r="A65" s="12">
        <v>64</v>
      </c>
      <c r="B65" s="12" t="s">
        <v>581</v>
      </c>
      <c r="C65" s="10" t="s">
        <v>582</v>
      </c>
      <c r="D65" s="31" t="s">
        <v>808</v>
      </c>
      <c r="E65" s="15" t="s">
        <v>285</v>
      </c>
      <c r="F65" s="10" t="str">
        <f>_xlfn.XLOOKUP(Table1[[#This Row],[neighborhood]],Lists!$B$3:$B$138,Lists!$C$3:$C$138,Table1[[#This Row],[neighborhood]],0)</f>
        <v>Santa Monica</v>
      </c>
      <c r="G65" s="10" t="s">
        <v>490</v>
      </c>
      <c r="H65" s="10" t="s">
        <v>409</v>
      </c>
      <c r="I65" s="10" t="s">
        <v>583</v>
      </c>
      <c r="J65" s="10" t="s">
        <v>543</v>
      </c>
      <c r="K65" s="15" t="s">
        <v>714</v>
      </c>
      <c r="L65" s="10" t="s">
        <v>333</v>
      </c>
      <c r="M65" s="10" t="s">
        <v>370</v>
      </c>
      <c r="N65" s="13" t="s">
        <v>604</v>
      </c>
      <c r="O65" s="15" t="s">
        <v>604</v>
      </c>
    </row>
    <row r="66" spans="1:15" ht="52.8">
      <c r="A66" s="12">
        <v>65</v>
      </c>
      <c r="B66" s="12" t="s">
        <v>585</v>
      </c>
      <c r="C66" s="10" t="s">
        <v>586</v>
      </c>
      <c r="D66" s="30" t="s">
        <v>816</v>
      </c>
      <c r="E66" s="15" t="s">
        <v>135</v>
      </c>
      <c r="F66" s="10" t="str">
        <f>_xlfn.XLOOKUP(Table1[[#This Row],[neighborhood]],Lists!$B$3:$B$138,Lists!$C$3:$C$138,Table1[[#This Row],[neighborhood]],0)</f>
        <v>Central LA</v>
      </c>
      <c r="G66" s="10" t="s">
        <v>503</v>
      </c>
      <c r="H66" s="10" t="s">
        <v>143</v>
      </c>
      <c r="I66" s="10" t="s">
        <v>587</v>
      </c>
      <c r="J66" s="10" t="s">
        <v>384</v>
      </c>
      <c r="K66" s="15" t="s">
        <v>715</v>
      </c>
      <c r="L66" s="10" t="s">
        <v>584</v>
      </c>
      <c r="M66" s="10" t="s">
        <v>370</v>
      </c>
      <c r="N66" s="13" t="s">
        <v>605</v>
      </c>
      <c r="O66" s="15" t="s">
        <v>605</v>
      </c>
    </row>
    <row r="67" spans="1:15" ht="52.8">
      <c r="A67" s="12">
        <v>66</v>
      </c>
      <c r="B67" s="12" t="s">
        <v>589</v>
      </c>
      <c r="C67" s="10" t="s">
        <v>590</v>
      </c>
      <c r="D67" s="31" t="s">
        <v>815</v>
      </c>
      <c r="E67" s="15" t="s">
        <v>277</v>
      </c>
      <c r="F67" s="10" t="str">
        <f>_xlfn.XLOOKUP(Table1[[#This Row],[neighborhood]],Lists!$B$3:$B$138,Lists!$C$3:$C$138,Table1[[#This Row],[neighborhood]],0)</f>
        <v>Central LA</v>
      </c>
      <c r="G67" s="10" t="s">
        <v>591</v>
      </c>
      <c r="H67" s="10" t="s">
        <v>143</v>
      </c>
      <c r="I67" s="10" t="s">
        <v>592</v>
      </c>
      <c r="J67" s="10" t="s">
        <v>593</v>
      </c>
      <c r="K67" s="15" t="s">
        <v>716</v>
      </c>
      <c r="L67" s="10" t="s">
        <v>333</v>
      </c>
      <c r="M67" s="10" t="s">
        <v>370</v>
      </c>
      <c r="N67" s="13" t="s">
        <v>606</v>
      </c>
      <c r="O67" s="15" t="s">
        <v>606</v>
      </c>
    </row>
    <row r="68" spans="1:15" ht="52.8">
      <c r="A68" s="12">
        <v>67</v>
      </c>
      <c r="B68" s="12" t="s">
        <v>594</v>
      </c>
      <c r="C68" s="10" t="s">
        <v>595</v>
      </c>
      <c r="D68" s="30" t="s">
        <v>814</v>
      </c>
      <c r="E68" s="15" t="s">
        <v>135</v>
      </c>
      <c r="F68" s="10" t="str">
        <f>_xlfn.XLOOKUP(Table1[[#This Row],[neighborhood]],Lists!$B$3:$B$138,Lists!$C$3:$C$138,Table1[[#This Row],[neighborhood]],0)</f>
        <v>Central LA</v>
      </c>
      <c r="G68" s="10" t="s">
        <v>490</v>
      </c>
      <c r="H68" s="10" t="s">
        <v>409</v>
      </c>
      <c r="I68" s="10" t="s">
        <v>596</v>
      </c>
      <c r="J68" s="10" t="s">
        <v>421</v>
      </c>
      <c r="K68" s="15" t="s">
        <v>717</v>
      </c>
      <c r="L68" s="10" t="s">
        <v>588</v>
      </c>
      <c r="M68" s="10" t="s">
        <v>370</v>
      </c>
      <c r="N68" s="13" t="s">
        <v>607</v>
      </c>
      <c r="O68" s="15" t="s">
        <v>607</v>
      </c>
    </row>
    <row r="69" spans="1:15" ht="52.8">
      <c r="A69" s="12">
        <v>68</v>
      </c>
      <c r="B69" s="12" t="s">
        <v>597</v>
      </c>
      <c r="C69" s="10" t="s">
        <v>598</v>
      </c>
      <c r="D69" s="31" t="s">
        <v>813</v>
      </c>
      <c r="E69" s="15" t="s">
        <v>33</v>
      </c>
      <c r="F69" s="10" t="str">
        <f>_xlfn.XLOOKUP(Table1[[#This Row],[neighborhood]],Lists!$B$3:$B$138,Lists!$C$3:$C$138,Table1[[#This Row],[neighborhood]],0)</f>
        <v>Central LA</v>
      </c>
      <c r="G69" s="10" t="s">
        <v>490</v>
      </c>
      <c r="H69" s="10" t="s">
        <v>409</v>
      </c>
      <c r="I69" s="10" t="s">
        <v>599</v>
      </c>
      <c r="J69" s="10" t="s">
        <v>416</v>
      </c>
      <c r="K69" s="15" t="s">
        <v>718</v>
      </c>
      <c r="L69" s="10" t="s">
        <v>333</v>
      </c>
      <c r="M69" s="10" t="s">
        <v>370</v>
      </c>
      <c r="N69" s="13" t="s">
        <v>608</v>
      </c>
      <c r="O69" s="15" t="s">
        <v>608</v>
      </c>
    </row>
    <row r="70" spans="1:15" ht="52.8">
      <c r="A70" s="12">
        <v>69</v>
      </c>
      <c r="B70" s="12" t="s">
        <v>600</v>
      </c>
      <c r="C70" s="10" t="s">
        <v>601</v>
      </c>
      <c r="D70" s="30" t="s">
        <v>812</v>
      </c>
      <c r="E70" s="15" t="s">
        <v>301</v>
      </c>
      <c r="F70" s="10" t="str">
        <f>_xlfn.XLOOKUP(Table1[[#This Row],[neighborhood]],Lists!$B$3:$B$138,Lists!$C$3:$C$138,Table1[[#This Row],[neighborhood]],0)</f>
        <v>San Fernando Valley</v>
      </c>
      <c r="G70" s="10" t="s">
        <v>591</v>
      </c>
      <c r="H70" s="10" t="s">
        <v>143</v>
      </c>
      <c r="I70" s="10" t="s">
        <v>602</v>
      </c>
      <c r="J70" s="10" t="s">
        <v>465</v>
      </c>
      <c r="K70" s="15" t="s">
        <v>719</v>
      </c>
      <c r="L70" s="10" t="s">
        <v>584</v>
      </c>
      <c r="M70" s="10" t="s">
        <v>370</v>
      </c>
      <c r="N70" s="13" t="s">
        <v>609</v>
      </c>
      <c r="O70" s="15" t="s">
        <v>609</v>
      </c>
    </row>
    <row r="71" spans="1:15">
      <c r="A71" s="12">
        <v>70</v>
      </c>
      <c r="B71" s="12" t="s">
        <v>610</v>
      </c>
      <c r="C71" s="10" t="s">
        <v>611</v>
      </c>
      <c r="D71" s="31" t="s">
        <v>811</v>
      </c>
      <c r="E71" s="15" t="s">
        <v>12</v>
      </c>
      <c r="F71" s="10" t="str">
        <f>_xlfn.XLOOKUP(Table1[[#This Row],[neighborhood]],Lists!$B$3:$B$138,Lists!$C$3:$C$138,Table1[[#This Row],[neighborhood]],0)</f>
        <v>Central LA</v>
      </c>
      <c r="G71" s="10" t="s">
        <v>579</v>
      </c>
      <c r="H71" s="10" t="s">
        <v>409</v>
      </c>
      <c r="I71" s="10" t="s">
        <v>612</v>
      </c>
      <c r="J71" s="10" t="s">
        <v>384</v>
      </c>
      <c r="K71" s="15" t="s">
        <v>720</v>
      </c>
      <c r="L71" s="10" t="s">
        <v>23</v>
      </c>
      <c r="M71" s="10" t="s">
        <v>370</v>
      </c>
      <c r="N71" s="15" t="s">
        <v>646</v>
      </c>
      <c r="O71" s="15" t="s">
        <v>646</v>
      </c>
    </row>
    <row r="72" spans="1:15">
      <c r="A72" s="12">
        <v>71</v>
      </c>
      <c r="B72" s="12" t="s">
        <v>613</v>
      </c>
      <c r="C72" s="10" t="s">
        <v>614</v>
      </c>
      <c r="D72" s="36" t="s">
        <v>802</v>
      </c>
      <c r="E72" s="15" t="s">
        <v>290</v>
      </c>
      <c r="F72" s="10" t="str">
        <f>_xlfn.XLOOKUP(Table1[[#This Row],[neighborhood]],Lists!$B$3:$B$138,Lists!$C$3:$C$138,Table1[[#This Row],[neighborhood]],0)</f>
        <v>West LA</v>
      </c>
      <c r="G72" s="10" t="s">
        <v>615</v>
      </c>
      <c r="H72" s="10" t="s">
        <v>503</v>
      </c>
      <c r="I72" s="10" t="s">
        <v>616</v>
      </c>
      <c r="J72" s="10" t="s">
        <v>465</v>
      </c>
      <c r="K72" s="15" t="s">
        <v>721</v>
      </c>
      <c r="L72" s="10" t="s">
        <v>378</v>
      </c>
      <c r="M72" s="10" t="s">
        <v>370</v>
      </c>
      <c r="N72" s="15" t="s">
        <v>647</v>
      </c>
      <c r="O72" s="15" t="s">
        <v>647</v>
      </c>
    </row>
    <row r="73" spans="1:15">
      <c r="A73" s="12">
        <v>72</v>
      </c>
      <c r="B73" s="12" t="s">
        <v>617</v>
      </c>
      <c r="C73" s="10" t="s">
        <v>618</v>
      </c>
      <c r="D73" s="34" t="s">
        <v>803</v>
      </c>
      <c r="E73" s="15" t="s">
        <v>71</v>
      </c>
      <c r="F73" s="10" t="str">
        <f>_xlfn.XLOOKUP(Table1[[#This Row],[neighborhood]],Lists!$B$3:$B$138,Lists!$C$3:$C$138,Table1[[#This Row],[neighborhood]],0)</f>
        <v>Central LA</v>
      </c>
      <c r="G73" s="10" t="s">
        <v>516</v>
      </c>
      <c r="H73" s="10" t="s">
        <v>619</v>
      </c>
      <c r="I73" s="10" t="s">
        <v>620</v>
      </c>
      <c r="J73" s="10" t="s">
        <v>532</v>
      </c>
      <c r="K73" s="15" t="s">
        <v>722</v>
      </c>
      <c r="L73" s="10" t="s">
        <v>121</v>
      </c>
      <c r="M73" s="10" t="s">
        <v>370</v>
      </c>
      <c r="N73" s="15" t="s">
        <v>648</v>
      </c>
      <c r="O73" s="15" t="s">
        <v>648</v>
      </c>
    </row>
    <row r="74" spans="1:15" ht="26.4">
      <c r="A74" s="12">
        <v>73</v>
      </c>
      <c r="B74" s="12" t="s">
        <v>621</v>
      </c>
      <c r="C74" s="10" t="s">
        <v>622</v>
      </c>
      <c r="D74" s="33" t="s">
        <v>810</v>
      </c>
      <c r="E74" s="15" t="s">
        <v>12</v>
      </c>
      <c r="F74" s="10" t="str">
        <f>_xlfn.XLOOKUP(Table1[[#This Row],[neighborhood]],Lists!$B$3:$B$138,Lists!$C$3:$C$138,Table1[[#This Row],[neighborhood]],0)</f>
        <v>Central LA</v>
      </c>
      <c r="G74" s="10" t="s">
        <v>403</v>
      </c>
      <c r="H74" s="10" t="s">
        <v>579</v>
      </c>
      <c r="I74" s="10" t="s">
        <v>623</v>
      </c>
      <c r="J74" s="10" t="s">
        <v>389</v>
      </c>
      <c r="K74" s="15" t="s">
        <v>723</v>
      </c>
      <c r="L74" s="10" t="s">
        <v>23</v>
      </c>
      <c r="M74" s="10" t="s">
        <v>370</v>
      </c>
      <c r="N74" s="15" t="s">
        <v>649</v>
      </c>
      <c r="O74" s="15" t="s">
        <v>649</v>
      </c>
    </row>
    <row r="75" spans="1:15">
      <c r="A75" s="12">
        <v>74</v>
      </c>
      <c r="B75" s="12" t="s">
        <v>624</v>
      </c>
      <c r="C75" s="10" t="s">
        <v>625</v>
      </c>
      <c r="D75" s="32" t="s">
        <v>809</v>
      </c>
      <c r="E75" s="15" t="s">
        <v>524</v>
      </c>
      <c r="F75" s="10" t="str">
        <f>_xlfn.XLOOKUP(Table1[[#This Row],[neighborhood]],Lists!$B$3:$B$138,Lists!$C$3:$C$138,Table1[[#This Row],[neighborhood]],0)</f>
        <v>Arts District</v>
      </c>
      <c r="G75" s="10" t="s">
        <v>591</v>
      </c>
      <c r="H75" s="10" t="s">
        <v>143</v>
      </c>
      <c r="I75" s="10" t="s">
        <v>626</v>
      </c>
      <c r="J75" s="10" t="s">
        <v>421</v>
      </c>
      <c r="K75" s="15" t="s">
        <v>724</v>
      </c>
      <c r="L75" s="10" t="s">
        <v>121</v>
      </c>
      <c r="M75" s="10" t="s">
        <v>370</v>
      </c>
      <c r="N75" s="15" t="s">
        <v>650</v>
      </c>
      <c r="O75" s="15" t="s">
        <v>650</v>
      </c>
    </row>
    <row r="76" spans="1:15" ht="26.4">
      <c r="A76" s="12">
        <v>75</v>
      </c>
      <c r="B76" s="12" t="s">
        <v>627</v>
      </c>
      <c r="C76" s="10" t="s">
        <v>628</v>
      </c>
      <c r="D76" s="33" t="s">
        <v>651</v>
      </c>
      <c r="E76" s="15" t="s">
        <v>285</v>
      </c>
      <c r="F76" s="10" t="str">
        <f>_xlfn.XLOOKUP(Table1[[#This Row],[neighborhood]],Lists!$B$3:$B$138,Lists!$C$3:$C$138,Table1[[#This Row],[neighborhood]],0)</f>
        <v>Santa Monica</v>
      </c>
      <c r="G76" s="10" t="s">
        <v>428</v>
      </c>
      <c r="H76" s="10" t="s">
        <v>428</v>
      </c>
      <c r="I76" s="10" t="s">
        <v>612</v>
      </c>
      <c r="J76" s="10" t="s">
        <v>377</v>
      </c>
      <c r="K76" s="15" t="s">
        <v>725</v>
      </c>
      <c r="L76" s="10" t="s">
        <v>629</v>
      </c>
      <c r="M76" s="10" t="s">
        <v>370</v>
      </c>
      <c r="N76" s="15" t="s">
        <v>652</v>
      </c>
      <c r="O76" s="15" t="s">
        <v>652</v>
      </c>
    </row>
  </sheetData>
  <phoneticPr fontId="16" type="noConversion"/>
  <hyperlinks>
    <hyperlink ref="N17" r:id="rId1" xr:uid="{B41CE0EA-67B6-4D33-BBC7-CAF5730D361B}"/>
    <hyperlink ref="N18" r:id="rId2" xr:uid="{BFF63BB3-99E9-4B46-A80F-316F4C66CB87}"/>
    <hyperlink ref="N19" r:id="rId3" xr:uid="{E100CF51-2AA6-4558-9B3B-1127A2101373}"/>
    <hyperlink ref="N20" r:id="rId4" xr:uid="{357FA7C1-9F14-494D-9003-5BCEC023ECE5}"/>
    <hyperlink ref="N21" r:id="rId5" xr:uid="{0E6AB3CD-24EF-40DD-921C-DB2A5817D9DD}"/>
    <hyperlink ref="N22" r:id="rId6" xr:uid="{E3127CCD-965E-4FB9-937E-297EB24E36BB}"/>
    <hyperlink ref="N23" r:id="rId7" xr:uid="{794C117B-A0CF-4ED2-8C87-7E2716A7B0E6}"/>
    <hyperlink ref="N24" r:id="rId8" xr:uid="{80BE0B77-A06E-4A7D-A09F-E954A5FA76CC}"/>
    <hyperlink ref="N25" r:id="rId9" xr:uid="{927FB79E-B83A-4F49-AE35-DF2D864A86BF}"/>
    <hyperlink ref="N26" r:id="rId10" xr:uid="{414A1458-3842-4795-A3DB-B0BBE64754FD}"/>
    <hyperlink ref="N28" r:id="rId11" xr:uid="{6085A82D-70BC-4D00-9C46-207534718875}"/>
    <hyperlink ref="N29" r:id="rId12" xr:uid="{83BF2734-DB5F-463D-A9FA-B865B07848B4}"/>
    <hyperlink ref="N30" r:id="rId13" xr:uid="{656E4DA8-3F46-4B61-9E55-831302AEFA2A}"/>
    <hyperlink ref="N31" r:id="rId14" xr:uid="{582D0CD5-DF47-49E7-978C-A31837CAE31B}"/>
    <hyperlink ref="N32" r:id="rId15" xr:uid="{59FF665F-E9EC-48E2-A509-A067CD6BD19E}"/>
    <hyperlink ref="N33" r:id="rId16" xr:uid="{A5FEFF89-FE82-4963-ACFE-D1911F2AAECF}"/>
    <hyperlink ref="N34" r:id="rId17" xr:uid="{346BB4A5-5D3F-4E54-B711-16DC863FBADD}"/>
    <hyperlink ref="N35" r:id="rId18" xr:uid="{1794691A-20E7-4308-B0EE-F32F6BA1BEC7}"/>
    <hyperlink ref="N36" r:id="rId19" xr:uid="{0BDF29BE-4425-436E-BD6D-2E74E5CCEE75}"/>
    <hyperlink ref="N37" r:id="rId20" xr:uid="{25027165-0035-4155-917C-03F5A1F8B911}"/>
    <hyperlink ref="N38" r:id="rId21" xr:uid="{04ADCDAB-184D-45D0-AFD7-714BE2619119}"/>
    <hyperlink ref="N40" r:id="rId22" xr:uid="{FE56D682-7D50-4A43-8F3F-C7BA9F350F72}"/>
    <hyperlink ref="N41" r:id="rId23" xr:uid="{3DE08099-C2DB-4F3E-8142-C07F980B1162}"/>
    <hyperlink ref="N42" r:id="rId24" xr:uid="{FDC0A7AF-F185-41D6-A327-BB04A86F5150}"/>
    <hyperlink ref="N43" r:id="rId25" xr:uid="{30D912DB-DD40-459C-BB2D-291741230ED6}"/>
    <hyperlink ref="N44" r:id="rId26" xr:uid="{2A7D0777-E4D6-4A42-BF57-AF128E701E74}"/>
    <hyperlink ref="N45" r:id="rId27" xr:uid="{B1B3C7FE-211B-4C6C-AEBC-3F5D44B5A2C3}"/>
    <hyperlink ref="N47" r:id="rId28" xr:uid="{FA599580-9F8A-4174-94C3-8B0FA57800D3}"/>
    <hyperlink ref="N48" r:id="rId29" xr:uid="{F6149B78-460A-4E50-BA5D-2F02E00D10AA}"/>
    <hyperlink ref="N49" r:id="rId30" xr:uid="{3EBEBE18-6157-45A8-9B3F-3EC308290E46}"/>
    <hyperlink ref="N50" r:id="rId31" xr:uid="{7AAFD2A7-9BFD-4A4F-8EB7-5215E516B044}"/>
    <hyperlink ref="N51" r:id="rId32" xr:uid="{294E7077-8626-4BCD-A4B5-55B06DE84C8E}"/>
    <hyperlink ref="N52" r:id="rId33" xr:uid="{3A8C6452-D70A-4639-82A5-07A157D5F1BD}"/>
    <hyperlink ref="N53" r:id="rId34" xr:uid="{36026A63-9DA7-42A3-BE77-CBA691FB330A}"/>
    <hyperlink ref="N54" r:id="rId35" xr:uid="{0E92DCD3-DD4D-4FE2-9144-FA16E1AA7EB6}"/>
    <hyperlink ref="N55" r:id="rId36" xr:uid="{706A317E-41C1-4E37-A37E-2D19E37748CB}"/>
    <hyperlink ref="N56" r:id="rId37" xr:uid="{AA82A0A3-3879-46E9-84FA-C3182676D834}"/>
    <hyperlink ref="N57" r:id="rId38" xr:uid="{63C8002D-891A-47BF-909F-400973717E74}"/>
    <hyperlink ref="N58" r:id="rId39" xr:uid="{890BD648-EA82-4DCF-8B6C-5356A646375A}"/>
    <hyperlink ref="N59" r:id="rId40" xr:uid="{FFA673AE-4E22-4A43-974B-70EAE58CAD99}"/>
    <hyperlink ref="N60" r:id="rId41" xr:uid="{7CD7F9C9-536E-4406-9F93-94AC99AA6D8E}"/>
    <hyperlink ref="N61" r:id="rId42" xr:uid="{1861D824-79A2-49E3-95E6-594899F1DB9A}"/>
    <hyperlink ref="N62" r:id="rId43" xr:uid="{5C35D406-EB77-49AE-905B-BA2E80BB51C5}"/>
    <hyperlink ref="N63" r:id="rId44" xr:uid="{3120104B-FF38-41B0-8E3C-7C89EA4075E3}"/>
    <hyperlink ref="N64" r:id="rId45" xr:uid="{A3CC3AB7-81CE-4538-B19D-B5DF33E7CFD0}"/>
    <hyperlink ref="N65" r:id="rId46" xr:uid="{B068AD1F-847D-41C0-AF89-E692D13A294B}"/>
    <hyperlink ref="N66" r:id="rId47" xr:uid="{EF6A53DB-3E02-4473-8334-B6E100D493A1}"/>
    <hyperlink ref="N67" r:id="rId48" xr:uid="{C31FDC05-5967-4ECE-ACDC-118E1ACAB900}"/>
    <hyperlink ref="N68" r:id="rId49" xr:uid="{0C33BFE1-4423-4FEF-BC18-7A5DAAE39401}"/>
    <hyperlink ref="N69" r:id="rId50" xr:uid="{EFB26D76-AFAC-48EF-A6FF-1B4D31D00EA0}"/>
    <hyperlink ref="N70" r:id="rId51" xr:uid="{467786D8-4476-44F6-9903-F2618A20BB0B}"/>
    <hyperlink ref="D4" r:id="rId52" xr:uid="{6BEFE329-AA07-40A2-8E3C-CF44BF3B357E}"/>
    <hyperlink ref="D5" r:id="rId53" xr:uid="{0EAB8D6D-3A4B-4753-A22B-1FD4E7E22862}"/>
    <hyperlink ref="D6" r:id="rId54" xr:uid="{00BAF906-384F-4ED6-8FBE-9A4DB3BE465C}"/>
    <hyperlink ref="D8" r:id="rId55" xr:uid="{1CDC2761-195A-408D-AACA-FB7043D7E01B}"/>
    <hyperlink ref="D11" r:id="rId56" xr:uid="{391EB52C-A4C1-48B9-A3DC-293767BDD2AA}"/>
    <hyperlink ref="D12" r:id="rId57" xr:uid="{F514FBFF-B4E0-409E-9AE1-6C10F8FF8BE6}"/>
    <hyperlink ref="D13" r:id="rId58" xr:uid="{759AFA31-4172-42DB-89BB-68E4989682F9}"/>
    <hyperlink ref="D15" r:id="rId59" xr:uid="{F32A0184-8750-4E95-8516-4F6B6A9FB511}"/>
    <hyperlink ref="D17" r:id="rId60" xr:uid="{F94CE2D8-C906-44E8-8C48-DDC2C0919EF3}"/>
    <hyperlink ref="D18" r:id="rId61" xr:uid="{BB2994FA-8DF2-4B08-859C-B72A743E979C}"/>
    <hyperlink ref="D20" r:id="rId62" xr:uid="{952151DD-2963-4C1C-96F5-D8C217F42DCE}"/>
    <hyperlink ref="D21" r:id="rId63" xr:uid="{BD7716E4-6C20-4EDC-9222-790F6B1F30B0}"/>
    <hyperlink ref="D73" r:id="rId64" xr:uid="{32B94A3C-DBDF-4411-BF86-CE6EFD1D170D}"/>
    <hyperlink ref="D76" r:id="rId65" xr:uid="{E7A7220F-54E3-4380-9BD5-2464A6EF421A}"/>
    <hyperlink ref="D39" r:id="rId66" xr:uid="{C92C7175-0E29-415E-BB9B-2BE5DE5F620C}"/>
    <hyperlink ref="D72" r:id="rId67" xr:uid="{9B9A58E8-F0D2-498B-8458-4F77A5D07492}"/>
    <hyperlink ref="D42" r:id="rId68" xr:uid="{8AF2267A-A99C-4F58-99C9-3FF6A6951197}"/>
    <hyperlink ref="D37" r:id="rId69" xr:uid="{59D0688C-03F4-4FCD-AD9C-1790D9000160}"/>
    <hyperlink ref="D34" r:id="rId70" xr:uid="{45AD2357-FF85-45AC-8440-5DD98554E095}"/>
    <hyperlink ref="D22" r:id="rId71" xr:uid="{3CAC243E-0B70-47E8-B4DD-F2CCECCAA822}"/>
    <hyperlink ref="D7" r:id="rId72" xr:uid="{48EF93FF-D9AC-4329-AD6C-C04E457F262F}"/>
  </hyperlinks>
  <pageMargins left="0.7" right="0.7" top="0.75" bottom="0.75" header="0.3" footer="0.3"/>
  <tableParts count="1">
    <tablePart r:id="rId7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142"/>
  <sheetViews>
    <sheetView workbookViewId="0"/>
  </sheetViews>
  <sheetFormatPr defaultColWidth="12.6640625" defaultRowHeight="15.75" customHeight="1"/>
  <cols>
    <col min="1" max="1" width="1.6640625" customWidth="1"/>
    <col min="2" max="2" width="21.109375" customWidth="1"/>
    <col min="3" max="3" width="18" customWidth="1"/>
    <col min="5" max="5" width="51.77734375" customWidth="1"/>
    <col min="6" max="6" width="23.88671875" customWidth="1"/>
    <col min="8" max="8" width="55.77734375" customWidth="1"/>
    <col min="10" max="10" width="71" customWidth="1"/>
    <col min="12" max="12" width="28.33203125" customWidth="1"/>
    <col min="14" max="14" width="18.33203125" customWidth="1"/>
  </cols>
  <sheetData>
    <row r="1" spans="1:14" ht="13.8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3.8">
      <c r="A2" s="1"/>
      <c r="B2" s="3" t="s">
        <v>0</v>
      </c>
      <c r="C2" s="3" t="s">
        <v>1</v>
      </c>
      <c r="D2" s="2"/>
      <c r="E2" s="3" t="s">
        <v>2</v>
      </c>
      <c r="F2" s="3" t="s">
        <v>3</v>
      </c>
      <c r="G2" s="2"/>
      <c r="H2" s="3" t="s">
        <v>73</v>
      </c>
      <c r="I2" s="2"/>
      <c r="J2" s="3" t="s">
        <v>4</v>
      </c>
      <c r="K2" s="2"/>
      <c r="L2" s="3" t="s">
        <v>74</v>
      </c>
      <c r="M2" s="2"/>
      <c r="N2" s="3" t="s">
        <v>75</v>
      </c>
    </row>
    <row r="3" spans="1:14" ht="13.8">
      <c r="A3" s="1"/>
      <c r="B3" s="4" t="s">
        <v>76</v>
      </c>
      <c r="C3" s="4" t="s">
        <v>77</v>
      </c>
      <c r="D3" s="2"/>
      <c r="E3" s="4" t="s">
        <v>78</v>
      </c>
      <c r="F3" s="4" t="s">
        <v>79</v>
      </c>
      <c r="G3" s="2"/>
      <c r="H3" s="5" t="s">
        <v>80</v>
      </c>
      <c r="I3" s="2"/>
      <c r="J3" s="4" t="s">
        <v>81</v>
      </c>
      <c r="K3" s="2"/>
      <c r="L3" s="4" t="s">
        <v>82</v>
      </c>
      <c r="M3" s="2"/>
      <c r="N3" s="4" t="s">
        <v>83</v>
      </c>
    </row>
    <row r="4" spans="1:14" ht="13.8">
      <c r="A4" s="1"/>
      <c r="B4" s="4" t="s">
        <v>84</v>
      </c>
      <c r="C4" s="4" t="s">
        <v>85</v>
      </c>
      <c r="D4" s="2"/>
      <c r="E4" s="4" t="s">
        <v>86</v>
      </c>
      <c r="F4" s="4" t="s">
        <v>79</v>
      </c>
      <c r="G4" s="2"/>
      <c r="H4" s="4" t="s">
        <v>87</v>
      </c>
      <c r="I4" s="2"/>
      <c r="J4" s="4" t="s">
        <v>88</v>
      </c>
      <c r="K4" s="2"/>
      <c r="L4" s="4" t="s">
        <v>89</v>
      </c>
      <c r="M4" s="2"/>
      <c r="N4" s="4" t="s">
        <v>90</v>
      </c>
    </row>
    <row r="5" spans="1:14" ht="13.8">
      <c r="A5" s="1"/>
      <c r="B5" s="4" t="s">
        <v>91</v>
      </c>
      <c r="C5" s="4" t="s">
        <v>92</v>
      </c>
      <c r="D5" s="2"/>
      <c r="E5" s="6" t="s">
        <v>93</v>
      </c>
      <c r="F5" s="4" t="s">
        <v>94</v>
      </c>
      <c r="G5" s="7"/>
      <c r="H5" s="4" t="s">
        <v>95</v>
      </c>
      <c r="I5" s="2"/>
      <c r="J5" s="4" t="s">
        <v>96</v>
      </c>
      <c r="K5" s="2"/>
      <c r="L5" s="5" t="s">
        <v>8</v>
      </c>
      <c r="M5" s="2"/>
      <c r="N5" s="4" t="s">
        <v>97</v>
      </c>
    </row>
    <row r="6" spans="1:14" ht="13.8">
      <c r="A6" s="1"/>
      <c r="B6" s="4" t="s">
        <v>98</v>
      </c>
      <c r="C6" s="4" t="s">
        <v>85</v>
      </c>
      <c r="D6" s="2"/>
      <c r="E6" s="4" t="s">
        <v>99</v>
      </c>
      <c r="F6" s="4" t="s">
        <v>100</v>
      </c>
      <c r="G6" s="2"/>
      <c r="H6" s="4" t="s">
        <v>101</v>
      </c>
      <c r="I6" s="2"/>
      <c r="J6" s="4" t="s">
        <v>102</v>
      </c>
      <c r="K6" s="2"/>
      <c r="L6" s="5" t="s">
        <v>103</v>
      </c>
      <c r="M6" s="2"/>
      <c r="N6" s="4" t="s">
        <v>104</v>
      </c>
    </row>
    <row r="7" spans="1:14" ht="13.8">
      <c r="A7" s="1"/>
      <c r="B7" s="4" t="s">
        <v>105</v>
      </c>
      <c r="C7" s="4" t="s">
        <v>106</v>
      </c>
      <c r="D7" s="2"/>
      <c r="E7" s="4" t="s">
        <v>107</v>
      </c>
      <c r="F7" s="4" t="s">
        <v>79</v>
      </c>
      <c r="G7" s="2"/>
      <c r="H7" s="4" t="s">
        <v>108</v>
      </c>
      <c r="I7" s="2"/>
      <c r="J7" s="4" t="s">
        <v>109</v>
      </c>
      <c r="K7" s="2"/>
      <c r="L7" s="5" t="s">
        <v>110</v>
      </c>
      <c r="M7" s="2"/>
      <c r="N7" s="4" t="s">
        <v>111</v>
      </c>
    </row>
    <row r="8" spans="1:14" ht="13.8">
      <c r="A8" s="1"/>
      <c r="B8" s="4" t="s">
        <v>112</v>
      </c>
      <c r="C8" s="4" t="s">
        <v>77</v>
      </c>
      <c r="D8" s="2"/>
      <c r="E8" s="4" t="s">
        <v>8</v>
      </c>
      <c r="F8" s="4" t="s">
        <v>8</v>
      </c>
      <c r="G8" s="2"/>
      <c r="H8" s="4" t="s">
        <v>113</v>
      </c>
      <c r="I8" s="2"/>
      <c r="J8" s="4" t="s">
        <v>114</v>
      </c>
      <c r="K8" s="2"/>
      <c r="L8" s="4" t="s">
        <v>115</v>
      </c>
      <c r="M8" s="2"/>
      <c r="N8" s="4" t="s">
        <v>116</v>
      </c>
    </row>
    <row r="9" spans="1:14" ht="13.8">
      <c r="A9" s="1"/>
      <c r="B9" s="4" t="s">
        <v>117</v>
      </c>
      <c r="C9" s="4" t="s">
        <v>77</v>
      </c>
      <c r="D9" s="2"/>
      <c r="E9" s="5" t="s">
        <v>118</v>
      </c>
      <c r="F9" s="5" t="s">
        <v>118</v>
      </c>
      <c r="G9" s="2"/>
      <c r="H9" s="4" t="s">
        <v>119</v>
      </c>
      <c r="I9" s="2"/>
      <c r="J9" s="4" t="s">
        <v>120</v>
      </c>
      <c r="K9" s="2"/>
      <c r="L9" s="4" t="s">
        <v>121</v>
      </c>
      <c r="M9" s="2"/>
      <c r="N9" s="4" t="s">
        <v>122</v>
      </c>
    </row>
    <row r="10" spans="1:14" ht="13.8">
      <c r="A10" s="1"/>
      <c r="B10" s="4" t="s">
        <v>123</v>
      </c>
      <c r="C10" s="4" t="s">
        <v>124</v>
      </c>
      <c r="D10" s="2"/>
      <c r="E10" s="4" t="s">
        <v>110</v>
      </c>
      <c r="F10" s="4" t="s">
        <v>110</v>
      </c>
      <c r="G10" s="2"/>
      <c r="H10" s="4" t="s">
        <v>125</v>
      </c>
      <c r="I10" s="2"/>
      <c r="J10" s="4" t="s">
        <v>126</v>
      </c>
      <c r="K10" s="2"/>
      <c r="L10" s="4" t="s">
        <v>127</v>
      </c>
      <c r="M10" s="2"/>
      <c r="N10" s="4" t="s">
        <v>128</v>
      </c>
    </row>
    <row r="11" spans="1:14" ht="13.8">
      <c r="A11" s="2"/>
      <c r="B11" s="4" t="s">
        <v>129</v>
      </c>
      <c r="C11" s="4" t="s">
        <v>124</v>
      </c>
      <c r="D11" s="2"/>
      <c r="E11" s="4" t="s">
        <v>130</v>
      </c>
      <c r="F11" s="4" t="s">
        <v>131</v>
      </c>
      <c r="G11" s="2"/>
      <c r="H11" s="4" t="s">
        <v>132</v>
      </c>
      <c r="I11" s="2"/>
      <c r="J11" s="4" t="s">
        <v>30</v>
      </c>
      <c r="K11" s="2"/>
      <c r="L11" s="4" t="s">
        <v>133</v>
      </c>
      <c r="M11" s="2"/>
      <c r="N11" s="4" t="s">
        <v>134</v>
      </c>
    </row>
    <row r="12" spans="1:14" ht="15.75" customHeight="1">
      <c r="A12" s="8"/>
      <c r="B12" s="4" t="s">
        <v>135</v>
      </c>
      <c r="C12" s="4" t="s">
        <v>85</v>
      </c>
      <c r="D12" s="2"/>
      <c r="E12" s="4" t="s">
        <v>136</v>
      </c>
      <c r="F12" s="4" t="s">
        <v>100</v>
      </c>
      <c r="G12" s="2"/>
      <c r="H12" s="4" t="s">
        <v>137</v>
      </c>
      <c r="I12" s="2"/>
      <c r="J12" s="5" t="s">
        <v>138</v>
      </c>
      <c r="K12" s="2"/>
      <c r="L12" s="4" t="s">
        <v>139</v>
      </c>
      <c r="M12" s="2"/>
      <c r="N12" s="4" t="s">
        <v>140</v>
      </c>
    </row>
    <row r="13" spans="1:14" ht="13.8">
      <c r="A13" s="4"/>
      <c r="B13" s="4" t="s">
        <v>141</v>
      </c>
      <c r="C13" s="4" t="s">
        <v>124</v>
      </c>
      <c r="D13" s="2"/>
      <c r="E13" s="4" t="s">
        <v>142</v>
      </c>
      <c r="F13" s="4" t="s">
        <v>143</v>
      </c>
      <c r="G13" s="2"/>
      <c r="H13" s="4" t="s">
        <v>144</v>
      </c>
      <c r="I13" s="2"/>
      <c r="J13" s="4" t="s">
        <v>145</v>
      </c>
      <c r="K13" s="2"/>
      <c r="L13" s="4" t="s">
        <v>39</v>
      </c>
      <c r="M13" s="2"/>
      <c r="N13" s="4" t="s">
        <v>146</v>
      </c>
    </row>
    <row r="14" spans="1:14" ht="13.8">
      <c r="A14" s="1"/>
      <c r="B14" s="4" t="s">
        <v>147</v>
      </c>
      <c r="C14" s="4" t="s">
        <v>148</v>
      </c>
      <c r="D14" s="2"/>
      <c r="E14" s="4" t="s">
        <v>149</v>
      </c>
      <c r="F14" s="4" t="s">
        <v>150</v>
      </c>
      <c r="G14" s="2"/>
      <c r="H14" s="4" t="s">
        <v>151</v>
      </c>
      <c r="I14" s="2"/>
      <c r="J14" s="4" t="s">
        <v>152</v>
      </c>
      <c r="K14" s="2"/>
      <c r="L14" s="4" t="s">
        <v>153</v>
      </c>
      <c r="M14" s="2"/>
      <c r="N14" s="4" t="s">
        <v>154</v>
      </c>
    </row>
    <row r="15" spans="1:14" ht="13.8">
      <c r="A15" s="1"/>
      <c r="B15" s="4" t="s">
        <v>155</v>
      </c>
      <c r="C15" s="4" t="s">
        <v>124</v>
      </c>
      <c r="D15" s="2"/>
      <c r="E15" s="4" t="s">
        <v>156</v>
      </c>
      <c r="F15" s="4" t="s">
        <v>143</v>
      </c>
      <c r="G15" s="2"/>
      <c r="H15" s="4" t="s">
        <v>157</v>
      </c>
      <c r="I15" s="2"/>
      <c r="J15" s="4" t="s">
        <v>158</v>
      </c>
      <c r="K15" s="2"/>
      <c r="L15" s="4" t="s">
        <v>159</v>
      </c>
      <c r="M15" s="2"/>
      <c r="N15" s="4" t="s">
        <v>14</v>
      </c>
    </row>
    <row r="16" spans="1:14" ht="13.8">
      <c r="A16" s="1"/>
      <c r="B16" s="4" t="s">
        <v>160</v>
      </c>
      <c r="C16" s="4" t="s">
        <v>77</v>
      </c>
      <c r="D16" s="2"/>
      <c r="E16" s="4" t="s">
        <v>161</v>
      </c>
      <c r="F16" s="4" t="s">
        <v>94</v>
      </c>
      <c r="G16" s="2"/>
      <c r="H16" s="5" t="s">
        <v>162</v>
      </c>
      <c r="I16" s="2"/>
      <c r="J16" s="4" t="s">
        <v>163</v>
      </c>
      <c r="K16" s="2"/>
      <c r="L16" s="4" t="s">
        <v>164</v>
      </c>
      <c r="M16" s="2"/>
      <c r="N16" s="4" t="s">
        <v>165</v>
      </c>
    </row>
    <row r="17" spans="1:14" ht="13.8">
      <c r="A17" s="1"/>
      <c r="B17" s="4" t="s">
        <v>166</v>
      </c>
      <c r="C17" s="4" t="s">
        <v>92</v>
      </c>
      <c r="D17" s="2"/>
      <c r="E17" s="4" t="s">
        <v>167</v>
      </c>
      <c r="F17" s="4" t="s">
        <v>167</v>
      </c>
      <c r="G17" s="2"/>
      <c r="H17" s="4" t="s">
        <v>168</v>
      </c>
      <c r="I17" s="2"/>
      <c r="J17" s="4" t="s">
        <v>169</v>
      </c>
      <c r="K17" s="2"/>
      <c r="L17" s="5" t="s">
        <v>170</v>
      </c>
      <c r="M17" s="2"/>
      <c r="N17" s="2"/>
    </row>
    <row r="18" spans="1:14" ht="13.8">
      <c r="A18" s="2"/>
      <c r="B18" s="4" t="s">
        <v>29</v>
      </c>
      <c r="C18" s="4" t="s">
        <v>171</v>
      </c>
      <c r="D18" s="2"/>
      <c r="E18" s="4" t="s">
        <v>172</v>
      </c>
      <c r="F18" s="4" t="s">
        <v>100</v>
      </c>
      <c r="G18" s="2"/>
      <c r="H18" s="4" t="s">
        <v>173</v>
      </c>
      <c r="I18" s="2"/>
      <c r="J18" s="4" t="s">
        <v>174</v>
      </c>
      <c r="K18" s="2"/>
      <c r="L18" s="4" t="s">
        <v>175</v>
      </c>
      <c r="M18" s="2"/>
      <c r="N18" s="2"/>
    </row>
    <row r="19" spans="1:14" ht="13.8">
      <c r="A19" s="2"/>
      <c r="B19" s="4" t="s">
        <v>176</v>
      </c>
      <c r="C19" s="4" t="s">
        <v>85</v>
      </c>
      <c r="D19" s="2"/>
      <c r="E19" s="4" t="s">
        <v>177</v>
      </c>
      <c r="F19" s="4" t="s">
        <v>131</v>
      </c>
      <c r="G19" s="2"/>
      <c r="H19" s="4" t="s">
        <v>178</v>
      </c>
      <c r="I19" s="2"/>
      <c r="J19" s="4" t="s">
        <v>179</v>
      </c>
      <c r="K19" s="2"/>
      <c r="L19" s="4" t="s">
        <v>180</v>
      </c>
      <c r="M19" s="2"/>
      <c r="N19" s="2"/>
    </row>
    <row r="20" spans="1:14" ht="13.8">
      <c r="A20" s="2"/>
      <c r="B20" s="4" t="s">
        <v>181</v>
      </c>
      <c r="C20" s="4" t="s">
        <v>124</v>
      </c>
      <c r="D20" s="2"/>
      <c r="E20" s="4" t="s">
        <v>182</v>
      </c>
      <c r="F20" s="4" t="s">
        <v>143</v>
      </c>
      <c r="G20" s="2"/>
      <c r="H20" s="4" t="s">
        <v>183</v>
      </c>
      <c r="I20" s="2"/>
      <c r="J20" s="4" t="s">
        <v>184</v>
      </c>
      <c r="K20" s="2"/>
      <c r="L20" s="4" t="s">
        <v>185</v>
      </c>
      <c r="M20" s="2"/>
      <c r="N20" s="2"/>
    </row>
    <row r="21" spans="1:14" ht="13.8">
      <c r="A21" s="2"/>
      <c r="B21" s="4" t="s">
        <v>186</v>
      </c>
      <c r="C21" s="4" t="s">
        <v>77</v>
      </c>
      <c r="D21" s="2"/>
      <c r="E21" s="4" t="s">
        <v>187</v>
      </c>
      <c r="F21" s="4" t="s">
        <v>100</v>
      </c>
      <c r="G21" s="2"/>
      <c r="H21" s="4" t="s">
        <v>188</v>
      </c>
      <c r="I21" s="2"/>
      <c r="J21" s="4" t="s">
        <v>189</v>
      </c>
      <c r="K21" s="2"/>
      <c r="L21" s="4" t="s">
        <v>190</v>
      </c>
      <c r="M21" s="2"/>
      <c r="N21" s="2"/>
    </row>
    <row r="22" spans="1:14" ht="13.8">
      <c r="A22" s="2"/>
      <c r="B22" s="4" t="s">
        <v>191</v>
      </c>
      <c r="C22" s="4" t="s">
        <v>124</v>
      </c>
      <c r="D22" s="2"/>
      <c r="E22" s="4" t="s">
        <v>192</v>
      </c>
      <c r="F22" s="4" t="s">
        <v>100</v>
      </c>
      <c r="G22" s="2"/>
      <c r="H22" s="4" t="s">
        <v>193</v>
      </c>
      <c r="I22" s="2"/>
      <c r="J22" s="4" t="s">
        <v>194</v>
      </c>
      <c r="K22" s="2"/>
      <c r="L22" s="4" t="s">
        <v>195</v>
      </c>
      <c r="M22" s="2"/>
      <c r="N22" s="2"/>
    </row>
    <row r="23" spans="1:14" ht="13.8">
      <c r="A23" s="2"/>
      <c r="B23" s="4" t="s">
        <v>196</v>
      </c>
      <c r="C23" s="4" t="s">
        <v>92</v>
      </c>
      <c r="D23" s="2"/>
      <c r="E23" s="4" t="s">
        <v>197</v>
      </c>
      <c r="F23" s="4" t="s">
        <v>131</v>
      </c>
      <c r="G23" s="2"/>
      <c r="H23" s="4" t="s">
        <v>198</v>
      </c>
      <c r="I23" s="2"/>
      <c r="J23" s="4" t="s">
        <v>199</v>
      </c>
      <c r="K23" s="2"/>
      <c r="L23" s="4" t="s">
        <v>200</v>
      </c>
      <c r="M23" s="2"/>
      <c r="N23" s="2"/>
    </row>
    <row r="24" spans="1:14" ht="13.8">
      <c r="A24" s="2"/>
      <c r="B24" s="4" t="s">
        <v>201</v>
      </c>
      <c r="C24" s="4" t="s">
        <v>77</v>
      </c>
      <c r="D24" s="2"/>
      <c r="E24" s="4" t="s">
        <v>202</v>
      </c>
      <c r="F24" s="4" t="s">
        <v>143</v>
      </c>
      <c r="G24" s="2"/>
      <c r="H24" s="4" t="s">
        <v>203</v>
      </c>
      <c r="I24" s="2"/>
      <c r="J24" s="4" t="s">
        <v>204</v>
      </c>
      <c r="K24" s="2"/>
      <c r="L24" s="4" t="s">
        <v>205</v>
      </c>
      <c r="M24" s="2"/>
      <c r="N24" s="2"/>
    </row>
    <row r="25" spans="1:14" ht="13.8">
      <c r="A25" s="2"/>
      <c r="B25" s="4" t="s">
        <v>206</v>
      </c>
      <c r="C25" s="4" t="s">
        <v>124</v>
      </c>
      <c r="D25" s="2"/>
      <c r="E25" s="4" t="s">
        <v>207</v>
      </c>
      <c r="F25" s="4" t="s">
        <v>79</v>
      </c>
      <c r="G25" s="2"/>
      <c r="H25" s="2"/>
      <c r="I25" s="2"/>
      <c r="J25" s="4" t="s">
        <v>208</v>
      </c>
      <c r="K25" s="2"/>
      <c r="L25" s="2"/>
      <c r="M25" s="2"/>
      <c r="N25" s="2"/>
    </row>
    <row r="26" spans="1:14" ht="13.8">
      <c r="A26" s="2"/>
      <c r="B26" s="4" t="s">
        <v>209</v>
      </c>
      <c r="C26" s="4" t="s">
        <v>85</v>
      </c>
      <c r="D26" s="2"/>
      <c r="E26" s="4" t="s">
        <v>210</v>
      </c>
      <c r="F26" s="4" t="s">
        <v>94</v>
      </c>
      <c r="G26" s="2"/>
      <c r="H26" s="2"/>
      <c r="I26" s="2"/>
      <c r="J26" s="4" t="s">
        <v>211</v>
      </c>
      <c r="K26" s="2"/>
      <c r="L26" s="2"/>
      <c r="M26" s="2"/>
      <c r="N26" s="2"/>
    </row>
    <row r="27" spans="1:14" ht="13.8">
      <c r="A27" s="2"/>
      <c r="B27" s="4" t="s">
        <v>212</v>
      </c>
      <c r="C27" s="4" t="s">
        <v>77</v>
      </c>
      <c r="D27" s="2"/>
      <c r="E27" s="4" t="s">
        <v>213</v>
      </c>
      <c r="F27" s="4" t="s">
        <v>79</v>
      </c>
      <c r="G27" s="2"/>
      <c r="H27" s="2"/>
      <c r="I27" s="2"/>
      <c r="J27" s="4" t="s">
        <v>214</v>
      </c>
      <c r="K27" s="2"/>
      <c r="L27" s="2"/>
      <c r="M27" s="2"/>
      <c r="N27" s="2"/>
    </row>
    <row r="28" spans="1:14" ht="13.8">
      <c r="A28" s="2"/>
      <c r="B28" s="4" t="s">
        <v>61</v>
      </c>
      <c r="C28" s="4" t="s">
        <v>215</v>
      </c>
      <c r="D28" s="2"/>
      <c r="E28" s="4" t="s">
        <v>216</v>
      </c>
      <c r="F28" s="4" t="s">
        <v>131</v>
      </c>
      <c r="G28" s="2"/>
      <c r="H28" s="2"/>
      <c r="I28" s="2"/>
      <c r="J28" s="4" t="s">
        <v>217</v>
      </c>
      <c r="K28" s="2"/>
      <c r="L28" s="2"/>
      <c r="M28" s="2"/>
      <c r="N28" s="2"/>
    </row>
    <row r="29" spans="1:14" ht="13.8">
      <c r="A29" s="2"/>
      <c r="B29" s="4" t="s">
        <v>218</v>
      </c>
      <c r="C29" s="4" t="s">
        <v>106</v>
      </c>
      <c r="D29" s="2"/>
      <c r="E29" s="4" t="s">
        <v>219</v>
      </c>
      <c r="F29" s="4" t="s">
        <v>79</v>
      </c>
      <c r="G29" s="2"/>
      <c r="H29" s="2"/>
      <c r="I29" s="2"/>
      <c r="J29" s="4" t="s">
        <v>220</v>
      </c>
      <c r="K29" s="2"/>
      <c r="L29" s="2"/>
      <c r="M29" s="2"/>
      <c r="N29" s="2"/>
    </row>
    <row r="30" spans="1:14" ht="13.8">
      <c r="A30" s="2"/>
      <c r="B30" s="4" t="s">
        <v>221</v>
      </c>
      <c r="C30" s="4" t="s">
        <v>124</v>
      </c>
      <c r="D30" s="2"/>
      <c r="E30" s="4" t="s">
        <v>222</v>
      </c>
      <c r="F30" s="4" t="s">
        <v>79</v>
      </c>
      <c r="G30" s="2"/>
      <c r="H30" s="2"/>
      <c r="I30" s="2"/>
      <c r="J30" s="4" t="s">
        <v>223</v>
      </c>
      <c r="K30" s="2"/>
      <c r="L30" s="2"/>
      <c r="M30" s="2"/>
      <c r="N30" s="2"/>
    </row>
    <row r="31" spans="1:14" ht="13.8">
      <c r="A31" s="2"/>
      <c r="B31" s="4" t="s">
        <v>72</v>
      </c>
      <c r="C31" s="4" t="s">
        <v>85</v>
      </c>
      <c r="D31" s="2"/>
      <c r="E31" s="6" t="s">
        <v>224</v>
      </c>
      <c r="F31" s="6" t="s">
        <v>94</v>
      </c>
      <c r="G31" s="2"/>
      <c r="H31" s="2"/>
      <c r="I31" s="2"/>
      <c r="J31" s="4" t="s">
        <v>225</v>
      </c>
      <c r="K31" s="2"/>
      <c r="L31" s="2"/>
      <c r="M31" s="2"/>
      <c r="N31" s="2"/>
    </row>
    <row r="32" spans="1:14" ht="13.8">
      <c r="A32" s="2"/>
      <c r="B32" s="4" t="s">
        <v>62</v>
      </c>
      <c r="C32" s="4" t="s">
        <v>226</v>
      </c>
      <c r="D32" s="2"/>
      <c r="E32" s="4" t="s">
        <v>227</v>
      </c>
      <c r="F32" s="4" t="s">
        <v>143</v>
      </c>
      <c r="G32" s="2"/>
      <c r="H32" s="2"/>
      <c r="I32" s="2"/>
      <c r="J32" s="4" t="s">
        <v>228</v>
      </c>
      <c r="K32" s="2"/>
      <c r="L32" s="2"/>
      <c r="M32" s="2"/>
      <c r="N32" s="2"/>
    </row>
    <row r="33" spans="1:14" ht="13.8">
      <c r="A33" s="2"/>
      <c r="B33" s="4" t="s">
        <v>229</v>
      </c>
      <c r="C33" s="4" t="s">
        <v>106</v>
      </c>
      <c r="D33" s="2"/>
      <c r="E33" s="4" t="s">
        <v>230</v>
      </c>
      <c r="F33" s="4" t="s">
        <v>100</v>
      </c>
      <c r="G33" s="2"/>
      <c r="H33" s="2"/>
      <c r="I33" s="2"/>
      <c r="J33" s="4" t="s">
        <v>231</v>
      </c>
      <c r="K33" s="2"/>
      <c r="L33" s="2"/>
      <c r="M33" s="2"/>
      <c r="N33" s="2"/>
    </row>
    <row r="34" spans="1:14" ht="13.8">
      <c r="A34" s="2"/>
      <c r="B34" s="4" t="s">
        <v>69</v>
      </c>
      <c r="C34" s="4" t="s">
        <v>85</v>
      </c>
      <c r="D34" s="2"/>
      <c r="E34" s="5" t="s">
        <v>232</v>
      </c>
      <c r="F34" s="5" t="s">
        <v>232</v>
      </c>
      <c r="G34" s="2"/>
      <c r="H34" s="2"/>
      <c r="I34" s="2"/>
      <c r="J34" s="2"/>
      <c r="K34" s="2"/>
      <c r="L34" s="2"/>
      <c r="M34" s="2"/>
      <c r="N34" s="2"/>
    </row>
    <row r="35" spans="1:14" ht="13.8">
      <c r="A35" s="2"/>
      <c r="B35" s="4" t="s">
        <v>22</v>
      </c>
      <c r="C35" s="4" t="s">
        <v>85</v>
      </c>
      <c r="D35" s="2"/>
      <c r="E35" s="4" t="s">
        <v>233</v>
      </c>
      <c r="F35" s="4" t="s">
        <v>100</v>
      </c>
      <c r="G35" s="2"/>
      <c r="H35" s="2"/>
      <c r="I35" s="2"/>
      <c r="J35" s="2"/>
      <c r="K35" s="2"/>
      <c r="L35" s="2"/>
      <c r="M35" s="2"/>
      <c r="N35" s="2"/>
    </row>
    <row r="36" spans="1:14" ht="13.8">
      <c r="A36" s="2"/>
      <c r="B36" s="4" t="s">
        <v>234</v>
      </c>
      <c r="C36" s="4" t="s">
        <v>148</v>
      </c>
      <c r="D36" s="2"/>
      <c r="E36" s="4" t="s">
        <v>235</v>
      </c>
      <c r="F36" s="4" t="s">
        <v>150</v>
      </c>
      <c r="G36" s="2"/>
      <c r="H36" s="2"/>
      <c r="I36" s="2"/>
      <c r="J36" s="2"/>
      <c r="K36" s="2"/>
      <c r="L36" s="2"/>
      <c r="M36" s="2"/>
      <c r="N36" s="2"/>
    </row>
    <row r="37" spans="1:14" ht="13.8">
      <c r="A37" s="2"/>
      <c r="B37" s="4" t="s">
        <v>236</v>
      </c>
      <c r="C37" s="4" t="s">
        <v>85</v>
      </c>
      <c r="D37" s="2"/>
      <c r="E37" s="4" t="s">
        <v>237</v>
      </c>
      <c r="F37" s="4" t="s">
        <v>100</v>
      </c>
      <c r="G37" s="2"/>
      <c r="H37" s="2"/>
      <c r="I37" s="2"/>
      <c r="J37" s="2"/>
      <c r="K37" s="2"/>
      <c r="L37" s="2"/>
      <c r="M37" s="2"/>
      <c r="N37" s="2"/>
    </row>
    <row r="38" spans="1:14" ht="13.8">
      <c r="A38" s="2"/>
      <c r="B38" s="4" t="s">
        <v>238</v>
      </c>
      <c r="C38" s="4" t="s">
        <v>85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3.8">
      <c r="A39" s="2"/>
      <c r="B39" s="4" t="s">
        <v>239</v>
      </c>
      <c r="C39" s="4" t="s">
        <v>85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3.8">
      <c r="A40" s="2"/>
      <c r="B40" s="4" t="s">
        <v>240</v>
      </c>
      <c r="C40" s="4" t="s">
        <v>92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3.8">
      <c r="A41" s="2"/>
      <c r="B41" s="4" t="s">
        <v>241</v>
      </c>
      <c r="C41" s="4" t="s">
        <v>77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3.8">
      <c r="A42" s="2"/>
      <c r="B42" s="4" t="s">
        <v>242</v>
      </c>
      <c r="C42" s="4" t="s">
        <v>85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3.8">
      <c r="A43" s="2"/>
      <c r="B43" s="4" t="s">
        <v>7</v>
      </c>
      <c r="C43" s="4" t="s">
        <v>85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3.8">
      <c r="A44" s="2"/>
      <c r="B44" s="4" t="s">
        <v>243</v>
      </c>
      <c r="C44" s="4" t="s">
        <v>77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3.8">
      <c r="A45" s="2"/>
      <c r="B45" s="4" t="s">
        <v>244</v>
      </c>
      <c r="C45" s="4" t="s">
        <v>106</v>
      </c>
      <c r="D45" s="2"/>
      <c r="E45" s="4"/>
      <c r="F45" s="2"/>
      <c r="G45" s="2"/>
      <c r="H45" s="2"/>
      <c r="I45" s="2"/>
      <c r="J45" s="2"/>
      <c r="K45" s="2"/>
      <c r="L45" s="2"/>
      <c r="M45" s="2"/>
      <c r="N45" s="2"/>
    </row>
    <row r="46" spans="1:14" ht="13.8">
      <c r="A46" s="2"/>
      <c r="B46" s="4" t="s">
        <v>37</v>
      </c>
      <c r="C46" s="4" t="s">
        <v>106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3.8">
      <c r="A47" s="2"/>
      <c r="B47" s="4" t="s">
        <v>245</v>
      </c>
      <c r="C47" s="4" t="s">
        <v>77</v>
      </c>
      <c r="D47" s="2"/>
      <c r="E47" s="4" t="str">
        <f t="shared" ref="E47:E81" si="0">CONCATENATE("""", E3, """")</f>
        <v>"Baja Seafood – Ceviche, fish tacos"</v>
      </c>
      <c r="F47" s="4" t="s">
        <v>79</v>
      </c>
      <c r="G47" s="2"/>
      <c r="H47" s="2"/>
      <c r="I47" s="2"/>
      <c r="J47" s="2"/>
      <c r="K47" s="2"/>
      <c r="L47" s="2"/>
      <c r="M47" s="2"/>
      <c r="N47" s="2"/>
    </row>
    <row r="48" spans="1:14" ht="13.8">
      <c r="A48" s="2"/>
      <c r="B48" s="4" t="s">
        <v>246</v>
      </c>
      <c r="C48" s="4" t="s">
        <v>92</v>
      </c>
      <c r="D48" s="2"/>
      <c r="E48" s="4" t="str">
        <f t="shared" si="0"/>
        <v>"Brazilian – Churrasco, feijoada, pão de queijo"</v>
      </c>
      <c r="F48" s="4" t="s">
        <v>79</v>
      </c>
      <c r="G48" s="2"/>
      <c r="H48" s="2"/>
      <c r="I48" s="2"/>
      <c r="J48" s="2"/>
      <c r="K48" s="2"/>
      <c r="L48" s="2"/>
      <c r="M48" s="2"/>
      <c r="N48" s="2"/>
    </row>
    <row r="49" spans="1:14" ht="13.8">
      <c r="A49" s="2"/>
      <c r="B49" s="4" t="s">
        <v>247</v>
      </c>
      <c r="C49" s="4" t="s">
        <v>77</v>
      </c>
      <c r="D49" s="2"/>
      <c r="E49" s="4" t="str">
        <f t="shared" si="0"/>
        <v>"California Cuisine – Fresh, farm-to-table, seasonal"</v>
      </c>
      <c r="F49" s="4" t="s">
        <v>94</v>
      </c>
      <c r="G49" s="2"/>
      <c r="H49" s="2"/>
      <c r="I49" s="2"/>
      <c r="J49" s="2"/>
      <c r="K49" s="2"/>
      <c r="L49" s="2"/>
      <c r="M49" s="2"/>
      <c r="N49" s="2"/>
    </row>
    <row r="50" spans="1:14" ht="13.8">
      <c r="A50" s="2"/>
      <c r="B50" s="4" t="s">
        <v>248</v>
      </c>
      <c r="C50" s="4" t="s">
        <v>85</v>
      </c>
      <c r="D50" s="2"/>
      <c r="E50" s="4" t="str">
        <f t="shared" si="0"/>
        <v>"Chinese – Dim sum, dumplings, Szechuan"</v>
      </c>
      <c r="F50" s="4" t="s">
        <v>100</v>
      </c>
      <c r="G50" s="2"/>
      <c r="H50" s="2"/>
      <c r="I50" s="2"/>
      <c r="J50" s="2"/>
      <c r="K50" s="2"/>
      <c r="L50" s="2"/>
      <c r="M50" s="2"/>
      <c r="N50" s="2"/>
    </row>
    <row r="51" spans="1:14" ht="13.8">
      <c r="A51" s="2"/>
      <c r="B51" s="4" t="s">
        <v>249</v>
      </c>
      <c r="C51" s="4" t="s">
        <v>85</v>
      </c>
      <c r="D51" s="2"/>
      <c r="E51" s="4" t="str">
        <f t="shared" si="0"/>
        <v>"Cuban – Ropa vieja, Cubano sandwiches"</v>
      </c>
      <c r="F51" s="4" t="s">
        <v>79</v>
      </c>
      <c r="G51" s="2"/>
      <c r="H51" s="2"/>
      <c r="I51" s="2"/>
      <c r="J51" s="2"/>
      <c r="K51" s="2"/>
      <c r="L51" s="2"/>
      <c r="M51" s="2"/>
      <c r="N51" s="2"/>
    </row>
    <row r="52" spans="1:14" ht="13.8">
      <c r="A52" s="2"/>
      <c r="B52" s="4" t="s">
        <v>250</v>
      </c>
      <c r="C52" s="4" t="s">
        <v>251</v>
      </c>
      <c r="D52" s="2"/>
      <c r="E52" s="4" t="str">
        <f t="shared" si="0"/>
        <v>"Coffee"</v>
      </c>
      <c r="F52" s="4" t="s">
        <v>8</v>
      </c>
      <c r="G52" s="2"/>
      <c r="H52" s="2"/>
      <c r="I52" s="2"/>
      <c r="J52" s="2"/>
      <c r="K52" s="2"/>
      <c r="L52" s="2"/>
      <c r="M52" s="2"/>
      <c r="N52" s="2"/>
    </row>
    <row r="53" spans="1:14" ht="13.8">
      <c r="A53" s="2"/>
      <c r="B53" s="4" t="s">
        <v>252</v>
      </c>
      <c r="C53" s="4" t="s">
        <v>251</v>
      </c>
      <c r="D53" s="2"/>
      <c r="E53" s="4" t="str">
        <f t="shared" si="0"/>
        <v>"Cocktail"</v>
      </c>
      <c r="F53" s="5" t="s">
        <v>118</v>
      </c>
      <c r="G53" s="2"/>
      <c r="H53" s="2"/>
      <c r="I53" s="2"/>
      <c r="J53" s="2"/>
      <c r="K53" s="2"/>
      <c r="L53" s="2"/>
      <c r="M53" s="2"/>
      <c r="N53" s="2"/>
    </row>
    <row r="54" spans="1:14" ht="13.8">
      <c r="A54" s="2"/>
      <c r="B54" s="4" t="s">
        <v>253</v>
      </c>
      <c r="C54" s="4" t="s">
        <v>85</v>
      </c>
      <c r="D54" s="2"/>
      <c r="E54" s="4" t="str">
        <f t="shared" si="0"/>
        <v>"Dessert"</v>
      </c>
      <c r="F54" s="4" t="s">
        <v>110</v>
      </c>
      <c r="G54" s="2"/>
      <c r="H54" s="2"/>
      <c r="I54" s="2"/>
      <c r="J54" s="2"/>
      <c r="K54" s="2"/>
      <c r="L54" s="2"/>
      <c r="M54" s="2"/>
      <c r="N54" s="2"/>
    </row>
    <row r="55" spans="1:14" ht="13.8">
      <c r="A55" s="2"/>
      <c r="B55" s="4" t="s">
        <v>254</v>
      </c>
      <c r="C55" s="4" t="s">
        <v>77</v>
      </c>
      <c r="D55" s="2"/>
      <c r="E55" s="4" t="str">
        <f t="shared" si="0"/>
        <v>"Ethiopian – Injera, doro wat, kitfo"</v>
      </c>
      <c r="F55" s="4" t="s">
        <v>131</v>
      </c>
      <c r="G55" s="2"/>
      <c r="H55" s="2"/>
      <c r="I55" s="2"/>
      <c r="J55" s="2"/>
      <c r="K55" s="2"/>
      <c r="L55" s="2"/>
      <c r="M55" s="2"/>
      <c r="N55" s="2"/>
    </row>
    <row r="56" spans="1:14" ht="13.8">
      <c r="A56" s="2"/>
      <c r="B56" s="4" t="s">
        <v>255</v>
      </c>
      <c r="C56" s="4" t="s">
        <v>106</v>
      </c>
      <c r="D56" s="2"/>
      <c r="E56" s="4" t="str">
        <f t="shared" si="0"/>
        <v>"Filipino – Adobo, lechon, halo-halo"</v>
      </c>
      <c r="F56" s="4" t="s">
        <v>100</v>
      </c>
      <c r="G56" s="2"/>
      <c r="H56" s="2"/>
      <c r="I56" s="2"/>
      <c r="J56" s="2"/>
      <c r="K56" s="2"/>
      <c r="L56" s="2"/>
      <c r="M56" s="2"/>
      <c r="N56" s="2"/>
    </row>
    <row r="57" spans="1:14" ht="13.8">
      <c r="A57" s="2"/>
      <c r="B57" s="4" t="s">
        <v>46</v>
      </c>
      <c r="C57" s="4" t="s">
        <v>106</v>
      </c>
      <c r="D57" s="2"/>
      <c r="E57" s="4" t="str">
        <f t="shared" si="0"/>
        <v>"French – Bistro fare, pastries"</v>
      </c>
      <c r="F57" s="4" t="s">
        <v>143</v>
      </c>
      <c r="G57" s="2"/>
      <c r="H57" s="2"/>
      <c r="I57" s="2"/>
      <c r="J57" s="2"/>
      <c r="K57" s="2"/>
      <c r="L57" s="2"/>
      <c r="M57" s="2"/>
      <c r="N57" s="2"/>
    </row>
    <row r="58" spans="1:14" ht="13.8">
      <c r="A58" s="2"/>
      <c r="B58" s="4" t="s">
        <v>256</v>
      </c>
      <c r="C58" s="4" t="s">
        <v>85</v>
      </c>
      <c r="D58" s="2"/>
      <c r="E58" s="4" t="str">
        <f t="shared" si="0"/>
        <v>"Fusion – Blends of cultures"</v>
      </c>
      <c r="F58" s="4" t="s">
        <v>150</v>
      </c>
      <c r="G58" s="2"/>
      <c r="H58" s="2"/>
      <c r="I58" s="2"/>
      <c r="J58" s="2"/>
      <c r="K58" s="2"/>
      <c r="L58" s="2"/>
      <c r="M58" s="2"/>
      <c r="N58" s="2"/>
    </row>
    <row r="59" spans="1:14" ht="13.8">
      <c r="A59" s="2"/>
      <c r="B59" s="4" t="s">
        <v>257</v>
      </c>
      <c r="C59" s="4" t="s">
        <v>77</v>
      </c>
      <c r="D59" s="2"/>
      <c r="E59" s="4" t="str">
        <f t="shared" si="0"/>
        <v>"Greek – Gyros, souvlaki, moussaka"</v>
      </c>
      <c r="F59" s="4" t="s">
        <v>143</v>
      </c>
      <c r="G59" s="2"/>
      <c r="H59" s="2"/>
      <c r="I59" s="2"/>
      <c r="J59" s="2"/>
      <c r="K59" s="2"/>
      <c r="L59" s="2"/>
      <c r="M59" s="2"/>
      <c r="N59" s="2"/>
    </row>
    <row r="60" spans="1:14" ht="13.8">
      <c r="A60" s="2"/>
      <c r="B60" s="4" t="s">
        <v>33</v>
      </c>
      <c r="C60" s="4" t="s">
        <v>85</v>
      </c>
      <c r="D60" s="2"/>
      <c r="E60" s="4" t="str">
        <f t="shared" si="0"/>
        <v>"Hawaiian – Poke, loco moco, spam musubi"</v>
      </c>
      <c r="F60" s="4" t="s">
        <v>94</v>
      </c>
      <c r="G60" s="2"/>
      <c r="H60" s="2"/>
      <c r="I60" s="2"/>
      <c r="J60" s="2"/>
      <c r="K60" s="2"/>
      <c r="L60" s="2"/>
      <c r="M60" s="2"/>
      <c r="N60" s="2"/>
    </row>
    <row r="61" spans="1:14" ht="13.8">
      <c r="A61" s="2"/>
      <c r="B61" s="4" t="s">
        <v>258</v>
      </c>
      <c r="C61" s="4" t="s">
        <v>85</v>
      </c>
      <c r="D61" s="2"/>
      <c r="E61" s="4" t="str">
        <f t="shared" si="0"/>
        <v>"Icecream"</v>
      </c>
      <c r="F61" s="4" t="s">
        <v>167</v>
      </c>
      <c r="G61" s="2"/>
      <c r="H61" s="2"/>
      <c r="I61" s="2"/>
      <c r="J61" s="2"/>
      <c r="K61" s="2"/>
      <c r="L61" s="2"/>
      <c r="M61" s="2"/>
      <c r="N61" s="2"/>
    </row>
    <row r="62" spans="1:14" ht="13.8">
      <c r="A62" s="2"/>
      <c r="B62" s="4" t="s">
        <v>259</v>
      </c>
      <c r="C62" s="4" t="s">
        <v>124</v>
      </c>
      <c r="D62" s="2"/>
      <c r="E62" s="4" t="str">
        <f t="shared" si="0"/>
        <v>"Indian – Biryani, dosas, tandoori"</v>
      </c>
      <c r="F62" s="4" t="s">
        <v>100</v>
      </c>
      <c r="G62" s="2"/>
      <c r="H62" s="2"/>
      <c r="I62" s="2"/>
      <c r="J62" s="2"/>
      <c r="K62" s="2"/>
      <c r="L62" s="2"/>
      <c r="M62" s="2"/>
      <c r="N62" s="2"/>
    </row>
    <row r="63" spans="1:14" ht="13.8">
      <c r="A63" s="2"/>
      <c r="B63" s="4" t="s">
        <v>260</v>
      </c>
      <c r="C63" s="4" t="s">
        <v>148</v>
      </c>
      <c r="D63" s="2"/>
      <c r="E63" s="4" t="str">
        <f t="shared" si="0"/>
        <v>"Israeli – Sabich, shakshuka, hummus"</v>
      </c>
      <c r="F63" s="4" t="s">
        <v>131</v>
      </c>
      <c r="G63" s="2"/>
      <c r="H63" s="2"/>
      <c r="I63" s="2"/>
      <c r="J63" s="2"/>
      <c r="K63" s="2"/>
      <c r="L63" s="2"/>
      <c r="M63" s="2"/>
      <c r="N63" s="2"/>
    </row>
    <row r="64" spans="1:14" ht="13.8">
      <c r="A64" s="2"/>
      <c r="B64" s="4" t="s">
        <v>261</v>
      </c>
      <c r="C64" s="4" t="s">
        <v>77</v>
      </c>
      <c r="D64" s="2"/>
      <c r="E64" s="4" t="str">
        <f t="shared" si="0"/>
        <v>"Italian – Pasta, pizza, risotto"</v>
      </c>
      <c r="F64" s="4" t="s">
        <v>143</v>
      </c>
      <c r="G64" s="2"/>
      <c r="H64" s="2"/>
      <c r="I64" s="2"/>
      <c r="J64" s="2"/>
      <c r="K64" s="2"/>
      <c r="L64" s="2"/>
      <c r="M64" s="2"/>
      <c r="N64" s="2"/>
    </row>
    <row r="65" spans="1:14" ht="13.8">
      <c r="A65" s="2"/>
      <c r="B65" s="4" t="s">
        <v>262</v>
      </c>
      <c r="C65" s="4" t="s">
        <v>77</v>
      </c>
      <c r="D65" s="2"/>
      <c r="E65" s="4" t="str">
        <f t="shared" si="0"/>
        <v>"Japanese – Sushi, ramen, izakaya"</v>
      </c>
      <c r="F65" s="4" t="s">
        <v>100</v>
      </c>
      <c r="G65" s="2"/>
      <c r="H65" s="2"/>
      <c r="I65" s="2"/>
      <c r="J65" s="2"/>
      <c r="K65" s="2"/>
      <c r="L65" s="2"/>
      <c r="M65" s="2"/>
      <c r="N65" s="2"/>
    </row>
    <row r="66" spans="1:14" ht="13.8">
      <c r="A66" s="2"/>
      <c r="B66" s="4" t="s">
        <v>71</v>
      </c>
      <c r="C66" s="4" t="s">
        <v>85</v>
      </c>
      <c r="D66" s="2"/>
      <c r="E66" s="4" t="str">
        <f t="shared" si="0"/>
        <v>"Korean – KBBQ, bibimbap, soondubu"</v>
      </c>
      <c r="F66" s="4" t="s">
        <v>100</v>
      </c>
      <c r="G66" s="2"/>
      <c r="H66" s="2"/>
      <c r="I66" s="2"/>
      <c r="J66" s="2"/>
      <c r="K66" s="2"/>
      <c r="L66" s="2"/>
      <c r="M66" s="2"/>
      <c r="N66" s="2"/>
    </row>
    <row r="67" spans="1:14" ht="13.8">
      <c r="A67" s="2"/>
      <c r="B67" s="4" t="s">
        <v>263</v>
      </c>
      <c r="C67" s="4" t="s">
        <v>92</v>
      </c>
      <c r="D67" s="2"/>
      <c r="E67" s="4" t="str">
        <f t="shared" si="0"/>
        <v>"Lebanese – Mezze, kafta, shawarma"</v>
      </c>
      <c r="F67" s="4" t="s">
        <v>131</v>
      </c>
      <c r="G67" s="2"/>
      <c r="H67" s="2"/>
      <c r="I67" s="2"/>
      <c r="J67" s="2"/>
      <c r="K67" s="2"/>
      <c r="L67" s="2"/>
      <c r="M67" s="2"/>
      <c r="N67" s="2"/>
    </row>
    <row r="68" spans="1:14" ht="13.8">
      <c r="A68" s="2"/>
      <c r="B68" s="4" t="s">
        <v>264</v>
      </c>
      <c r="C68" s="4" t="s">
        <v>92</v>
      </c>
      <c r="D68" s="2"/>
      <c r="E68" s="4" t="str">
        <f t="shared" si="0"/>
        <v>"Mediterranean – Hummus, falafel, shawarma"</v>
      </c>
      <c r="F68" s="4" t="s">
        <v>143</v>
      </c>
      <c r="G68" s="2"/>
      <c r="H68" s="2"/>
      <c r="I68" s="2"/>
      <c r="J68" s="2"/>
      <c r="K68" s="2"/>
      <c r="L68" s="2"/>
      <c r="M68" s="2"/>
      <c r="N68" s="2"/>
    </row>
    <row r="69" spans="1:14" ht="13.8">
      <c r="A69" s="2"/>
      <c r="B69" s="4" t="s">
        <v>265</v>
      </c>
      <c r="C69" s="4" t="s">
        <v>85</v>
      </c>
      <c r="D69" s="2"/>
      <c r="E69" s="4" t="str">
        <f t="shared" si="0"/>
        <v>"Mexican – Tacos, tamales, mole"</v>
      </c>
      <c r="F69" s="4" t="s">
        <v>79</v>
      </c>
      <c r="G69" s="2"/>
      <c r="H69" s="2"/>
      <c r="I69" s="2"/>
      <c r="J69" s="2"/>
      <c r="K69" s="2"/>
      <c r="L69" s="2"/>
      <c r="M69" s="2"/>
      <c r="N69" s="2"/>
    </row>
    <row r="70" spans="1:14" ht="13.8">
      <c r="A70" s="2"/>
      <c r="B70" s="4" t="s">
        <v>266</v>
      </c>
      <c r="C70" s="4" t="s">
        <v>85</v>
      </c>
      <c r="D70" s="2"/>
      <c r="E70" s="4" t="str">
        <f t="shared" si="0"/>
        <v>"New American – Modern, ingredient-driven cuisine"</v>
      </c>
      <c r="F70" s="4" t="s">
        <v>94</v>
      </c>
      <c r="G70" s="2"/>
      <c r="H70" s="2"/>
      <c r="I70" s="2"/>
      <c r="J70" s="2"/>
      <c r="K70" s="2"/>
      <c r="L70" s="2"/>
      <c r="M70" s="2"/>
      <c r="N70" s="2"/>
    </row>
    <row r="71" spans="1:14" ht="13.8">
      <c r="A71" s="2"/>
      <c r="B71" s="4" t="s">
        <v>267</v>
      </c>
      <c r="C71" s="4" t="s">
        <v>77</v>
      </c>
      <c r="D71" s="2"/>
      <c r="E71" s="4" t="str">
        <f t="shared" si="0"/>
        <v>"Oaxacan – Tlayudas, mole, chapulines"</v>
      </c>
      <c r="F71" s="4" t="s">
        <v>79</v>
      </c>
      <c r="G71" s="2"/>
      <c r="H71" s="2"/>
      <c r="I71" s="2"/>
      <c r="J71" s="2"/>
      <c r="K71" s="2"/>
      <c r="L71" s="2"/>
      <c r="M71" s="2"/>
      <c r="N71" s="2"/>
    </row>
    <row r="72" spans="1:14" ht="13.8">
      <c r="A72" s="2"/>
      <c r="B72" s="4" t="s">
        <v>55</v>
      </c>
      <c r="C72" s="4" t="s">
        <v>148</v>
      </c>
      <c r="D72" s="2"/>
      <c r="E72" s="4" t="str">
        <f t="shared" si="0"/>
        <v>"Persian – Kebab, tahdig, fesenjan"</v>
      </c>
      <c r="F72" s="4" t="s">
        <v>131</v>
      </c>
      <c r="G72" s="2"/>
      <c r="H72" s="2"/>
      <c r="I72" s="2"/>
      <c r="J72" s="2"/>
      <c r="K72" s="2"/>
      <c r="L72" s="2"/>
      <c r="M72" s="2"/>
      <c r="N72" s="2"/>
    </row>
    <row r="73" spans="1:14" ht="13.8">
      <c r="A73" s="2"/>
      <c r="B73" s="4" t="s">
        <v>268</v>
      </c>
      <c r="C73" s="4" t="s">
        <v>85</v>
      </c>
      <c r="D73" s="2"/>
      <c r="E73" s="4" t="str">
        <f t="shared" si="0"/>
        <v>"Peruvian – Lomo saltado, ceviche, anticuchos"</v>
      </c>
      <c r="F73" s="4" t="s">
        <v>79</v>
      </c>
      <c r="G73" s="2"/>
      <c r="H73" s="2"/>
      <c r="I73" s="2"/>
      <c r="J73" s="2"/>
      <c r="K73" s="2"/>
      <c r="L73" s="2"/>
      <c r="M73" s="2"/>
      <c r="N73" s="2"/>
    </row>
    <row r="74" spans="1:14" ht="13.8">
      <c r="A74" s="2"/>
      <c r="B74" s="4" t="s">
        <v>269</v>
      </c>
      <c r="C74" s="4" t="s">
        <v>85</v>
      </c>
      <c r="D74" s="2"/>
      <c r="E74" s="4" t="str">
        <f t="shared" si="0"/>
        <v>"Salvadoran – Pupusas, yuca frita"</v>
      </c>
      <c r="F74" s="4" t="s">
        <v>79</v>
      </c>
      <c r="G74" s="2"/>
      <c r="H74" s="2"/>
      <c r="I74" s="2"/>
      <c r="J74" s="2"/>
      <c r="K74" s="2"/>
      <c r="L74" s="2"/>
      <c r="M74" s="2"/>
      <c r="N74" s="2"/>
    </row>
    <row r="75" spans="1:14" ht="13.8">
      <c r="A75" s="2"/>
      <c r="B75" s="4" t="s">
        <v>270</v>
      </c>
      <c r="C75" s="4" t="s">
        <v>85</v>
      </c>
      <c r="D75" s="2"/>
      <c r="E75" s="4" t="str">
        <f t="shared" si="0"/>
        <v>"Southern – BBQ, fried chicken, biscuits"</v>
      </c>
      <c r="F75" s="6" t="s">
        <v>94</v>
      </c>
      <c r="G75" s="2"/>
      <c r="H75" s="2"/>
      <c r="I75" s="2"/>
      <c r="J75" s="2"/>
      <c r="K75" s="2"/>
      <c r="L75" s="2"/>
      <c r="M75" s="2"/>
      <c r="N75" s="2"/>
    </row>
    <row r="76" spans="1:14" ht="13.8">
      <c r="A76" s="2"/>
      <c r="B76" s="4" t="s">
        <v>56</v>
      </c>
      <c r="C76" s="4" t="s">
        <v>271</v>
      </c>
      <c r="D76" s="2"/>
      <c r="E76" s="4" t="str">
        <f t="shared" si="0"/>
        <v>"Spanish – Tapas, paella, jamón"</v>
      </c>
      <c r="F76" s="4" t="s">
        <v>143</v>
      </c>
      <c r="G76" s="2"/>
      <c r="H76" s="2"/>
      <c r="I76" s="2"/>
      <c r="J76" s="2"/>
      <c r="K76" s="2"/>
      <c r="L76" s="2"/>
      <c r="M76" s="2"/>
      <c r="N76" s="2"/>
    </row>
    <row r="77" spans="1:14" ht="13.8">
      <c r="A77" s="2"/>
      <c r="B77" s="4" t="s">
        <v>272</v>
      </c>
      <c r="C77" s="4" t="s">
        <v>85</v>
      </c>
      <c r="D77" s="2"/>
      <c r="E77" s="4" t="str">
        <f t="shared" si="0"/>
        <v>"Taiwanese – Beef noodle soup, boba"</v>
      </c>
      <c r="F77" s="4" t="s">
        <v>100</v>
      </c>
      <c r="G77" s="2"/>
      <c r="H77" s="2"/>
      <c r="I77" s="2"/>
      <c r="J77" s="2"/>
      <c r="K77" s="2"/>
      <c r="L77" s="2"/>
      <c r="M77" s="2"/>
      <c r="N77" s="2"/>
    </row>
    <row r="78" spans="1:14" ht="13.8">
      <c r="A78" s="2"/>
      <c r="B78" s="4" t="s">
        <v>273</v>
      </c>
      <c r="C78" s="4" t="s">
        <v>77</v>
      </c>
      <c r="D78" s="2"/>
      <c r="E78" s="4" t="str">
        <f t="shared" si="0"/>
        <v>"Tea"</v>
      </c>
      <c r="F78" s="5" t="s">
        <v>232</v>
      </c>
      <c r="G78" s="2"/>
      <c r="H78" s="2"/>
      <c r="I78" s="2"/>
      <c r="J78" s="2"/>
      <c r="K78" s="2"/>
      <c r="L78" s="2"/>
      <c r="M78" s="2"/>
      <c r="N78" s="2"/>
    </row>
    <row r="79" spans="1:14" ht="13.8">
      <c r="A79" s="2"/>
      <c r="B79" s="4" t="s">
        <v>274</v>
      </c>
      <c r="C79" s="4" t="s">
        <v>124</v>
      </c>
      <c r="D79" s="2"/>
      <c r="E79" s="4" t="str">
        <f t="shared" si="0"/>
        <v>"Thai – Pad Thai, khao soi, green curry"</v>
      </c>
      <c r="F79" s="4" t="s">
        <v>100</v>
      </c>
      <c r="G79" s="2"/>
      <c r="H79" s="2"/>
      <c r="I79" s="2"/>
      <c r="J79" s="2"/>
      <c r="K79" s="2"/>
      <c r="L79" s="2"/>
      <c r="M79" s="2"/>
      <c r="N79" s="2"/>
    </row>
    <row r="80" spans="1:14" ht="13.8">
      <c r="A80" s="2"/>
      <c r="B80" s="4" t="s">
        <v>275</v>
      </c>
      <c r="C80" s="4" t="s">
        <v>124</v>
      </c>
      <c r="D80" s="2"/>
      <c r="E80" s="4" t="str">
        <f t="shared" si="0"/>
        <v>"Vegan &amp; Plant-Based – LA is a hub for inventive vegan cuisine"</v>
      </c>
      <c r="F80" s="4" t="s">
        <v>150</v>
      </c>
      <c r="G80" s="2"/>
      <c r="H80" s="2"/>
      <c r="I80" s="2"/>
      <c r="J80" s="2"/>
      <c r="K80" s="2"/>
      <c r="L80" s="2"/>
      <c r="M80" s="2"/>
      <c r="N80" s="2"/>
    </row>
    <row r="81" spans="1:14" ht="13.8">
      <c r="A81" s="2"/>
      <c r="B81" s="4" t="s">
        <v>276</v>
      </c>
      <c r="C81" s="4" t="s">
        <v>85</v>
      </c>
      <c r="D81" s="2"/>
      <c r="E81" s="4" t="str">
        <f t="shared" si="0"/>
        <v>"Vietnamese – Pho, banh mi, bun cha"</v>
      </c>
      <c r="F81" s="4" t="s">
        <v>100</v>
      </c>
      <c r="G81" s="2"/>
      <c r="H81" s="2"/>
      <c r="I81" s="2"/>
      <c r="J81" s="2"/>
      <c r="K81" s="2"/>
      <c r="L81" s="2"/>
      <c r="M81" s="2"/>
      <c r="N81" s="2"/>
    </row>
    <row r="82" spans="1:14" ht="13.8">
      <c r="A82" s="2"/>
      <c r="B82" s="4" t="s">
        <v>277</v>
      </c>
      <c r="C82" s="4" t="s">
        <v>85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3.8">
      <c r="A83" s="2"/>
      <c r="B83" s="4" t="s">
        <v>278</v>
      </c>
      <c r="C83" s="4" t="s">
        <v>92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3.8">
      <c r="A84" s="2"/>
      <c r="B84" s="4" t="s">
        <v>279</v>
      </c>
      <c r="C84" s="4" t="s">
        <v>106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3.8">
      <c r="A85" s="2"/>
      <c r="B85" s="4" t="s">
        <v>280</v>
      </c>
      <c r="C85" s="4" t="s">
        <v>106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3.8">
      <c r="A86" s="2"/>
      <c r="B86" s="4" t="s">
        <v>281</v>
      </c>
      <c r="C86" s="4" t="s">
        <v>106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3.8">
      <c r="A87" s="2"/>
      <c r="B87" s="4" t="s">
        <v>282</v>
      </c>
      <c r="C87" s="4" t="s">
        <v>92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3.8">
      <c r="A88" s="2"/>
      <c r="B88" s="4" t="s">
        <v>283</v>
      </c>
      <c r="C88" s="4" t="s">
        <v>92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3.8">
      <c r="A89" s="2"/>
      <c r="B89" s="4" t="s">
        <v>284</v>
      </c>
      <c r="C89" s="4" t="s">
        <v>92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3.8">
      <c r="A90" s="2"/>
      <c r="B90" s="4" t="s">
        <v>68</v>
      </c>
      <c r="C90" s="4" t="s">
        <v>285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3.8">
      <c r="A91" s="2"/>
      <c r="B91" s="4" t="s">
        <v>286</v>
      </c>
      <c r="C91" s="4" t="s">
        <v>124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3.8">
      <c r="A92" s="2"/>
      <c r="B92" s="4" t="s">
        <v>287</v>
      </c>
      <c r="C92" s="4" t="s">
        <v>92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3.8">
      <c r="A93" s="2"/>
      <c r="B93" s="4" t="s">
        <v>288</v>
      </c>
      <c r="C93" s="4" t="s">
        <v>124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3.8">
      <c r="A94" s="2"/>
      <c r="B94" s="4" t="s">
        <v>289</v>
      </c>
      <c r="C94" s="4" t="s">
        <v>92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3.8">
      <c r="A95" s="2"/>
      <c r="B95" s="4" t="s">
        <v>290</v>
      </c>
      <c r="C95" s="4" t="s">
        <v>124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3.8">
      <c r="A96" s="2"/>
      <c r="B96" s="4" t="s">
        <v>291</v>
      </c>
      <c r="C96" s="4" t="s">
        <v>85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3.8">
      <c r="A97" s="2"/>
      <c r="B97" s="4" t="s">
        <v>50</v>
      </c>
      <c r="C97" s="4" t="s">
        <v>292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3.8">
      <c r="A98" s="2"/>
      <c r="B98" s="4" t="s">
        <v>293</v>
      </c>
      <c r="C98" s="4" t="s">
        <v>124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3.8">
      <c r="A99" s="2"/>
      <c r="B99" s="4" t="s">
        <v>294</v>
      </c>
      <c r="C99" s="4" t="s">
        <v>124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3.8">
      <c r="A100" s="2"/>
      <c r="B100" s="4" t="s">
        <v>295</v>
      </c>
      <c r="C100" s="4" t="s">
        <v>92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3.8">
      <c r="A101" s="2"/>
      <c r="B101" s="4" t="s">
        <v>296</v>
      </c>
      <c r="C101" s="4" t="s">
        <v>124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3.8">
      <c r="A102" s="2"/>
      <c r="B102" s="4" t="s">
        <v>297</v>
      </c>
      <c r="C102" s="4" t="s">
        <v>92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3.8">
      <c r="A103" s="2"/>
      <c r="B103" s="4" t="s">
        <v>298</v>
      </c>
      <c r="C103" s="4" t="s">
        <v>251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3.8">
      <c r="A104" s="2"/>
      <c r="B104" s="4" t="s">
        <v>299</v>
      </c>
      <c r="C104" s="4" t="s">
        <v>124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3.8">
      <c r="A105" s="2"/>
      <c r="B105" s="4" t="s">
        <v>300</v>
      </c>
      <c r="C105" s="4" t="s">
        <v>92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3.8">
      <c r="A106" s="2"/>
      <c r="B106" s="4" t="s">
        <v>301</v>
      </c>
      <c r="C106" s="4" t="s">
        <v>92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3.8">
      <c r="A107" s="2"/>
      <c r="B107" s="4" t="s">
        <v>12</v>
      </c>
      <c r="C107" s="4" t="s">
        <v>85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3.8">
      <c r="A108" s="2"/>
      <c r="B108" s="4" t="s">
        <v>302</v>
      </c>
      <c r="C108" s="4" t="s">
        <v>85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3.8">
      <c r="A109" s="2"/>
      <c r="B109" s="4" t="s">
        <v>303</v>
      </c>
      <c r="C109" s="4" t="s">
        <v>77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3.8">
      <c r="A110" s="2"/>
      <c r="B110" s="4" t="s">
        <v>304</v>
      </c>
      <c r="C110" s="4" t="s">
        <v>92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3.8">
      <c r="A111" s="2"/>
      <c r="B111" s="4" t="s">
        <v>305</v>
      </c>
      <c r="C111" s="4" t="s">
        <v>92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3.8">
      <c r="A112" s="2"/>
      <c r="B112" s="4" t="s">
        <v>306</v>
      </c>
      <c r="C112" s="4" t="s">
        <v>92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3.8">
      <c r="A113" s="2"/>
      <c r="B113" s="4" t="s">
        <v>307</v>
      </c>
      <c r="C113" s="4" t="s">
        <v>92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3.8">
      <c r="A114" s="2"/>
      <c r="B114" s="4" t="s">
        <v>308</v>
      </c>
      <c r="C114" s="4" t="s">
        <v>92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3.8">
      <c r="A115" s="2"/>
      <c r="B115" s="4" t="s">
        <v>309</v>
      </c>
      <c r="C115" s="4" t="s">
        <v>251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3.8">
      <c r="A116" s="2"/>
      <c r="B116" s="4" t="s">
        <v>310</v>
      </c>
      <c r="C116" s="4" t="s">
        <v>92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3.8">
      <c r="A117" s="2"/>
      <c r="B117" s="4" t="s">
        <v>311</v>
      </c>
      <c r="C117" s="4" t="s">
        <v>77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3.8">
      <c r="A118" s="2"/>
      <c r="B118" s="4" t="s">
        <v>312</v>
      </c>
      <c r="C118" s="4" t="s">
        <v>92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3.8">
      <c r="A119" s="2"/>
      <c r="B119" s="4" t="s">
        <v>313</v>
      </c>
      <c r="C119" s="4" t="s">
        <v>92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3.8">
      <c r="A120" s="2"/>
      <c r="B120" s="4" t="s">
        <v>314</v>
      </c>
      <c r="C120" s="4" t="s">
        <v>92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3.8">
      <c r="A121" s="2"/>
      <c r="B121" s="4" t="s">
        <v>70</v>
      </c>
      <c r="C121" s="4" t="s">
        <v>124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3.8">
      <c r="A122" s="2"/>
      <c r="B122" s="4" t="s">
        <v>315</v>
      </c>
      <c r="C122" s="4" t="s">
        <v>77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3.8">
      <c r="A123" s="2"/>
      <c r="B123" s="4" t="s">
        <v>316</v>
      </c>
      <c r="C123" s="4" t="s">
        <v>77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3.8">
      <c r="A124" s="2"/>
      <c r="B124" s="4" t="s">
        <v>317</v>
      </c>
      <c r="C124" s="4" t="s">
        <v>77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3.8">
      <c r="A125" s="2"/>
      <c r="B125" s="4" t="s">
        <v>318</v>
      </c>
      <c r="C125" s="4" t="s">
        <v>77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3.8">
      <c r="A126" s="2"/>
      <c r="B126" s="4" t="s">
        <v>319</v>
      </c>
      <c r="C126" s="4" t="s">
        <v>77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3.8">
      <c r="A127" s="2"/>
      <c r="B127" s="4" t="s">
        <v>320</v>
      </c>
      <c r="C127" s="4" t="s">
        <v>77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3.8">
      <c r="A128" s="2"/>
      <c r="B128" s="4" t="s">
        <v>321</v>
      </c>
      <c r="C128" s="4" t="s">
        <v>77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3.8">
      <c r="A129" s="2"/>
      <c r="B129" s="4" t="s">
        <v>322</v>
      </c>
      <c r="C129" s="4" t="s">
        <v>92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3.8">
      <c r="A130" s="2"/>
      <c r="B130" s="4" t="s">
        <v>27</v>
      </c>
      <c r="C130" s="4" t="s">
        <v>215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3.8">
      <c r="A131" s="2"/>
      <c r="B131" s="4" t="s">
        <v>65</v>
      </c>
      <c r="C131" s="4" t="s">
        <v>124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3.8">
      <c r="A132" s="2"/>
      <c r="B132" s="4" t="s">
        <v>17</v>
      </c>
      <c r="C132" s="4" t="s">
        <v>124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3.8">
      <c r="A133" s="2"/>
      <c r="B133" s="4" t="s">
        <v>323</v>
      </c>
      <c r="C133" s="4" t="s">
        <v>85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3.8">
      <c r="A134" s="2"/>
      <c r="B134" s="4" t="s">
        <v>324</v>
      </c>
      <c r="C134" s="4" t="s">
        <v>77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3.8">
      <c r="A135" s="2"/>
      <c r="B135" s="4" t="s">
        <v>325</v>
      </c>
      <c r="C135" s="4" t="s">
        <v>124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3.8">
      <c r="A136" s="2"/>
      <c r="B136" s="4" t="s">
        <v>326</v>
      </c>
      <c r="C136" s="4" t="s">
        <v>251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3.8">
      <c r="A137" s="2"/>
      <c r="B137" s="4" t="s">
        <v>327</v>
      </c>
      <c r="C137" s="4" t="s">
        <v>85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3.8">
      <c r="A138" s="2"/>
      <c r="B138" s="4" t="s">
        <v>328</v>
      </c>
      <c r="C138" s="4" t="s">
        <v>92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3.8">
      <c r="A139" s="2"/>
      <c r="B139" s="9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3.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3.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3.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Reina Yammine</cp:lastModifiedBy>
  <dcterms:created xsi:type="dcterms:W3CDTF">2025-03-13T06:31:40Z</dcterms:created>
  <dcterms:modified xsi:type="dcterms:W3CDTF">2025-03-18T00:16:32Z</dcterms:modified>
</cp:coreProperties>
</file>